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178" documentId="11_F7D815D2D00559319437A55491C961AA78201C40" xr6:coauthVersionLast="47" xr6:coauthVersionMax="47" xr10:uidLastSave="{318C7ABA-119F-41BA-AF56-63D0319F4081}"/>
  <bookViews>
    <workbookView xWindow="28680" yWindow="-120" windowWidth="29040" windowHeight="15840" activeTab="3"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4" l="1"/>
  <c r="G3" i="4"/>
  <c r="H4" i="3"/>
  <c r="G3" i="3"/>
  <c r="A3" i="1"/>
  <c r="B3" i="1"/>
  <c r="C3" i="1"/>
  <c r="D3" i="1"/>
  <c r="E3" i="1"/>
  <c r="G3" i="1"/>
  <c r="H3" i="1"/>
</calcChain>
</file>

<file path=xl/sharedStrings.xml><?xml version="1.0" encoding="utf-8"?>
<sst xmlns="http://schemas.openxmlformats.org/spreadsheetml/2006/main" count="152" uniqueCount="82">
  <si>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</si>
  <si>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</si>
  <si>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</si>
  <si>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</si>
  <si>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</si>
  <si>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</si>
  <si>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</si>
  <si>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</si>
  <si>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</si>
  <si>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</si>
  <si>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</si>
  <si>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</si>
  <si>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</si>
  <si>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</si>
  <si>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</si>
  <si>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</si>
  <si>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</si>
  <si>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</si>
  <si>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</si>
  <si>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</si>
  <si>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</si>
  <si>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Low Carbon project</t>
  </si>
  <si>
    <t>PIMS+</t>
  </si>
  <si>
    <t>Clean Cooking</t>
  </si>
  <si>
    <t>500 HH</t>
  </si>
  <si>
    <t>The overall the breakdown of beneficiaries is estimated as 22,700 from mini-grid systems and 2,300 from cookstoves (2,000 from improved clean stoves and 300 from improved kilns)</t>
  </si>
  <si>
    <t>VF</t>
  </si>
  <si>
    <t>Close the gap on energy access</t>
  </si>
  <si>
    <t>Electricity Access</t>
  </si>
  <si>
    <t xml:space="preserve">Number of direct beneficiaries disaggregated by gender as co-benefit of GEF investment </t>
  </si>
  <si>
    <t>Some Sources</t>
  </si>
  <si>
    <t>GHG Emissions Reduction</t>
  </si>
  <si>
    <t xml:space="preserve">Greenhouse gas emission mitigated (direct) Tonne </t>
  </si>
  <si>
    <t xml:space="preserve">The country's GHG emissions were 378,081 million tonnes in 2011. </t>
  </si>
  <si>
    <t>Energy (MW added)</t>
  </si>
  <si>
    <t>Increase in installed renewable energy capacity per technology MW</t>
  </si>
  <si>
    <t>Category</t>
  </si>
  <si>
    <t>Comments</t>
  </si>
  <si>
    <t>Accelerating just energy transition</t>
  </si>
  <si>
    <t>Renewable Energy</t>
  </si>
  <si>
    <t>Number of direct beneficiaries disaggregated by gender as co-benefit of GEF investment (Female)</t>
  </si>
  <si>
    <t>Not Available</t>
  </si>
  <si>
    <t>Number of direct beneficiaries disaggregated by gender as co-benefit of GEF investment (Male)</t>
  </si>
  <si>
    <t>Greenhouse gas emission mitigated (direct) MT</t>
  </si>
  <si>
    <t>Number of people, disaggregated by sex, who gain access to clean electricity (direct access to electricity, lighting, cooling, etc.) </t>
  </si>
  <si>
    <t>Number of MW installed capacity</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</si>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</sst>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scheme val="minor"/>
    </font>
    <font>
      <b/>
      <sz val="11"/>
      <color theme="1"/>
      <name val="Calibri"/>
      <family val="2"/>
      <scheme val="minor"/>
    </font>
    <font>
      <i/>
      <sz val="11"/>
      <color theme="1"/>
      <name val="Calibri"/>
      <family val="2"/>
      <scheme val="minor"/>
    </font>
    <font>
      <sz val="10"/>
      <color rgb="FFFF0000"/>
      <name val="Helvetica Neue"/>
      <charset val="1"/>
    </font>
    <font>
      <sz val="11"/>
      <color rgb="FF000000"/>
      <name val="Calibri"/>
      <charset val="1"/>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E497"/>
        <bgColor indexed="64"/>
      </patternFill>
    </fill>
    <fill>
      <patternFill patternType="solid">
        <fgColor theme="9"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53">
    <xf numFmtId="0" fontId="0" fillId="0" borderId="0" xfId="0"/>
    <xf numFmtId="0" fontId="2" fillId="0" borderId="1" xfId="0" applyFont="1" applyBorder="1" applyAlignment="1">
      <alignment horizontal="center" vertical="top"/>
    </xf>
    <xf numFmtId="0" fontId="0" fillId="2" borderId="0" xfId="0" applyFill="1"/>
    <xf numFmtId="0" fontId="3" fillId="0" borderId="0" xfId="0" applyFont="1" applyAlignment="1">
      <alignment horizontal="justify" vertical="center"/>
    </xf>
    <xf numFmtId="0" fontId="2" fillId="0" borderId="0" xfId="0" applyFont="1"/>
    <xf numFmtId="0" fontId="3" fillId="3" borderId="3" xfId="0" applyFont="1" applyFill="1" applyBorder="1" applyAlignment="1">
      <alignment horizontal="left" vertical="center" wrapText="1"/>
    </xf>
    <xf numFmtId="0" fontId="0" fillId="3" borderId="3" xfId="0" applyFill="1" applyBorder="1" applyAlignment="1">
      <alignment horizontal="center" vertical="center" wrapText="1"/>
    </xf>
    <xf numFmtId="0" fontId="4" fillId="3" borderId="3" xfId="0" applyFont="1" applyFill="1" applyBorder="1" applyAlignment="1">
      <alignment vertical="center" wrapText="1"/>
    </xf>
    <xf numFmtId="0" fontId="3" fillId="3" borderId="3" xfId="0" applyFont="1" applyFill="1" applyBorder="1" applyAlignment="1">
      <alignment horizontal="justify" vertical="center" wrapText="1"/>
    </xf>
    <xf numFmtId="0" fontId="2" fillId="0" borderId="4" xfId="0" applyFont="1" applyBorder="1" applyAlignment="1">
      <alignment horizontal="center" vertical="center"/>
    </xf>
    <xf numFmtId="0" fontId="2" fillId="0" borderId="4" xfId="0" applyFont="1" applyBorder="1" applyAlignment="1">
      <alignment vertical="center"/>
    </xf>
    <xf numFmtId="0" fontId="2" fillId="0" borderId="6" xfId="0" applyFont="1" applyBorder="1" applyAlignment="1">
      <alignment vertical="center"/>
    </xf>
    <xf numFmtId="0" fontId="0" fillId="0" borderId="3" xfId="0" applyBorder="1" applyAlignment="1">
      <alignment vertical="center" wrapText="1"/>
    </xf>
    <xf numFmtId="0" fontId="2" fillId="0" borderId="3" xfId="0" applyFont="1" applyBorder="1" applyAlignment="1">
      <alignment vertical="center" wrapText="1"/>
    </xf>
    <xf numFmtId="0" fontId="0" fillId="0" borderId="0" xfId="0" applyAlignment="1">
      <alignment vertical="center"/>
    </xf>
    <xf numFmtId="0" fontId="0" fillId="3" borderId="3" xfId="0" applyFill="1" applyBorder="1" applyAlignment="1">
      <alignment vertical="center" wrapText="1"/>
    </xf>
    <xf numFmtId="0" fontId="0" fillId="3" borderId="5" xfId="0" applyFill="1" applyBorder="1" applyAlignment="1">
      <alignment vertical="center" wrapText="1"/>
    </xf>
    <xf numFmtId="0" fontId="0" fillId="3" borderId="0" xfId="0" applyFill="1" applyAlignment="1">
      <alignment vertical="center"/>
    </xf>
    <xf numFmtId="9" fontId="0" fillId="3" borderId="3" xfId="0" applyNumberFormat="1" applyFill="1" applyBorder="1" applyAlignment="1">
      <alignment vertical="center" wrapText="1"/>
    </xf>
    <xf numFmtId="0" fontId="0" fillId="3" borderId="7" xfId="0" applyFill="1" applyBorder="1" applyAlignment="1">
      <alignment vertical="center" wrapText="1"/>
    </xf>
    <xf numFmtId="0" fontId="5" fillId="3" borderId="7" xfId="0" applyFont="1" applyFill="1" applyBorder="1" applyAlignment="1">
      <alignment vertical="center" wrapText="1"/>
    </xf>
    <xf numFmtId="0" fontId="0" fillId="3" borderId="4" xfId="0" applyFill="1" applyBorder="1" applyAlignment="1">
      <alignment horizontal="center" vertical="center" wrapText="1"/>
    </xf>
    <xf numFmtId="0" fontId="0" fillId="3" borderId="8"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9" xfId="0" applyFill="1" applyBorder="1" applyAlignment="1">
      <alignment horizontal="center" vertical="center" wrapText="1"/>
    </xf>
    <xf numFmtId="0" fontId="0" fillId="3" borderId="10" xfId="0" applyFill="1" applyBorder="1" applyAlignment="1">
      <alignment horizontal="center" vertical="center" wrapText="1"/>
    </xf>
    <xf numFmtId="0" fontId="0" fillId="0" borderId="7" xfId="0" applyBorder="1" applyAlignment="1">
      <alignment vertical="center" wrapText="1"/>
    </xf>
    <xf numFmtId="0" fontId="3" fillId="0" borderId="3" xfId="0" applyFont="1" applyBorder="1" applyAlignment="1">
      <alignment horizontal="left" vertical="center" wrapText="1"/>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9" xfId="0" applyBorder="1" applyAlignment="1">
      <alignment horizontal="center" vertical="center" wrapText="1"/>
    </xf>
    <xf numFmtId="0" fontId="0" fillId="0" borderId="8" xfId="0" applyBorder="1" applyAlignment="1">
      <alignment horizontal="center" vertical="center" wrapText="1"/>
    </xf>
    <xf numFmtId="9" fontId="0" fillId="0" borderId="3" xfId="0" applyNumberFormat="1" applyBorder="1" applyAlignment="1">
      <alignment vertical="center" wrapText="1"/>
    </xf>
    <xf numFmtId="0" fontId="5" fillId="0" borderId="7" xfId="0" applyFont="1" applyBorder="1" applyAlignment="1">
      <alignment vertical="center" wrapText="1"/>
    </xf>
    <xf numFmtId="0" fontId="3" fillId="0" borderId="3" xfId="0" applyFont="1" applyBorder="1" applyAlignment="1">
      <alignment horizontal="justify" vertical="center" wrapText="1"/>
    </xf>
    <xf numFmtId="0" fontId="0" fillId="0" borderId="10"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6" fillId="0" borderId="3" xfId="0" applyFont="1" applyBorder="1" applyAlignment="1">
      <alignment horizontal="center" vertical="top" wrapText="1"/>
    </xf>
    <xf numFmtId="0" fontId="7" fillId="0" borderId="3" xfId="0" applyFont="1" applyBorder="1" applyAlignment="1">
      <alignment wrapText="1"/>
    </xf>
    <xf numFmtId="0" fontId="2" fillId="0" borderId="3" xfId="0" applyFont="1" applyBorder="1" applyAlignment="1">
      <alignment horizontal="center"/>
    </xf>
    <xf numFmtId="0" fontId="2" fillId="0" borderId="4" xfId="0" applyFont="1" applyBorder="1" applyAlignment="1">
      <alignment horizontal="center"/>
    </xf>
    <xf numFmtId="0" fontId="2" fillId="0" borderId="6" xfId="0" applyFont="1" applyBorder="1" applyAlignment="1">
      <alignment horizontal="center"/>
    </xf>
    <xf numFmtId="0" fontId="2" fillId="0" borderId="4" xfId="0" applyFont="1" applyBorder="1"/>
    <xf numFmtId="0" fontId="0" fillId="0" borderId="11" xfId="0" applyBorder="1" applyAlignment="1">
      <alignment horizontal="center" vertical="center"/>
    </xf>
    <xf numFmtId="0" fontId="0" fillId="0" borderId="7" xfId="0" applyBorder="1" applyAlignment="1">
      <alignment horizontal="center" vertical="center" wrapText="1"/>
    </xf>
    <xf numFmtId="0" fontId="0" fillId="0" borderId="3" xfId="0" applyBorder="1" applyAlignment="1">
      <alignment vertical="center"/>
    </xf>
    <xf numFmtId="0" fontId="3" fillId="0" borderId="2" xfId="0" applyFont="1" applyBorder="1" applyAlignment="1">
      <alignment horizontal="left" vertical="center" wrapText="1"/>
    </xf>
    <xf numFmtId="0" fontId="3" fillId="0" borderId="0" xfId="0" applyFont="1" applyAlignment="1">
      <alignment horizontal="left" vertical="center" wrapText="1"/>
    </xf>
    <xf numFmtId="0" fontId="1" fillId="0" borderId="3" xfId="0" applyFont="1" applyBorder="1" applyAlignment="1">
      <alignment horizontal="left" vertical="center" wrapText="1"/>
    </xf>
    <xf numFmtId="0" fontId="1" fillId="0" borderId="3" xfId="0" applyFont="1" applyBorder="1" applyAlignment="1">
      <alignment wrapText="1"/>
    </xf>
    <xf numFmtId="0" fontId="1" fillId="0" borderId="3"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032E1-7E70-428B-9250-64E0AD95FC9A}">
  <dimension ref="A1:U5"/>
  <sheetViews>
    <sheetView workbookViewId="0">
      <selection activeCell="S3" sqref="S3"/>
    </sheetView>
  </sheetViews>
  <sheetFormatPr defaultRowHeight="15"/>
  <cols>
    <col min="2" max="3" width="20.7109375" customWidth="1"/>
    <col min="5" max="5" width="20.7109375" customWidth="1"/>
    <col min="6" max="6" width="90" bestFit="1" customWidth="1"/>
    <col min="7" max="8" width="12.7109375" customWidth="1"/>
    <col min="9" max="9" width="52.28515625" customWidth="1"/>
    <col min="11" max="11" width="18" bestFit="1" customWidth="1"/>
    <col min="12" max="12" width="12.85546875" bestFit="1" customWidth="1"/>
    <col min="13" max="13" width="4.28515625" bestFit="1" customWidth="1"/>
    <col min="14" max="14" width="14.42578125" bestFit="1" customWidth="1"/>
    <col min="15" max="15" width="13.140625" customWidth="1"/>
    <col min="16" max="16" width="10.140625" customWidth="1"/>
    <col min="18" max="18" width="18.140625" bestFit="1" customWidth="1"/>
    <col min="19" max="19" width="13.42578125" bestFit="1" customWidth="1"/>
    <col min="20" max="20" width="30.28515625" bestFit="1" customWidth="1"/>
  </cols>
  <sheetData>
    <row r="1" spans="1:21" s="14" customFormat="1" ht="31.5" customHeight="1">
      <c r="A1" s="9" t="s">
        <v>0</v>
      </c>
      <c r="B1" s="9" t="s">
        <v>1</v>
      </c>
      <c r="C1" s="9" t="s">
        <v>2</v>
      </c>
      <c r="D1" s="9" t="s">
        <v>3</v>
      </c>
      <c r="E1" s="9" t="s">
        <v>4</v>
      </c>
      <c r="F1" s="9" t="s">
        <v>5</v>
      </c>
      <c r="G1" s="9" t="s">
        <v>6</v>
      </c>
      <c r="H1" s="9" t="s">
        <v>7</v>
      </c>
      <c r="I1" s="9" t="s">
        <v>8</v>
      </c>
      <c r="J1" s="10" t="s">
        <v>9</v>
      </c>
      <c r="K1" s="10" t="s">
        <v>10</v>
      </c>
      <c r="L1" s="41" t="s">
        <v>11</v>
      </c>
      <c r="M1" s="42" t="s">
        <v>12</v>
      </c>
      <c r="N1" s="41" t="s">
        <v>13</v>
      </c>
      <c r="O1" s="41" t="s">
        <v>14</v>
      </c>
      <c r="P1" s="42" t="s">
        <v>15</v>
      </c>
      <c r="Q1" s="42" t="s">
        <v>16</v>
      </c>
      <c r="R1" s="43" t="s">
        <v>17</v>
      </c>
      <c r="S1" s="44" t="s">
        <v>18</v>
      </c>
      <c r="T1" s="43" t="s">
        <v>19</v>
      </c>
      <c r="U1" s="44" t="s">
        <v>20</v>
      </c>
    </row>
    <row r="2" spans="1:21" s="17" customFormat="1" ht="60.75">
      <c r="A2" s="38">
        <v>5885</v>
      </c>
      <c r="B2" s="38" t="s">
        <v>21</v>
      </c>
      <c r="C2" s="38" t="s">
        <v>22</v>
      </c>
      <c r="D2" s="29">
        <v>2912702</v>
      </c>
      <c r="E2" s="27" t="s">
        <v>23</v>
      </c>
      <c r="F2" s="12"/>
      <c r="G2" s="12"/>
      <c r="H2" s="12" t="s">
        <v>24</v>
      </c>
      <c r="I2" s="28" t="s">
        <v>25</v>
      </c>
      <c r="J2" s="12"/>
      <c r="K2" s="12"/>
      <c r="L2" s="45" t="s">
        <v>26</v>
      </c>
      <c r="M2" s="30"/>
      <c r="N2" s="46" t="s">
        <v>27</v>
      </c>
      <c r="O2" s="30"/>
      <c r="P2" s="30"/>
      <c r="Q2" s="30"/>
      <c r="R2" s="30"/>
      <c r="S2" s="47"/>
      <c r="T2" s="30"/>
      <c r="U2" s="47"/>
    </row>
    <row r="3" spans="1:21" s="17" customFormat="1" ht="45.75">
      <c r="A3" s="31"/>
      <c r="B3" s="31"/>
      <c r="C3" s="31"/>
      <c r="D3" s="32"/>
      <c r="E3" s="27" t="s">
        <v>28</v>
      </c>
      <c r="F3" s="12" t="s">
        <v>29</v>
      </c>
      <c r="G3" s="12">
        <f t="shared" ref="G3" si="0">G2</f>
        <v>0</v>
      </c>
      <c r="H3" s="12">
        <v>22700</v>
      </c>
      <c r="I3" s="28"/>
      <c r="J3" s="12"/>
      <c r="K3" s="33">
        <v>0.5</v>
      </c>
      <c r="L3" s="45" t="s">
        <v>26</v>
      </c>
      <c r="M3" s="30"/>
      <c r="N3" s="46" t="s">
        <v>27</v>
      </c>
      <c r="O3" s="30"/>
      <c r="P3" s="30"/>
      <c r="Q3" s="30"/>
      <c r="R3" s="30"/>
      <c r="S3" s="47" t="s">
        <v>30</v>
      </c>
      <c r="T3" s="30"/>
      <c r="U3" s="47"/>
    </row>
    <row r="4" spans="1:21" s="17" customFormat="1" ht="67.5" customHeight="1">
      <c r="A4" s="31"/>
      <c r="B4" s="31"/>
      <c r="C4" s="31"/>
      <c r="D4" s="32"/>
      <c r="E4" s="34" t="s">
        <v>31</v>
      </c>
      <c r="F4" s="12" t="s">
        <v>32</v>
      </c>
      <c r="G4" s="12">
        <v>0</v>
      </c>
      <c r="H4" s="12">
        <f>378081-93900</f>
        <v>284181</v>
      </c>
      <c r="I4" s="35" t="s">
        <v>33</v>
      </c>
      <c r="J4" s="12"/>
      <c r="K4" s="12"/>
      <c r="L4" s="45" t="s">
        <v>26</v>
      </c>
      <c r="M4" s="30"/>
      <c r="N4" s="46" t="s">
        <v>27</v>
      </c>
      <c r="O4" s="30"/>
      <c r="P4" s="30"/>
      <c r="Q4" s="30"/>
      <c r="R4" s="30"/>
      <c r="S4" s="47"/>
      <c r="T4" s="30"/>
      <c r="U4" s="47"/>
    </row>
    <row r="5" spans="1:21" s="17" customFormat="1" ht="67.5" customHeight="1">
      <c r="A5" s="36"/>
      <c r="B5" s="36"/>
      <c r="C5" s="36"/>
      <c r="D5" s="37"/>
      <c r="E5" s="27" t="s">
        <v>34</v>
      </c>
      <c r="F5" s="12" t="s">
        <v>35</v>
      </c>
      <c r="G5" s="12">
        <v>0</v>
      </c>
      <c r="H5" s="12">
        <v>1.19</v>
      </c>
      <c r="I5" s="35"/>
      <c r="J5" s="12"/>
      <c r="K5" s="12"/>
      <c r="L5" s="45" t="s">
        <v>26</v>
      </c>
      <c r="M5" s="30"/>
      <c r="N5" s="46" t="s">
        <v>27</v>
      </c>
      <c r="O5" s="30"/>
      <c r="P5" s="30"/>
      <c r="Q5" s="30"/>
      <c r="R5" s="30"/>
      <c r="S5" s="47" t="s">
        <v>30</v>
      </c>
      <c r="T5" s="30"/>
      <c r="U5" s="47"/>
    </row>
  </sheetData>
  <dataValidations count="9">
    <dataValidation type="list" allowBlank="1" showInputMessage="1" showErrorMessage="1" sqref="Q2:Q5" xr:uid="{9452FDFF-C974-4290-A04B-B0428E44BCE4}">
      <formula1>"NDC Support, National Strategy, Legal Framework,Incentives and Support, Government Capacity-Building, Carbon Pricing and Monitoring, Financing Model, Business Model"</formula1>
    </dataValidation>
    <dataValidation type="list" allowBlank="1" showInputMessage="1" showErrorMessage="1" sqref="P2:P5" xr:uid="{1C0E31DF-F118-4F93-80FF-BBC8B89E5A94}">
      <formula1>"AMP, PUDC, Solar4Health, Action Opportunities, Italy UNDP Energy Partnership"</formula1>
    </dataValidation>
    <dataValidation type="list" allowBlank="1" showInputMessage="1" showErrorMessage="1" sqref="N2:N5" xr:uid="{4E30835E-AF76-4CA6-8E41-29AD1EC9A7CE}">
      <formula1>"Accelerating just energy transition, Close the gap on energy access, Scale up energy finance"</formula1>
    </dataValidation>
    <dataValidation type="list" allowBlank="1" showInputMessage="1" showErrorMessage="1" sqref="O2:O5" xr:uid="{D548A186-ED9F-4ED0-A3DC-A6D2A1F2320C}">
      <formula1>"Electricity Access, Energy Efficiency, Clean Cooking, Renewable Energy, Overall"</formula1>
    </dataValidation>
    <dataValidation type="list" allowBlank="1" showInputMessage="1" showErrorMessage="1" sqref="L2:L5" xr:uid="{55CE1383-312F-47B4-B755-C022AE6E9A99}">
      <formula1>"Non-VF, VF"</formula1>
    </dataValidation>
    <dataValidation type="list" allowBlank="1" showInputMessage="1" showErrorMessage="1" sqref="M2:M5" xr:uid="{ACF026AD-A126-4663-8BF8-ED5B39341317}">
      <formula1>"Finance, Gender, Efficiency, Just, Health"</formula1>
    </dataValidation>
    <dataValidation type="list" allowBlank="1" showInputMessage="1" showErrorMessage="1" sqref="T2:T5" xr:uid="{CE4D8733-461C-45C4-A6A9-53F2B97D6010}">
      <formula1>"National, Regional, City, Community"</formula1>
    </dataValidation>
    <dataValidation type="list" allowBlank="1" showInputMessage="1" showErrorMessage="1" sqref="S2:S5" xr:uid="{23788335-956F-4C2C-9B84-81022BEDE3C2}">
      <formula1>"Solar, Wind, Bioenergy, Hydro, Geothermal, Waste, Some Sources, Other, Unknown"</formula1>
    </dataValidation>
    <dataValidation type="list" allowBlank="1" showInputMessage="1" showErrorMessage="1" sqref="R2:R5" xr:uid="{9BA48990-B6CE-4530-BFCC-1F8A2264E298}">
      <formula1>"Electricity Access, Energy Efficiency, Renewable Energy, Infrastructure,  Transport, Digital &amp; Data, Clean Cooking, Decarbonization, Hydrogen, Off-Grid, On-Grid, Research &amp; Innovation, Grant &amp; Investment"</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E45F44A2-2008-4F3C-9714-F7C80CCB2C24}">
          <x14:formula1>
            <xm:f>'Beneficiary Categories'!$A$2:$A$22</xm:f>
          </x14:formula1>
          <xm:sqref>E2:E5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E20AD-D01C-47FC-9F45-CCFA2F46C8CD}">
  <dimension ref="A1:S5"/>
  <sheetViews>
    <sheetView workbookViewId="0">
      <selection activeCell="I2" sqref="I2"/>
    </sheetView>
  </sheetViews>
  <sheetFormatPr defaultRowHeight="15"/>
  <cols>
    <col min="2" max="3" width="20.7109375" customWidth="1"/>
    <col min="5" max="5" width="20.7109375" customWidth="1"/>
    <col min="6" max="6" width="90" bestFit="1" customWidth="1"/>
    <col min="7" max="8" width="12.7109375" customWidth="1"/>
    <col min="9" max="9" width="52.28515625" customWidth="1"/>
    <col min="13" max="13" width="45.5703125" customWidth="1"/>
    <col min="15" max="15" width="13.140625" customWidth="1"/>
    <col min="16" max="16" width="10.140625" customWidth="1"/>
    <col min="19" max="19" width="10" customWidth="1"/>
  </cols>
  <sheetData>
    <row r="1" spans="1:19" s="14" customFormat="1" ht="31.5" customHeight="1">
      <c r="A1" s="9" t="s">
        <v>0</v>
      </c>
      <c r="B1" s="9" t="s">
        <v>1</v>
      </c>
      <c r="C1" s="9" t="s">
        <v>2</v>
      </c>
      <c r="D1" s="9" t="s">
        <v>3</v>
      </c>
      <c r="E1" s="9" t="s">
        <v>4</v>
      </c>
      <c r="F1" s="9" t="s">
        <v>5</v>
      </c>
      <c r="G1" s="9" t="s">
        <v>6</v>
      </c>
      <c r="H1" s="9" t="s">
        <v>7</v>
      </c>
      <c r="I1" s="9" t="s">
        <v>8</v>
      </c>
      <c r="J1" s="10" t="s">
        <v>9</v>
      </c>
      <c r="K1" s="10" t="s">
        <v>10</v>
      </c>
      <c r="L1" s="11" t="s">
        <v>36</v>
      </c>
      <c r="M1" s="11" t="s">
        <v>37</v>
      </c>
      <c r="N1" s="12"/>
      <c r="O1" s="13" t="s">
        <v>13</v>
      </c>
      <c r="P1" s="13" t="s">
        <v>14</v>
      </c>
      <c r="Q1" s="13" t="s">
        <v>15</v>
      </c>
      <c r="R1" s="13" t="s">
        <v>16</v>
      </c>
      <c r="S1" s="13" t="s">
        <v>17</v>
      </c>
    </row>
    <row r="2" spans="1:19" s="17" customFormat="1" ht="31.5" customHeight="1">
      <c r="A2" s="24">
        <v>5885</v>
      </c>
      <c r="B2" s="24" t="s">
        <v>21</v>
      </c>
      <c r="C2" s="24" t="s">
        <v>22</v>
      </c>
      <c r="D2" s="21">
        <v>2912702</v>
      </c>
      <c r="E2" s="19" t="s">
        <v>23</v>
      </c>
      <c r="F2" s="15"/>
      <c r="G2" s="15"/>
      <c r="H2" s="15">
        <v>500</v>
      </c>
      <c r="I2" s="5" t="s">
        <v>25</v>
      </c>
      <c r="J2" s="15"/>
      <c r="K2" s="15"/>
      <c r="L2" s="6" t="s">
        <v>26</v>
      </c>
      <c r="M2" s="7"/>
      <c r="N2" s="16"/>
      <c r="O2" s="16" t="s">
        <v>38</v>
      </c>
      <c r="P2" s="16" t="s">
        <v>23</v>
      </c>
      <c r="Q2" s="16"/>
      <c r="R2" s="16"/>
      <c r="S2" s="16"/>
    </row>
    <row r="3" spans="1:19" s="17" customFormat="1">
      <c r="A3" s="25"/>
      <c r="B3" s="25"/>
      <c r="C3" s="25"/>
      <c r="D3" s="22"/>
      <c r="E3" s="19" t="s">
        <v>28</v>
      </c>
      <c r="F3" s="15" t="s">
        <v>29</v>
      </c>
      <c r="G3" s="15">
        <f t="shared" ref="A3:BL3" si="0">G2</f>
        <v>0</v>
      </c>
      <c r="H3" s="15">
        <v>22700</v>
      </c>
      <c r="I3" s="5"/>
      <c r="J3" s="15"/>
      <c r="K3" s="18">
        <v>0.5</v>
      </c>
      <c r="L3" s="6" t="s">
        <v>26</v>
      </c>
      <c r="M3" s="15"/>
      <c r="N3" s="15"/>
      <c r="O3" s="15"/>
      <c r="P3" s="15"/>
      <c r="Q3" s="15"/>
      <c r="R3" s="15"/>
      <c r="S3" s="15"/>
    </row>
    <row r="4" spans="1:19" s="17" customFormat="1" ht="67.5" customHeight="1">
      <c r="A4" s="25"/>
      <c r="B4" s="25"/>
      <c r="C4" s="25"/>
      <c r="D4" s="22"/>
      <c r="E4" s="20" t="s">
        <v>31</v>
      </c>
      <c r="F4" s="15" t="s">
        <v>32</v>
      </c>
      <c r="G4" s="15">
        <v>0</v>
      </c>
      <c r="H4" s="15">
        <f>378081-93900</f>
        <v>284181</v>
      </c>
      <c r="I4" s="8" t="s">
        <v>33</v>
      </c>
      <c r="J4" s="15"/>
      <c r="K4" s="15"/>
      <c r="L4" s="6" t="s">
        <v>26</v>
      </c>
      <c r="M4" s="15"/>
      <c r="N4" s="15"/>
      <c r="O4" s="15" t="s">
        <v>38</v>
      </c>
      <c r="P4" s="15"/>
      <c r="Q4" s="15"/>
      <c r="R4" s="15"/>
      <c r="S4" s="15"/>
    </row>
    <row r="5" spans="1:19" s="17" customFormat="1" ht="67.5" customHeight="1">
      <c r="A5" s="26"/>
      <c r="B5" s="26"/>
      <c r="C5" s="26"/>
      <c r="D5" s="23"/>
      <c r="E5" s="19" t="s">
        <v>34</v>
      </c>
      <c r="F5" s="15" t="s">
        <v>35</v>
      </c>
      <c r="G5" s="15">
        <v>0</v>
      </c>
      <c r="H5" s="15">
        <v>1.19</v>
      </c>
      <c r="I5" s="8"/>
      <c r="J5" s="15"/>
      <c r="K5" s="15"/>
      <c r="L5" s="6" t="s">
        <v>26</v>
      </c>
      <c r="M5" s="15"/>
      <c r="N5" s="15"/>
      <c r="O5" s="15" t="s">
        <v>27</v>
      </c>
      <c r="P5" s="15" t="s">
        <v>39</v>
      </c>
      <c r="Q5" s="15"/>
      <c r="R5" s="15"/>
      <c r="S5" s="15"/>
    </row>
  </sheetData>
  <dataValidations count="5">
    <dataValidation type="list" allowBlank="1" showInputMessage="1" showErrorMessage="1" sqref="O2:O5" xr:uid="{5423A093-BED2-444C-84F7-944B3935411F}">
      <formula1>"Accelerating just energy transition, Close the gap on energy access, Scale up energy finance"</formula1>
    </dataValidation>
    <dataValidation type="list" allowBlank="1" showInputMessage="1" showErrorMessage="1" sqref="P2:P5" xr:uid="{A7D67119-559D-49F7-A10D-17308F6C64DF}">
      <formula1>"Electricity Access, Energy Efficiency, Clean Cooking, Renewable Energy"</formula1>
    </dataValidation>
    <dataValidation type="list" allowBlank="1" showInputMessage="1" showErrorMessage="1" sqref="Q2:Q5" xr:uid="{B2A4D428-F627-44EA-BBE8-CCDF828FB820}">
      <formula1>"AMP, PUDC, Solar4Health, Action Opportunities, Italy UNDP Energy Partnership"</formula1>
    </dataValidation>
    <dataValidation type="list" allowBlank="1" showInputMessage="1" showErrorMessage="1" sqref="R2:R5" xr:uid="{0045C059-EE4F-471A-9611-7C8E2BE9B579}">
      <formula1>"NDC Support, National Strategy, Legal Framework,Incentives and Support, Government Capacity-Building, Carbon Pricing and Monitoring, Financing Model, Business Model"</formula1>
    </dataValidation>
    <dataValidation type="list" allowBlank="1" showInputMessage="1" showErrorMessage="1" sqref="S2:S5" xr:uid="{C54BB4A1-8823-4DFF-996B-F83B66A84461}">
      <formula1>"Electricity Access, Energy Efficiency, Renewable EnergyEnergy Infrastructure,   Transport, Digital &amp; Data, Clean Cooking, Decarbonization, Hydrogen, Off-Grid, On-Grid"</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460AC651-A0EB-4D98-9F7A-AD51A6ABDED1}">
          <x14:formula1>
            <xm:f>'Beneficiary Categories'!$A$2:$A$16</xm:f>
          </x14:formula1>
          <xm:sqref>E2:E3 E5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
  <sheetViews>
    <sheetView topLeftCell="F1" workbookViewId="0">
      <selection activeCell="G4" sqref="G4:H4"/>
    </sheetView>
  </sheetViews>
  <sheetFormatPr defaultRowHeight="15"/>
  <cols>
    <col min="2" max="3" width="20.7109375" customWidth="1"/>
    <col min="5" max="5" width="20.7109375" customWidth="1"/>
    <col min="6" max="6" width="90" bestFit="1" customWidth="1"/>
    <col min="7" max="8" width="12.7109375" customWidth="1"/>
    <col min="9" max="9" width="52.28515625" customWidth="1"/>
  </cols>
  <sheetData>
    <row r="1" spans="1:10">
      <c r="A1" s="1" t="s">
        <v>0</v>
      </c>
      <c r="B1" s="1" t="s">
        <v>1</v>
      </c>
      <c r="C1" s="1" t="s">
        <v>2</v>
      </c>
      <c r="D1" s="1" t="s">
        <v>3</v>
      </c>
      <c r="E1" s="1" t="s">
        <v>4</v>
      </c>
      <c r="F1" s="1" t="s">
        <v>5</v>
      </c>
      <c r="G1" s="1" t="s">
        <v>6</v>
      </c>
      <c r="H1" s="1" t="s">
        <v>7</v>
      </c>
      <c r="I1" s="1" t="s">
        <v>8</v>
      </c>
      <c r="J1" s="4" t="s">
        <v>9</v>
      </c>
    </row>
    <row r="2" spans="1:10" ht="67.5" customHeight="1">
      <c r="A2">
        <v>5885</v>
      </c>
      <c r="B2" t="s">
        <v>21</v>
      </c>
      <c r="C2" t="s">
        <v>22</v>
      </c>
      <c r="D2">
        <v>2912702</v>
      </c>
      <c r="E2" s="2" t="s">
        <v>34</v>
      </c>
      <c r="F2" s="2" t="s">
        <v>40</v>
      </c>
      <c r="G2" s="2" t="s">
        <v>41</v>
      </c>
      <c r="H2" s="2">
        <v>12500</v>
      </c>
      <c r="I2" s="48" t="s">
        <v>25</v>
      </c>
    </row>
    <row r="3" spans="1:10">
      <c r="A3">
        <f t="shared" ref="A3:BL3" si="0">A2</f>
        <v>5885</v>
      </c>
      <c r="B3" t="str">
        <f t="shared" si="0"/>
        <v>Low Carbon project</v>
      </c>
      <c r="C3" t="str">
        <f t="shared" si="0"/>
        <v>PIMS+</v>
      </c>
      <c r="D3">
        <f t="shared" si="0"/>
        <v>2912702</v>
      </c>
      <c r="E3" s="2" t="str">
        <f t="shared" si="0"/>
        <v>Energy (MW added)</v>
      </c>
      <c r="F3" s="2" t="s">
        <v>42</v>
      </c>
      <c r="G3" s="2" t="str">
        <f t="shared" si="0"/>
        <v>Not Available</v>
      </c>
      <c r="H3" s="2">
        <f t="shared" si="0"/>
        <v>12500</v>
      </c>
      <c r="I3" s="49"/>
    </row>
    <row r="4" spans="1:10" ht="67.5" customHeight="1">
      <c r="A4">
        <v>5885</v>
      </c>
      <c r="B4" t="s">
        <v>21</v>
      </c>
      <c r="C4" t="s">
        <v>22</v>
      </c>
      <c r="D4">
        <v>2912702</v>
      </c>
      <c r="E4" s="2" t="s">
        <v>23</v>
      </c>
      <c r="F4" s="2" t="s">
        <v>43</v>
      </c>
      <c r="G4" s="2">
        <v>378081</v>
      </c>
      <c r="H4" s="2">
        <v>93900</v>
      </c>
      <c r="I4" s="3" t="s">
        <v>33</v>
      </c>
    </row>
    <row r="5" spans="1:10" ht="67.5" customHeight="1">
      <c r="A5">
        <v>5885</v>
      </c>
      <c r="B5" t="s">
        <v>21</v>
      </c>
      <c r="C5" t="s">
        <v>22</v>
      </c>
      <c r="D5">
        <v>2912702</v>
      </c>
      <c r="E5" s="2" t="s">
        <v>34</v>
      </c>
      <c r="F5" s="2" t="s">
        <v>35</v>
      </c>
      <c r="G5" s="2" t="s">
        <v>41</v>
      </c>
      <c r="H5" s="2">
        <v>1.19</v>
      </c>
      <c r="I5" s="3"/>
    </row>
  </sheetData>
  <mergeCells count="1">
    <mergeCell ref="I2:I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abSelected="1" workbookViewId="0">
      <selection activeCell="A13" sqref="A13"/>
    </sheetView>
  </sheetViews>
  <sheetFormatPr defaultRowHeight="15"/>
  <cols>
    <col min="1" max="2" width="52.7109375" customWidth="1"/>
  </cols>
  <sheetData>
    <row r="1" spans="1:2">
      <c r="A1" s="39" t="s">
        <v>4</v>
      </c>
      <c r="B1" s="39" t="s">
        <v>5</v>
      </c>
    </row>
    <row r="2" spans="1:2" ht="45.75">
      <c r="A2" s="50" t="s">
        <v>28</v>
      </c>
      <c r="B2" s="40" t="s">
        <v>44</v>
      </c>
    </row>
    <row r="3" spans="1:2">
      <c r="A3" s="50" t="s">
        <v>34</v>
      </c>
      <c r="B3" s="40" t="s">
        <v>45</v>
      </c>
    </row>
    <row r="4" spans="1:2" ht="30.75">
      <c r="A4" s="50" t="s">
        <v>23</v>
      </c>
      <c r="B4" s="40" t="s">
        <v>46</v>
      </c>
    </row>
    <row r="5" spans="1:2" ht="30.75">
      <c r="A5" s="50" t="s">
        <v>47</v>
      </c>
      <c r="B5" s="40" t="s">
        <v>48</v>
      </c>
    </row>
    <row r="6" spans="1:2" ht="91.5">
      <c r="A6" s="50" t="s">
        <v>49</v>
      </c>
      <c r="B6" s="40" t="s">
        <v>50</v>
      </c>
    </row>
    <row r="7" spans="1:2" ht="45.75">
      <c r="A7" s="50" t="s">
        <v>51</v>
      </c>
      <c r="B7" s="40" t="s">
        <v>52</v>
      </c>
    </row>
    <row r="8" spans="1:2" ht="45.75">
      <c r="A8" s="50" t="s">
        <v>53</v>
      </c>
      <c r="B8" s="40" t="s">
        <v>54</v>
      </c>
    </row>
    <row r="9" spans="1:2" ht="45.75">
      <c r="A9" s="50" t="s">
        <v>55</v>
      </c>
      <c r="B9" s="40" t="s">
        <v>56</v>
      </c>
    </row>
    <row r="10" spans="1:2" ht="30.75">
      <c r="A10" s="50" t="s">
        <v>57</v>
      </c>
      <c r="B10" s="51" t="s">
        <v>58</v>
      </c>
    </row>
    <row r="11" spans="1:2" ht="30.75">
      <c r="A11" s="50" t="s">
        <v>59</v>
      </c>
      <c r="B11" s="51" t="s">
        <v>60</v>
      </c>
    </row>
    <row r="12" spans="1:2" ht="45.75">
      <c r="A12" s="50" t="s">
        <v>61</v>
      </c>
      <c r="B12" s="40" t="s">
        <v>62</v>
      </c>
    </row>
    <row r="13" spans="1:2" ht="30.75">
      <c r="A13" s="50" t="s">
        <v>63</v>
      </c>
      <c r="B13" s="51" t="s">
        <v>64</v>
      </c>
    </row>
    <row r="14" spans="1:2">
      <c r="A14" s="50" t="s">
        <v>65</v>
      </c>
      <c r="B14" s="51" t="s">
        <v>66</v>
      </c>
    </row>
    <row r="15" spans="1:2" ht="30.75">
      <c r="A15" s="50" t="s">
        <v>67</v>
      </c>
      <c r="B15" s="51" t="s">
        <v>68</v>
      </c>
    </row>
    <row r="16" spans="1:2" ht="30.75">
      <c r="A16" s="50" t="s">
        <v>69</v>
      </c>
      <c r="B16" s="51" t="s">
        <v>70</v>
      </c>
    </row>
    <row r="17" spans="1:2" ht="30.75">
      <c r="A17" s="50" t="s">
        <v>71</v>
      </c>
      <c r="B17" s="40" t="s">
        <v>72</v>
      </c>
    </row>
    <row r="18" spans="1:2" ht="30.75">
      <c r="A18" s="50" t="s">
        <v>73</v>
      </c>
      <c r="B18" s="51" t="s">
        <v>74</v>
      </c>
    </row>
    <row r="19" spans="1:2" ht="76.5">
      <c r="A19" s="50" t="s">
        <v>75</v>
      </c>
      <c r="B19" s="51" t="s">
        <v>76</v>
      </c>
    </row>
    <row r="20" spans="1:2" ht="30.75">
      <c r="A20" s="50" t="s">
        <v>77</v>
      </c>
      <c r="B20" s="51" t="s">
        <v>78</v>
      </c>
    </row>
    <row r="21" spans="1:2" ht="45.75">
      <c r="A21" s="50" t="s">
        <v>19</v>
      </c>
      <c r="B21" s="52" t="s">
        <v>79</v>
      </c>
    </row>
    <row r="22" spans="1:2" ht="30.75">
      <c r="A22" s="50" t="s">
        <v>80</v>
      </c>
      <c r="B22" s="51" t="s">
        <v>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F671FC-7265-4ACC-BB41-B7E86E3958B1}"/>
</file>

<file path=customXml/itemProps2.xml><?xml version="1.0" encoding="utf-8"?>
<ds:datastoreItem xmlns:ds="http://schemas.openxmlformats.org/officeDocument/2006/customXml" ds:itemID="{476616EA-5513-4E7F-88AC-7C2E399EE0A0}"/>
</file>

<file path=customXml/itemProps3.xml><?xml version="1.0" encoding="utf-8"?>
<ds:datastoreItem xmlns:ds="http://schemas.openxmlformats.org/officeDocument/2006/customXml" ds:itemID="{29359EB5-A691-40FE-8A60-AE2FA762091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2023-12-28T04:46:12Z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