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4"/>
  <workbookPr defaultThemeVersion="124226"/>
  <mc:AlternateContent xmlns:mc="http://schemas.openxmlformats.org/markup-compatibility/2006">
    <mc:Choice Requires="x15">
      <x15ac:absPath xmlns:x15ac="http://schemas.microsoft.com/office/spreadsheetml/2010/11/ac" url="/Users/ben/Documents/UNDP/SEH/Energy-Moonshot-Tracker/01_Input/00_CO Validation/"/>
    </mc:Choice>
  </mc:AlternateContent>
  <xr:revisionPtr revIDLastSave="0" documentId="13_ncr:1_{DFDB382D-5162-0D4B-A9D6-F478C37769CA}" xr6:coauthVersionLast="47" xr6:coauthVersionMax="47" xr10:uidLastSave="{00000000-0000-0000-0000-000000000000}"/>
  <bookViews>
    <workbookView xWindow="-120" yWindow="740" windowWidth="20740" windowHeight="11160" xr2:uid="{00000000-000D-0000-FFFF-FFFF00000000}"/>
  </bookViews>
  <sheets>
    <sheet name="Projects (4)" sheetId="5" r:id="rId1"/>
    <sheet name="Projects (3)" sheetId="4" r:id="rId2"/>
    <sheet name="Projects (2)" sheetId="3" r:id="rId3"/>
    <sheet name="Projects" sheetId="1" r:id="rId4"/>
    <sheet name="Beneficiary Categories" sheetId="2"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0" i="4" l="1"/>
  <c r="L17" i="4"/>
  <c r="L16" i="4"/>
  <c r="L15" i="4"/>
  <c r="L14" i="4"/>
  <c r="L13" i="4"/>
  <c r="L12" i="4"/>
  <c r="L11" i="4"/>
  <c r="L10" i="4"/>
  <c r="L9" i="4"/>
  <c r="L8" i="4"/>
  <c r="L6" i="4"/>
  <c r="L5" i="4"/>
  <c r="L30" i="3"/>
  <c r="L17" i="3"/>
  <c r="L16" i="3"/>
  <c r="L15" i="3"/>
  <c r="L14" i="3"/>
  <c r="L13" i="3"/>
  <c r="L12" i="3"/>
  <c r="L11" i="3"/>
  <c r="L10" i="3"/>
  <c r="L9" i="3"/>
  <c r="L8" i="3"/>
  <c r="L6" i="3"/>
  <c r="L5"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tc={32BF67D8-AF94-4243-BB0C-9121426D1E0C}</author>
  </authors>
  <commentList>
    <comment ref="I8" authorId="0" shapeId="0" xr:uid="{32BF67D8-AF94-4243-BB0C-9121426D1E0C}">
      <text>
        <t xml:space="preserve">[Threaded comment]
Your version of Excel allows you to read this threaded comment; however, any edits to it will get removed if the file is opened in a newer version of Excel. Learn more: https://go.microsoft.com/fwlink/?linkid=870924
Comment:
    @Stefano Pistolese the CO is no longer pursuing this partnership. We can remove it from here. Noted that all your questions are related to this particular project.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tc={2E7CBD10-59CA-44C3-A4AD-E25CABF81504}</author>
  </authors>
  <commentList>
    <comment ref="I8" authorId="0" shapeId="0" xr:uid="{2E7CBD10-59CA-44C3-A4AD-E25CABF81504}">
      <text>
        <t xml:space="preserve">[Threaded comment]
Your version of Excel allows you to read this threaded comment; however, any edits to it will get removed if the file is opened in a newer version of Excel. Learn more: https://go.microsoft.com/fwlink/?linkid=870924
Comment:
    @Stefano Pistolese the CO is no longer pursuing this partnership. We can remove it from here. Noted that all your questions are related to this particular project. </t>
      </text>
    </comment>
  </commentList>
</comments>
</file>

<file path=xl/sharedStrings.xml><?xml version="1.0" encoding="utf-8"?>
<sst xmlns="http://schemas.openxmlformats.org/spreadsheetml/2006/main" count="885" uniqueCount="150">
  <si>
    <t>Project ID</t>
  </si>
  <si>
    <t>Title</t>
  </si>
  <si>
    <t>Link</t>
  </si>
  <si>
    <t>Budget</t>
  </si>
  <si>
    <t>Beneficiary Category</t>
  </si>
  <si>
    <t>Indicator</t>
  </si>
  <si>
    <t>Baseline</t>
  </si>
  <si>
    <t>Target</t>
  </si>
  <si>
    <t>Notes</t>
  </si>
  <si>
    <t>Donors</t>
  </si>
  <si>
    <t>Gender (% female)</t>
  </si>
  <si>
    <t>VF or Non-VF</t>
  </si>
  <si>
    <t>Tag</t>
  </si>
  <si>
    <t>SEH Taxonomy</t>
  </si>
  <si>
    <t>RISE Taxonomy</t>
  </si>
  <si>
    <t>Flagship</t>
  </si>
  <si>
    <t>Indirect Category</t>
  </si>
  <si>
    <t>Indirect Taxonomy</t>
  </si>
  <si>
    <t>Technology</t>
  </si>
  <si>
    <t>Policy or Regulatory Framework</t>
  </si>
  <si>
    <t>Policy Population</t>
  </si>
  <si>
    <t>(Suspended until Nov 2023) Rural Renewable Energy</t>
  </si>
  <si>
    <t>https://open.undp.org/projects/00104187</t>
  </si>
  <si>
    <t>Energy (MW added)</t>
  </si>
  <si>
    <t>MW</t>
  </si>
  <si>
    <t>N/A</t>
  </si>
  <si>
    <t xml:space="preserve">Suspension of project likely to be extended
246,094 tCO2 over the 12-yr lifetime of small hydro and solar mini-grids (20,508 tCO2 per year), and corresponding energy production of 25,341 MWh per year -&gt; 2.89 MW added
</t>
  </si>
  <si>
    <t>Non-VF</t>
  </si>
  <si>
    <t>Close the gap on energy access</t>
  </si>
  <si>
    <t>Some Sources</t>
  </si>
  <si>
    <t>GHG Emissions Reduction</t>
  </si>
  <si>
    <t>Lifetime consequential GHG emissions avoided as a result of energy access projects</t>
  </si>
  <si>
    <t>Indirect (consequential) emissions are 738,281 tCO2 over the 12-yr lifetime of the equipment</t>
  </si>
  <si>
    <t>Agriculture and Food System</t>
  </si>
  <si>
    <t>Number of households (and # of female-headed HH) provided with electricity services</t>
  </si>
  <si>
    <t>56200 HH</t>
  </si>
  <si>
    <t>56,200 households in 281 villages  will be connected (RE mini-grids plus SHS). At 4.4 person per HH, beneficiaries are 247,280 (50% male and 50% female).</t>
  </si>
  <si>
    <t xml:space="preserve">Governance for Resilience and Sustainability Project </t>
  </si>
  <si>
    <t>https://open.undp.org/projects/00111777</t>
  </si>
  <si>
    <t>Electricity Access</t>
  </si>
  <si>
    <t>Number of households provided with electricity services</t>
  </si>
  <si>
    <t>827 HH</t>
  </si>
  <si>
    <t xml:space="preserve">GRSP's budget for 2022 was $716,641.
Installed solar home systems (SHS) in 827 households in Mon state and Magway region </t>
  </si>
  <si>
    <t>Accelerating just energy transition</t>
  </si>
  <si>
    <t>Solar</t>
  </si>
  <si>
    <t>Clean Cooking</t>
  </si>
  <si>
    <t>Number of households  provided with improved cookstoves</t>
  </si>
  <si>
    <t>GRSP's budget for 2022 was $716,641. The project was concluded in 2022. 
A total of 827 houselholds in Mon state and Tanintharyi received improved cookstoves</t>
  </si>
  <si>
    <t xml:space="preserve">Number of household  provided with solar pumping system and solar bubble dryer </t>
  </si>
  <si>
    <t>30 HH</t>
  </si>
  <si>
    <t xml:space="preserve">GRSP's budget for 2022 was $716,641. The project was concluded in 2022. 
Solar pumping capacity - Generate watt 3300 and water storage pond with the capacity of about 20,000 gallons of water.
3 villages in Shan state were supported with 1 solar pumping system and 2 solar bubble dryers. 
Solar pumping - 15 HH
Solar dryers - 30 HH in total (two villages) </t>
  </si>
  <si>
    <t>missing-MMR-1</t>
  </si>
  <si>
    <r>
      <rPr>
        <sz val="11"/>
        <color rgb="FF000000"/>
        <rFont val="Calibri"/>
        <family val="2"/>
      </rPr>
      <t xml:space="preserve">UNDP-SPM Partnership for rural electrification
</t>
    </r>
    <r>
      <rPr>
        <sz val="11"/>
        <color rgb="FFFF0000"/>
        <rFont val="Calibri"/>
        <family val="2"/>
      </rPr>
      <t>(Concept developed subject to resource mobilization)</t>
    </r>
  </si>
  <si>
    <t xml:space="preserve">Number of HH provided with Solar home lighting systems </t>
  </si>
  <si>
    <t>the project document was developed and resources in pipeline.</t>
  </si>
  <si>
    <t>in search of donor</t>
  </si>
  <si>
    <t>number of HHs provided with energy efficient cookstoves</t>
  </si>
  <si>
    <t>Water Services</t>
  </si>
  <si>
    <t xml:space="preserve">number of village water supply systems upgraded to solar-powered applications </t>
  </si>
  <si>
    <t>Estimate # of beneficiaries / village</t>
  </si>
  <si>
    <t>number of villages provided with a new solar-powered village water supply system</t>
  </si>
  <si>
    <t xml:space="preserve">number of villages provided with a new small-scale solar irrigation system to improve agricultural production </t>
  </si>
  <si>
    <t>number of small-scale irrigation systems upgraded to solar-powered applications to improve the efficiency of agricultural production</t>
  </si>
  <si>
    <t>Estimate # of beneficiaries / system</t>
  </si>
  <si>
    <t>Other energy services</t>
  </si>
  <si>
    <t xml:space="preserve">number of women's start-up livelihood groups provided with productive use of energy (PUE) inputs/applications </t>
  </si>
  <si>
    <t xml:space="preserve">number of villages supported with community-led last-mile connection to the national grid 
</t>
  </si>
  <si>
    <t>number of villages supported for connection to a nearby mini-grid</t>
  </si>
  <si>
    <t>number of new mini-grid systems tested to support livelihood recovery in broader areas</t>
  </si>
  <si>
    <r>
      <t xml:space="preserve">Integration of Renewable Energy Interventions into Community-Based Crisis Responses in collaboration with the Sustainable Energy Hub </t>
    </r>
    <r>
      <rPr>
        <sz val="11"/>
        <color rgb="FFE26B0A"/>
        <rFont val="Calibri"/>
        <family val="2"/>
      </rPr>
      <t>(at concept development stage)</t>
    </r>
  </si>
  <si>
    <t> </t>
  </si>
  <si>
    <t>TBD</t>
  </si>
  <si>
    <t>Great job, but for any output that has "# of villages" as the output, please specify the average village population in the Notes column</t>
  </si>
  <si>
    <t>Health Services</t>
  </si>
  <si>
    <t>Education Services</t>
  </si>
  <si>
    <t>Small Enterprises</t>
  </si>
  <si>
    <t>Capacity Building Training</t>
  </si>
  <si>
    <t>Entrepreneurship Training</t>
  </si>
  <si>
    <t>Campaign Participant</t>
  </si>
  <si>
    <t>Promoting the use of solar technologies for agricultural and rural development in Cambodia and Myanmar</t>
  </si>
  <si>
    <t>Number of households provided agricultural service and Solar Water Pumping Systems</t>
  </si>
  <si>
    <r>
      <t>01 Nov</t>
    </r>
    <r>
      <rPr>
        <b/>
        <sz val="11"/>
        <color rgb="FF000000"/>
        <rFont val="Calibri"/>
        <family val="2"/>
        <scheme val="minor"/>
      </rPr>
      <t xml:space="preserve"> </t>
    </r>
    <r>
      <rPr>
        <sz val="11"/>
        <color rgb="FF000000"/>
        <rFont val="Calibri"/>
        <family val="2"/>
        <scheme val="minor"/>
      </rPr>
      <t>2020 - 31 Dec 2023</t>
    </r>
  </si>
  <si>
    <t>Ministry of Agriculture, Food and Rural Affairs (MAFRA), Republic of Korea</t>
  </si>
  <si>
    <t>Ongoing</t>
  </si>
  <si>
    <t xml:space="preserve">Comments </t>
  </si>
  <si>
    <t>Unit price USD/ piece derived from the data in this table, D/H</t>
  </si>
  <si>
    <t>SN Srinivas comments</t>
  </si>
  <si>
    <t>PIMS+</t>
  </si>
  <si>
    <t>Lifetime direct GHG emissions avoided as a result of energy access projects</t>
  </si>
  <si>
    <t>246,094 tCO2 over the 12-yr lifetime of small hydro and solar mini-grids (20,508 tCO2 per year), and corresponding energy production of 25,341 MWh per year</t>
  </si>
  <si>
    <t>Suspension of project likely to be extended</t>
  </si>
  <si>
    <t>Is the budget in USD?</t>
  </si>
  <si>
    <t>Agricultural Services</t>
  </si>
  <si>
    <t xml:space="preserve">Installed solar home systems (SHS) in 827 households in Mon state and Magway region </t>
  </si>
  <si>
    <t>GRSP's budget for 2022 was $716,641.</t>
  </si>
  <si>
    <t>With a budget of 716,641 USD for 827 SHS systems. This works out to be USD 867 USD per system. Solar home systems range from 100 to 500 USD per set. This is slightly on higher side. It can be reduced to about 500 USD per home giving about 75W of lights. However, this is based on the cost in India.</t>
  </si>
  <si>
    <t>A total of 827 houselholds in Mon state and Tanintharyi received improved cookstoves</t>
  </si>
  <si>
    <t xml:space="preserve">GRSP's budget for 2022 was $716,641. The project was concluded in 2022. </t>
  </si>
  <si>
    <t>With a budget of 716,641 USD for 827 SHS systems. This works out to be USD 867 USD per system. This is signficantly high for a improved cookstove for home use. However, if it is solar induction stove, the price is all right. If it is improved cookstove with forced draft, it can be about 150 USD per piece. If it is natural draft, the cost is about 40 USD per piece. From the description, I am unable to make out what kind of cookstoves are being considered here</t>
  </si>
  <si>
    <r>
      <rPr>
        <sz val="11"/>
        <color rgb="FF000000"/>
        <rFont val="Calibri"/>
        <family val="2"/>
      </rPr>
      <t xml:space="preserve">3 villages in Shan state were supported with 1 solar pumping system and 2 solar bubble dryers. 
</t>
    </r>
    <r>
      <rPr>
        <sz val="11"/>
        <color rgb="FFFF0000"/>
        <rFont val="Calibri"/>
        <family val="2"/>
      </rPr>
      <t>Solar pumping - 15 HH
Solar dryers - 30 HH in total (two villages)</t>
    </r>
    <r>
      <rPr>
        <sz val="11"/>
        <color rgb="FF000000"/>
        <rFont val="Calibri"/>
        <family val="2"/>
      </rPr>
      <t xml:space="preserve"> </t>
    </r>
  </si>
  <si>
    <t>GRSP's budget for 2022 was $716,641. The project was concluded in 2022. 
Solar pumping capacity - Generate watt 3300 and water storage pond with the capacity of about 20,000 gallons of water.</t>
  </si>
  <si>
    <r>
      <rPr>
        <sz val="11"/>
        <color rgb="FF000000"/>
        <rFont val="Calibri"/>
        <family val="2"/>
      </rPr>
      <t xml:space="preserve">UNDP-SPM Partnership for rural electrification
</t>
    </r>
    <r>
      <rPr>
        <sz val="11"/>
        <color rgb="FFFF0000"/>
        <rFont val="Calibri"/>
        <family val="2"/>
      </rPr>
      <t>(Concept developed subject to resource mobilization)</t>
    </r>
  </si>
  <si>
    <t>This appears ok</t>
  </si>
  <si>
    <t>If the energy efficient cookstove is natural draft, the price is ok</t>
  </si>
  <si>
    <t>water services</t>
  </si>
  <si>
    <t>The cost appears ok for small water pump for small village.</t>
  </si>
  <si>
    <t>This appears to be for slightly larger village. The cost appears ok</t>
  </si>
  <si>
    <t>If it is solar pump, the cost is ok.</t>
  </si>
  <si>
    <t>It is not clear what is the product being considered. So cannot comment on the cost.</t>
  </si>
  <si>
    <t>It is not clear whether it is the grid extension cost. Cannot comment</t>
  </si>
  <si>
    <t>Does the mini-grid already exist? Is it only the households to be connected? Not clear. Hence, cannot comment on the cost</t>
  </si>
  <si>
    <t>It is not clear what is the capacity of the system. Hence, hard to comment on cost.</t>
  </si>
  <si>
    <t>Capacity Training</t>
  </si>
  <si>
    <t>The number of households serviced is 65,000. Thus the budget per household is 35 USD. This appears too small to make meaningful intervention.</t>
  </si>
  <si>
    <t>No project ID yet</t>
  </si>
  <si>
    <t>CO Comments (Jan 2024)</t>
  </si>
  <si>
    <t xml:space="preserve">Suspension extended </t>
  </si>
  <si>
    <t>the CO is no longer pursuing this partnership. We can remove it from here. Noted that all your questions are related to this particular project.</t>
  </si>
  <si>
    <t>Concept note still at development stage. Consultant onboarded in Dec 2023. Expected in April 2024.</t>
  </si>
  <si>
    <t xml:space="preserve">Project closed as of 31 Dec 2023
No of beneficiaries - 44,799 HHs ( original target was 26,551 HHs) 
No. of direct beneficiaries –80,000
</t>
  </si>
  <si>
    <t>Number of people, disaggregated by sex, who gain access to clean electricity (direct access to electricity, lighting, cooling, etc.) </t>
  </si>
  <si>
    <t>Number of MW installed capacity</t>
  </si>
  <si>
    <t>Number of people who gain access to clean cooking (direct access to clean cook stoves, clean fuels, biomass, etc.).</t>
  </si>
  <si>
    <t>Clean Heating</t>
  </si>
  <si>
    <t>Number of people who gain access to clean heating (direct access to clean electric heaters, clean fuels, etc.).</t>
  </si>
  <si>
    <t>Number of people who gain access to clean, affordable, and sustainable electricity for agricultural and food system activities (direct access to power machines for crop, processing, milling, grinding, de-husking, pressing, canning, sealing and packaging electricity, heating, cooling, solar water pumping for irrigation etc.) </t>
  </si>
  <si>
    <t>Number of people who gain access to health care facilities (direct access to electricity and heating systems for clinics, hospitals, health centers etc.) </t>
  </si>
  <si>
    <t>Number of people who gain access to water services (powering water pumps, water distributions, waste management, etc.).  </t>
  </si>
  <si>
    <t>Number of people who gain access to education services through clean energy systems (including students, teachers, etc.) </t>
  </si>
  <si>
    <t>Transportation and E-mobility Services</t>
  </si>
  <si>
    <t xml:space="preserve">Number of MJ saved from transport and e-mobility interventions (e.g., electric vehicles, charging stations, etc.)  </t>
  </si>
  <si>
    <t>Energy Efficiency Services</t>
  </si>
  <si>
    <t xml:space="preserve">Number of MJ saved from energy efficiency interventions (e.g., building efficiency, industries, etc.)  </t>
  </si>
  <si>
    <t>Energy Infrastructure Services</t>
  </si>
  <si>
    <t>Number of people who benefits from energy infrastructure interventions (streetlight, transmission, and distribution lines, etc.) </t>
  </si>
  <si>
    <t>Other Energy Services</t>
  </si>
  <si>
    <t>Access to other service (electric vehicles, industries efficiency etc.)</t>
  </si>
  <si>
    <t xml:space="preserve">Financing support </t>
  </si>
  <si>
    <t xml:space="preserve">Support for the development of market ecosystem </t>
  </si>
  <si>
    <t>Medium Enterprises</t>
  </si>
  <si>
    <t>Support for the development of medium enterprises in the energy transition market</t>
  </si>
  <si>
    <t>Support for the development of small enterprises in the energy transition market</t>
  </si>
  <si>
    <t>Number of people who benefits from training for enterprises on the energy business and energy finance. </t>
  </si>
  <si>
    <t>Training for enterprises on the energy business is assumed to result in at least 100 direct beneficiaries</t>
  </si>
  <si>
    <t>Market Intervention</t>
  </si>
  <si>
    <t xml:space="preserve">Volume of investment (US dollars) leverage removing barriers to private and public investment in clean, reliable, affordable, and sustainable energy solutions and energy efficiency for social infrastructure, productive use of electricity and other services </t>
  </si>
  <si>
    <t>Individuals who participate in advocacy and campaign on energy</t>
  </si>
  <si>
    <t xml:space="preserve">Number of people supported by policy and regulatory framework development on clean, affordable, and sustainable energy </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</si>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</sst>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font>
    <font>
      <sz val="11"/>
      <color rgb="FF000000"/>
      <name val="Calibri"/>
      <family val="2"/>
    </font>
    <font>
      <sz val="11"/>
      <color rgb="FFE26B0A"/>
      <name val="Calibri"/>
      <family val="2"/>
    </font>
    <font>
      <sz val="11"/>
      <color rgb="FFFF0000"/>
      <name val="Calibri"/>
      <family val="2"/>
    </font>
    <font>
      <sz val="11"/>
      <color theme="1"/>
      <name val="Calibri"/>
      <family val="2"/>
    </font>
    <font>
      <b/>
      <sz val="11"/>
      <color rgb="FFFF0000"/>
      <name val="Calibri"/>
      <family val="2"/>
      <scheme val="minor"/>
    </font>
    <font>
      <sz val="11"/>
      <color rgb="FF000000"/>
      <name val="Calibri"/>
      <family val="2"/>
      <scheme val="minor"/>
    </font>
    <font>
      <b/>
      <sz val="11"/>
      <color rgb="FF000000"/>
      <name val="Calibri"/>
      <family val="2"/>
      <scheme val="minor"/>
    </font>
    <font>
      <sz val="11"/>
      <color theme="1"/>
      <name val="Calibri"/>
      <family val="2"/>
    </font>
    <font>
      <sz val="11"/>
      <color rgb="FFFF0000"/>
      <name val="Calibri"/>
      <family val="2"/>
      <scheme val="minor"/>
    </font>
    <font>
      <sz val="11"/>
      <color rgb="FF00B0F0"/>
      <name val="Calibri"/>
      <family val="2"/>
      <scheme val="minor"/>
    </font>
    <font>
      <b/>
      <sz val="11"/>
      <color theme="1"/>
      <name val="Calibri"/>
      <family val="2"/>
      <scheme val="minor"/>
    </font>
    <font>
      <sz val="11"/>
      <color rgb="FF000000"/>
      <name val="Calibri"/>
      <family val="2"/>
      <scheme val="minor"/>
    </font>
  </fonts>
  <fills count="6">
    <fill>
      <patternFill patternType="none"/>
    </fill>
    <fill>
      <patternFill patternType="gray125"/>
    </fill>
    <fill>
      <patternFill patternType="solid">
        <fgColor rgb="FFFFE497"/>
        <bgColor indexed="64"/>
      </patternFill>
    </fill>
    <fill>
      <patternFill patternType="solid">
        <fgColor rgb="FFFFFFFF"/>
        <bgColor indexed="64"/>
      </patternFill>
    </fill>
    <fill>
      <patternFill patternType="solid">
        <fgColor rgb="FFFFFF00"/>
        <bgColor indexed="64"/>
      </patternFill>
    </fill>
    <fill>
      <patternFill patternType="solid">
        <fgColor theme="0"/>
        <bgColor indexed="64"/>
      </patternFill>
    </fill>
  </fills>
  <borders count="9">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style="thin">
        <color rgb="FFE7E6E6"/>
      </left>
      <right style="thin">
        <color rgb="FFE7E6E6"/>
      </right>
      <top style="thin">
        <color rgb="FFE7E6E6"/>
      </top>
      <bottom style="thin">
        <color rgb="FFE7E6E6"/>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0" fontId="3" fillId="0" borderId="0" applyNumberFormat="0" applyFill="0" applyBorder="0" applyAlignment="0" applyProtection="0">
      <alignment vertical="top"/>
      <protection locked="0"/>
    </xf>
  </cellStyleXfs>
  <cellXfs count="87">
    <xf numFmtId="0" fontId="0" fillId="0" borderId="0" xfId="0"/>
    <xf numFmtId="0" fontId="2" fillId="0" borderId="1" xfId="0" applyFont="1" applyBorder="1" applyAlignment="1">
      <alignment horizontal="center" vertical="top" wrapText="1"/>
    </xf>
    <xf numFmtId="0" fontId="0" fillId="0" borderId="0" xfId="0" applyAlignment="1">
      <alignment vertical="top" wrapText="1"/>
    </xf>
    <xf numFmtId="0" fontId="3" fillId="0" borderId="0" xfId="1" applyAlignment="1" applyProtection="1">
      <alignment vertical="top" wrapText="1"/>
    </xf>
    <xf numFmtId="0" fontId="0" fillId="2" borderId="0" xfId="0" applyFill="1" applyAlignment="1">
      <alignment vertical="top" wrapText="1"/>
    </xf>
    <xf numFmtId="0" fontId="4" fillId="0" borderId="0" xfId="0" applyFont="1" applyAlignment="1">
      <alignment vertical="top"/>
    </xf>
    <xf numFmtId="3" fontId="0" fillId="0" borderId="0" xfId="0" applyNumberFormat="1" applyAlignment="1">
      <alignment vertical="top" wrapText="1"/>
    </xf>
    <xf numFmtId="0" fontId="7" fillId="0" borderId="0" xfId="0" applyFont="1" applyAlignment="1">
      <alignment vertical="top" wrapText="1"/>
    </xf>
    <xf numFmtId="0" fontId="0" fillId="3" borderId="0" xfId="0" applyFill="1" applyAlignment="1">
      <alignment vertical="top" wrapText="1"/>
    </xf>
    <xf numFmtId="0" fontId="7" fillId="0" borderId="3" xfId="0" applyFont="1" applyBorder="1" applyAlignment="1">
      <alignment vertical="top" wrapText="1"/>
    </xf>
    <xf numFmtId="0" fontId="0" fillId="0" borderId="3" xfId="0" applyBorder="1" applyAlignment="1">
      <alignment vertical="top" wrapText="1"/>
    </xf>
    <xf numFmtId="3" fontId="0" fillId="0" borderId="3" xfId="0" applyNumberFormat="1" applyBorder="1" applyAlignment="1">
      <alignment vertical="top" wrapText="1"/>
    </xf>
    <xf numFmtId="0" fontId="0" fillId="4" borderId="0" xfId="0" applyFill="1" applyAlignment="1">
      <alignment vertical="top" wrapText="1"/>
    </xf>
    <xf numFmtId="0" fontId="2" fillId="0" borderId="0" xfId="0" applyFont="1" applyAlignment="1">
      <alignment vertical="top" wrapText="1"/>
    </xf>
    <xf numFmtId="0" fontId="8" fillId="0" borderId="0" xfId="0" applyFont="1" applyAlignment="1">
      <alignment vertical="top" wrapText="1"/>
    </xf>
    <xf numFmtId="0" fontId="0" fillId="3" borderId="0" xfId="0" applyFill="1" applyAlignment="1">
      <alignment vertical="center" wrapText="1"/>
    </xf>
    <xf numFmtId="3" fontId="0" fillId="0" borderId="0" xfId="0" applyNumberFormat="1" applyAlignment="1">
      <alignment horizontal="center" vertical="center"/>
    </xf>
    <xf numFmtId="0" fontId="0" fillId="3" borderId="0" xfId="0" applyFill="1" applyAlignment="1">
      <alignment horizontal="left" vertical="center" wrapText="1"/>
    </xf>
    <xf numFmtId="0" fontId="0" fillId="0" borderId="0" xfId="0" applyAlignment="1">
      <alignment horizontal="left" vertical="center" wrapText="1"/>
    </xf>
    <xf numFmtId="0" fontId="0" fillId="0" borderId="0" xfId="0" applyAlignment="1">
      <alignment vertical="center" wrapText="1"/>
    </xf>
    <xf numFmtId="3" fontId="0" fillId="3" borderId="0" xfId="0" applyNumberFormat="1" applyFill="1" applyAlignment="1">
      <alignment horizontal="left" vertical="center" wrapText="1"/>
    </xf>
    <xf numFmtId="0" fontId="9" fillId="0" borderId="0" xfId="0" applyFont="1" applyAlignment="1">
      <alignment vertical="center"/>
    </xf>
    <xf numFmtId="0" fontId="11" fillId="0" borderId="0" xfId="0" applyFont="1" applyAlignment="1">
      <alignment vertical="top" wrapText="1"/>
    </xf>
    <xf numFmtId="0" fontId="4" fillId="0" borderId="3" xfId="0" applyFont="1" applyBorder="1" applyAlignment="1">
      <alignment vertical="top" wrapText="1"/>
    </xf>
    <xf numFmtId="0" fontId="4" fillId="3" borderId="0" xfId="0" applyFont="1" applyFill="1" applyAlignment="1">
      <alignment wrapText="1"/>
    </xf>
    <xf numFmtId="0" fontId="4" fillId="3" borderId="0" xfId="0" applyFont="1" applyFill="1"/>
    <xf numFmtId="0" fontId="4" fillId="3" borderId="0" xfId="0" applyFont="1" applyFill="1" applyAlignment="1">
      <alignment vertical="top" wrapText="1"/>
    </xf>
    <xf numFmtId="0" fontId="6" fillId="0" borderId="0" xfId="0" applyFont="1"/>
    <xf numFmtId="0" fontId="12" fillId="0" borderId="0" xfId="0" applyFont="1" applyAlignment="1">
      <alignment vertical="top" wrapText="1"/>
    </xf>
    <xf numFmtId="1" fontId="0" fillId="0" borderId="0" xfId="0" applyNumberFormat="1" applyAlignment="1">
      <alignment vertical="top" wrapText="1"/>
    </xf>
    <xf numFmtId="0" fontId="13" fillId="0" borderId="0" xfId="0" applyFont="1" applyAlignment="1">
      <alignment vertical="top" wrapText="1"/>
    </xf>
    <xf numFmtId="1" fontId="13" fillId="0" borderId="0" xfId="0" applyNumberFormat="1" applyFont="1" applyAlignment="1">
      <alignment vertical="top" wrapText="1"/>
    </xf>
    <xf numFmtId="0" fontId="2" fillId="0" borderId="4" xfId="0" applyFont="1" applyBorder="1" applyAlignment="1">
      <alignment horizontal="center" vertical="top" wrapText="1"/>
    </xf>
    <xf numFmtId="0" fontId="2" fillId="0" borderId="4" xfId="0" applyFont="1" applyBorder="1" applyAlignment="1">
      <alignment vertical="top" wrapText="1"/>
    </xf>
    <xf numFmtId="0" fontId="13" fillId="0" borderId="4" xfId="0" applyFont="1" applyBorder="1" applyAlignment="1">
      <alignment vertical="top" wrapText="1"/>
    </xf>
    <xf numFmtId="0" fontId="0" fillId="2" borderId="4" xfId="0" applyFill="1" applyBorder="1" applyAlignment="1">
      <alignment vertical="top" wrapText="1"/>
    </xf>
    <xf numFmtId="0" fontId="0" fillId="0" borderId="4" xfId="0" applyBorder="1" applyAlignment="1">
      <alignment vertical="top" wrapText="1"/>
    </xf>
    <xf numFmtId="0" fontId="3" fillId="0" borderId="4" xfId="1" applyBorder="1" applyAlignment="1" applyProtection="1">
      <alignment vertical="top" wrapText="1"/>
    </xf>
    <xf numFmtId="1" fontId="13" fillId="0" borderId="4" xfId="0" applyNumberFormat="1" applyFont="1" applyBorder="1" applyAlignment="1">
      <alignment vertical="top" wrapText="1"/>
    </xf>
    <xf numFmtId="0" fontId="4" fillId="0" borderId="4" xfId="0" applyFont="1" applyBorder="1" applyAlignment="1">
      <alignment vertical="top"/>
    </xf>
    <xf numFmtId="0" fontId="11" fillId="0" borderId="4" xfId="0" applyFont="1" applyBorder="1" applyAlignment="1">
      <alignment vertical="top" wrapText="1"/>
    </xf>
    <xf numFmtId="0" fontId="8" fillId="0" borderId="4" xfId="0" applyFont="1" applyBorder="1" applyAlignment="1">
      <alignment vertical="top" wrapText="1"/>
    </xf>
    <xf numFmtId="0" fontId="7" fillId="0" borderId="4" xfId="0" applyFont="1" applyBorder="1" applyAlignment="1">
      <alignment vertical="top" wrapText="1"/>
    </xf>
    <xf numFmtId="3" fontId="0" fillId="0" borderId="4" xfId="0" applyNumberFormat="1" applyBorder="1" applyAlignment="1">
      <alignment vertical="top" wrapText="1"/>
    </xf>
    <xf numFmtId="0" fontId="0" fillId="4" borderId="4" xfId="0" applyFill="1" applyBorder="1" applyAlignment="1">
      <alignment vertical="top" wrapText="1"/>
    </xf>
    <xf numFmtId="0" fontId="12" fillId="0" borderId="4" xfId="0" applyFont="1" applyBorder="1" applyAlignment="1">
      <alignment vertical="top" wrapText="1"/>
    </xf>
    <xf numFmtId="0" fontId="4" fillId="0" borderId="4" xfId="0" applyFont="1" applyBorder="1" applyAlignment="1">
      <alignment vertical="top" wrapText="1"/>
    </xf>
    <xf numFmtId="0" fontId="0" fillId="3" borderId="4" xfId="0" applyFill="1" applyBorder="1" applyAlignment="1">
      <alignment vertical="top" wrapText="1"/>
    </xf>
    <xf numFmtId="0" fontId="4" fillId="3" borderId="4" xfId="0" applyFont="1" applyFill="1" applyBorder="1" applyAlignment="1">
      <alignment wrapText="1"/>
    </xf>
    <xf numFmtId="0" fontId="4" fillId="3" borderId="4" xfId="0" applyFont="1" applyFill="1" applyBorder="1"/>
    <xf numFmtId="0" fontId="4" fillId="3" borderId="4" xfId="0" applyFont="1" applyFill="1" applyBorder="1" applyAlignment="1">
      <alignment vertical="top" wrapText="1"/>
    </xf>
    <xf numFmtId="0" fontId="0" fillId="3" borderId="4" xfId="0" applyFill="1" applyBorder="1" applyAlignment="1">
      <alignment horizontal="left" vertical="center" wrapText="1"/>
    </xf>
    <xf numFmtId="3" fontId="0" fillId="0" borderId="4" xfId="0" applyNumberFormat="1" applyBorder="1" applyAlignment="1">
      <alignment horizontal="center" vertical="center"/>
    </xf>
    <xf numFmtId="0" fontId="0" fillId="3" borderId="4" xfId="0" applyFill="1" applyBorder="1" applyAlignment="1">
      <alignment vertical="center" wrapText="1"/>
    </xf>
    <xf numFmtId="0" fontId="0" fillId="0" borderId="4" xfId="0" applyBorder="1" applyAlignment="1">
      <alignment horizontal="left" vertical="center" wrapText="1"/>
    </xf>
    <xf numFmtId="0" fontId="0" fillId="0" borderId="4" xfId="0" applyBorder="1" applyAlignment="1">
      <alignment vertical="center" wrapText="1"/>
    </xf>
    <xf numFmtId="3" fontId="0" fillId="3" borderId="4" xfId="0" applyNumberFormat="1" applyFill="1" applyBorder="1" applyAlignment="1">
      <alignment horizontal="left" vertical="center" wrapText="1"/>
    </xf>
    <xf numFmtId="0" fontId="9" fillId="0" borderId="4" xfId="0" applyFont="1" applyBorder="1" applyAlignment="1">
      <alignment vertical="center"/>
    </xf>
    <xf numFmtId="0" fontId="0" fillId="0" borderId="2" xfId="0" applyBorder="1" applyAlignment="1">
      <alignment vertical="top" wrapText="1"/>
    </xf>
    <xf numFmtId="0" fontId="14" fillId="0" borderId="4" xfId="0" applyFont="1" applyBorder="1" applyAlignment="1">
      <alignment horizontal="center" vertical="top" wrapText="1"/>
    </xf>
    <xf numFmtId="0" fontId="15" fillId="0" borderId="4" xfId="0" applyFont="1" applyBorder="1" applyAlignment="1">
      <alignment wrapText="1"/>
    </xf>
    <xf numFmtId="0" fontId="2" fillId="0" borderId="4" xfId="0" applyFont="1" applyBorder="1" applyAlignment="1">
      <alignment horizontal="center"/>
    </xf>
    <xf numFmtId="0" fontId="2" fillId="0" borderId="5" xfId="0" applyFont="1" applyBorder="1" applyAlignment="1">
      <alignment horizontal="center"/>
    </xf>
    <xf numFmtId="0" fontId="2" fillId="0" borderId="6" xfId="0" applyFont="1" applyBorder="1" applyAlignment="1">
      <alignment horizontal="center"/>
    </xf>
    <xf numFmtId="0" fontId="2" fillId="0" borderId="5" xfId="0" applyFont="1" applyBorder="1"/>
    <xf numFmtId="0" fontId="0" fillId="0" borderId="7" xfId="0" applyBorder="1" applyAlignment="1">
      <alignment horizontal="center" vertical="center"/>
    </xf>
    <xf numFmtId="0" fontId="0" fillId="0" borderId="4" xfId="0" applyBorder="1" applyAlignment="1">
      <alignment horizontal="center" vertical="center"/>
    </xf>
    <xf numFmtId="0" fontId="0" fillId="0" borderId="8" xfId="0" applyBorder="1" applyAlignment="1">
      <alignment horizontal="center" vertical="center" wrapText="1"/>
    </xf>
    <xf numFmtId="0" fontId="0" fillId="0" borderId="4" xfId="0" applyBorder="1" applyAlignment="1">
      <alignment vertical="center"/>
    </xf>
    <xf numFmtId="0" fontId="2" fillId="0" borderId="4" xfId="0" applyFont="1" applyBorder="1"/>
    <xf numFmtId="0" fontId="3" fillId="0" borderId="2" xfId="1" applyBorder="1" applyAlignment="1" applyProtection="1">
      <alignment vertical="top" wrapText="1"/>
    </xf>
    <xf numFmtId="0" fontId="0" fillId="0" borderId="4" xfId="0" applyBorder="1" applyAlignment="1">
      <alignment wrapText="1"/>
    </xf>
    <xf numFmtId="0" fontId="0" fillId="5" borderId="0" xfId="0" applyFill="1" applyAlignment="1">
      <alignment vertical="top" wrapText="1"/>
    </xf>
    <xf numFmtId="0" fontId="4" fillId="4" borderId="3" xfId="0" applyFont="1" applyFill="1" applyBorder="1" applyAlignment="1">
      <alignment vertical="top" wrapText="1"/>
    </xf>
    <xf numFmtId="0" fontId="0" fillId="4" borderId="3" xfId="0" applyFill="1" applyBorder="1" applyAlignment="1">
      <alignment vertical="top" wrapText="1"/>
    </xf>
    <xf numFmtId="0" fontId="1" fillId="0" borderId="4" xfId="0" applyFont="1" applyBorder="1" applyAlignment="1">
      <alignment horizontal="left" vertical="center" wrapText="1"/>
    </xf>
    <xf numFmtId="0" fontId="1" fillId="0" borderId="4" xfId="0" applyFont="1" applyBorder="1" applyAlignment="1">
      <alignment wrapText="1"/>
    </xf>
    <xf numFmtId="0" fontId="1" fillId="0" borderId="4" xfId="0" applyFont="1" applyBorder="1" applyAlignment="1">
      <alignment vertical="center" wrapText="1"/>
    </xf>
    <xf numFmtId="0" fontId="0" fillId="0" borderId="0" xfId="0" applyAlignment="1">
      <alignment horizontal="center" vertical="top" wrapText="1"/>
    </xf>
    <xf numFmtId="0" fontId="0" fillId="0" borderId="4" xfId="0" applyBorder="1" applyAlignment="1">
      <alignment horizontal="center" vertical="top" wrapText="1"/>
    </xf>
    <xf numFmtId="0" fontId="0" fillId="0" borderId="4" xfId="0" applyBorder="1" applyAlignment="1">
      <alignment horizontal="left" vertical="top" wrapText="1"/>
    </xf>
    <xf numFmtId="0" fontId="0" fillId="2" borderId="4" xfId="0" applyFill="1" applyBorder="1" applyAlignment="1">
      <alignment horizontal="left" vertical="top" wrapText="1"/>
    </xf>
    <xf numFmtId="0" fontId="0" fillId="0" borderId="2" xfId="0" applyBorder="1" applyAlignment="1">
      <alignment horizontal="left" vertical="top" wrapText="1"/>
    </xf>
    <xf numFmtId="0" fontId="0" fillId="0" borderId="0" xfId="0" applyAlignment="1">
      <alignment horizontal="left" vertical="top" wrapText="1"/>
    </xf>
    <xf numFmtId="0" fontId="0" fillId="2" borderId="0" xfId="0" applyFill="1" applyAlignment="1">
      <alignment horizontal="left" vertical="top" wrapText="1"/>
    </xf>
    <xf numFmtId="0" fontId="6" fillId="0" borderId="0" xfId="0" applyFont="1" applyAlignment="1">
      <alignment horizontal="left" vertical="top" wrapText="1"/>
    </xf>
    <xf numFmtId="0" fontId="12" fillId="0" borderId="0" xfId="0" applyFont="1" applyAlignment="1">
      <alignment horizontal="left"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Stefano Pistolese" id="{EADE5D7D-8870-4C43-B060-974FE98BE228}" userId="stefano.pistolese@undp.org" providerId="PeoplePicker"/>
  <person displayName="Pem Wangdi" id="{73E060E6-284D-4475-A5CB-8B4D35EDBBD0}" userId="S::pem.wangdi@undp.org::50c260e5-b28c-40ff-975c-dba543e9dc3c"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I8" dT="2023-11-19T02:36:28.85" personId="{73E060E6-284D-4475-A5CB-8B4D35EDBBD0}" id="{32BF67D8-AF94-4243-BB0C-9121426D1E0C}">
    <text xml:space="preserve">@Stefano Pistolese the CO is no longer pursuing this partnership. We can remove it from here. Noted that all your questions are related to this particular project. </text>
    <mentions>
      <mention mentionpersonId="{EADE5D7D-8870-4C43-B060-974FE98BE228}" mentionId="{1BFAA6E2-4CE3-4F0D-AB0A-408510143880}" startIndex="0" length="18"/>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I8" dT="2023-11-19T02:36:28.85" personId="{73E060E6-284D-4475-A5CB-8B4D35EDBBD0}" id="{2E7CBD10-59CA-44C3-A4AD-E25CABF81504}">
    <text xml:space="preserve">@Stefano Pistolese the CO is no longer pursuing this partnership. We can remove it from here. Noted that all your questions are related to this particular project. </text>
    <mentions>
      <mention mentionpersonId="{EADE5D7D-8870-4C43-B060-974FE98BE228}" mentionId="{C410A163-F742-4725-A3B9-99E195F06D0B}" startIndex="0" length="18"/>
    </mentions>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open.undp.org/projects/00104187" TargetMode="External"/><Relationship Id="rId1" Type="http://schemas.openxmlformats.org/officeDocument/2006/relationships/hyperlink" Target="https://open.undp.org/projects/00111777"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hyperlink" Target="https://open.undp.org/projects/00111777" TargetMode="External"/><Relationship Id="rId1" Type="http://schemas.openxmlformats.org/officeDocument/2006/relationships/hyperlink" Target="https://open.undp.org/projects/00111777"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open.undp.org/projects/00111777" TargetMode="External"/><Relationship Id="rId1" Type="http://schemas.openxmlformats.org/officeDocument/2006/relationships/hyperlink" Target="https://open.undp.org/projects/00111777" TargetMode="Externa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1.bin"/><Relationship Id="rId1" Type="http://schemas.openxmlformats.org/officeDocument/2006/relationships/hyperlink" Target="https://open.undp.org/projects/00111777"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F1655-3D46-4BD6-BB17-1CD9D47FFDE3}">
  <dimension ref="A1:W69"/>
  <sheetViews>
    <sheetView tabSelected="1" zoomScale="70" zoomScaleNormal="70" workbookViewId="0">
      <pane ySplit="1" topLeftCell="A16" activePane="bottomLeft" state="frozen"/>
      <selection pane="bottomLeft" activeCell="B20" sqref="B20"/>
    </sheetView>
  </sheetViews>
  <sheetFormatPr baseColWidth="10" defaultColWidth="9.1640625" defaultRowHeight="15" x14ac:dyDescent="0.2"/>
  <cols>
    <col min="1" max="1" width="14.83203125" style="2" customWidth="1"/>
    <col min="2" max="2" width="48.1640625" style="2" bestFit="1" customWidth="1"/>
    <col min="3" max="3" width="22.33203125" style="2" customWidth="1"/>
    <col min="4" max="4" width="10.83203125" style="2" customWidth="1"/>
    <col min="5" max="5" width="32.5" style="2" customWidth="1"/>
    <col min="6" max="6" width="20.6640625" style="2" customWidth="1"/>
    <col min="7" max="8" width="12.6640625" style="2" customWidth="1"/>
    <col min="9" max="9" width="32.6640625" style="2" customWidth="1"/>
    <col min="10" max="10" width="23.83203125" style="2" customWidth="1"/>
    <col min="11" max="11" width="13" style="2" customWidth="1"/>
    <col min="12" max="12" width="12.83203125" style="2" bestFit="1" customWidth="1"/>
    <col min="13" max="13" width="11.5" style="2" bestFit="1" customWidth="1"/>
    <col min="14" max="14" width="14.5" style="2" bestFit="1" customWidth="1"/>
    <col min="15" max="18" width="9.1640625" style="2"/>
    <col min="19" max="19" width="13.5" style="2" bestFit="1" customWidth="1"/>
    <col min="20" max="16384" width="9.1640625" style="2"/>
  </cols>
  <sheetData>
    <row r="1" spans="1:23" ht="16" x14ac:dyDescent="0.2">
      <c r="A1" s="1" t="s">
        <v>0</v>
      </c>
      <c r="B1" s="1" t="s">
        <v>1</v>
      </c>
      <c r="C1" s="1" t="s">
        <v>2</v>
      </c>
      <c r="D1" s="1" t="s">
        <v>3</v>
      </c>
      <c r="E1" s="1" t="s">
        <v>4</v>
      </c>
      <c r="F1" s="1" t="s">
        <v>5</v>
      </c>
      <c r="G1" s="1" t="s">
        <v>6</v>
      </c>
      <c r="H1" s="1" t="s">
        <v>7</v>
      </c>
      <c r="I1" s="1" t="s">
        <v>8</v>
      </c>
      <c r="J1" s="13" t="s">
        <v>9</v>
      </c>
      <c r="K1" s="69" t="s">
        <v>10</v>
      </c>
      <c r="L1" s="61" t="s">
        <v>11</v>
      </c>
      <c r="M1" s="62" t="s">
        <v>12</v>
      </c>
      <c r="N1" s="61" t="s">
        <v>13</v>
      </c>
      <c r="O1" s="61" t="s">
        <v>14</v>
      </c>
      <c r="P1" s="62" t="s">
        <v>15</v>
      </c>
      <c r="Q1" s="62" t="s">
        <v>16</v>
      </c>
      <c r="R1" s="63" t="s">
        <v>17</v>
      </c>
      <c r="S1" s="64" t="s">
        <v>18</v>
      </c>
      <c r="T1" s="63" t="s">
        <v>19</v>
      </c>
      <c r="U1" s="64" t="s">
        <v>20</v>
      </c>
    </row>
    <row r="2" spans="1:23" ht="139.5" customHeight="1" x14ac:dyDescent="0.2">
      <c r="A2" s="58">
        <v>104187</v>
      </c>
      <c r="B2" s="58" t="s">
        <v>21</v>
      </c>
      <c r="C2" s="70" t="s">
        <v>22</v>
      </c>
      <c r="D2" s="58">
        <v>4934228</v>
      </c>
      <c r="E2" s="4" t="s">
        <v>23</v>
      </c>
      <c r="F2" s="4" t="s">
        <v>24</v>
      </c>
      <c r="G2" s="4" t="s">
        <v>25</v>
      </c>
      <c r="H2" s="4">
        <v>2.89</v>
      </c>
      <c r="I2" s="4" t="s">
        <v>26</v>
      </c>
      <c r="L2" s="65" t="s">
        <v>27</v>
      </c>
      <c r="M2" s="66"/>
      <c r="N2" s="67" t="s">
        <v>28</v>
      </c>
      <c r="O2" s="66"/>
      <c r="P2" s="66"/>
      <c r="Q2" s="66"/>
      <c r="R2" s="66"/>
      <c r="S2" s="68" t="s">
        <v>29</v>
      </c>
      <c r="T2" s="66"/>
      <c r="U2" s="68"/>
    </row>
    <row r="3" spans="1:23" ht="64" x14ac:dyDescent="0.2">
      <c r="E3" s="71" t="s">
        <v>30</v>
      </c>
      <c r="F3" s="2" t="s">
        <v>31</v>
      </c>
      <c r="G3" s="2" t="s">
        <v>25</v>
      </c>
      <c r="H3" s="2">
        <v>20508</v>
      </c>
      <c r="I3" s="4" t="s">
        <v>32</v>
      </c>
      <c r="L3" s="65" t="s">
        <v>27</v>
      </c>
      <c r="M3" s="66"/>
      <c r="N3" s="67" t="s">
        <v>28</v>
      </c>
      <c r="O3" s="66"/>
      <c r="P3" s="66"/>
      <c r="Q3" s="66"/>
      <c r="R3" s="66"/>
      <c r="S3" s="68"/>
      <c r="T3" s="66"/>
      <c r="U3" s="68"/>
    </row>
    <row r="4" spans="1:23" ht="64" x14ac:dyDescent="0.2">
      <c r="E4" s="2" t="s">
        <v>33</v>
      </c>
      <c r="F4" s="2" t="s">
        <v>34</v>
      </c>
      <c r="G4" s="2" t="s">
        <v>25</v>
      </c>
      <c r="H4" s="2" t="s">
        <v>35</v>
      </c>
      <c r="I4" s="4" t="s">
        <v>36</v>
      </c>
      <c r="L4" s="65" t="s">
        <v>27</v>
      </c>
      <c r="M4" s="66"/>
      <c r="N4" s="67" t="s">
        <v>28</v>
      </c>
      <c r="O4" s="66"/>
      <c r="P4" s="66"/>
      <c r="Q4" s="66"/>
      <c r="R4" s="66"/>
      <c r="S4" s="68"/>
      <c r="T4" s="66"/>
      <c r="U4" s="68"/>
    </row>
    <row r="5" spans="1:23" ht="80" x14ac:dyDescent="0.2">
      <c r="A5" s="2">
        <v>111777</v>
      </c>
      <c r="B5" s="2" t="s">
        <v>37</v>
      </c>
      <c r="C5" s="3" t="s">
        <v>38</v>
      </c>
      <c r="D5" s="2">
        <v>716641</v>
      </c>
      <c r="E5" s="2" t="s">
        <v>39</v>
      </c>
      <c r="F5" s="2" t="s">
        <v>40</v>
      </c>
      <c r="G5" s="2" t="s">
        <v>25</v>
      </c>
      <c r="H5" s="2" t="s">
        <v>41</v>
      </c>
      <c r="I5" s="2" t="s">
        <v>42</v>
      </c>
      <c r="L5" s="65" t="s">
        <v>27</v>
      </c>
      <c r="M5" s="66"/>
      <c r="N5" s="67" t="s">
        <v>43</v>
      </c>
      <c r="O5" s="66"/>
      <c r="P5" s="66"/>
      <c r="Q5" s="66"/>
      <c r="R5" s="66"/>
      <c r="S5" s="68" t="s">
        <v>44</v>
      </c>
      <c r="T5" s="66"/>
      <c r="U5" s="68"/>
    </row>
    <row r="6" spans="1:23" ht="96" x14ac:dyDescent="0.2">
      <c r="C6" s="3"/>
      <c r="D6" s="5"/>
      <c r="E6" s="2" t="s">
        <v>45</v>
      </c>
      <c r="F6" s="2" t="s">
        <v>46</v>
      </c>
      <c r="G6" s="2" t="s">
        <v>25</v>
      </c>
      <c r="H6" s="2" t="s">
        <v>41</v>
      </c>
      <c r="I6" s="2" t="s">
        <v>47</v>
      </c>
      <c r="L6" s="65" t="s">
        <v>27</v>
      </c>
      <c r="M6" s="66"/>
      <c r="N6" s="67" t="s">
        <v>28</v>
      </c>
      <c r="O6" s="66"/>
      <c r="P6" s="66"/>
      <c r="Q6" s="66"/>
      <c r="R6" s="66"/>
      <c r="S6" s="68"/>
      <c r="T6" s="66"/>
      <c r="U6" s="68"/>
    </row>
    <row r="7" spans="1:23" ht="224" x14ac:dyDescent="0.2">
      <c r="C7" s="3"/>
      <c r="D7" s="5"/>
      <c r="E7" s="2" t="s">
        <v>33</v>
      </c>
      <c r="F7" s="2" t="s">
        <v>48</v>
      </c>
      <c r="G7" s="2" t="s">
        <v>25</v>
      </c>
      <c r="H7" s="22" t="s">
        <v>49</v>
      </c>
      <c r="I7" s="2" t="s">
        <v>50</v>
      </c>
      <c r="L7" s="65" t="s">
        <v>27</v>
      </c>
      <c r="M7" s="66"/>
      <c r="N7" s="67" t="s">
        <v>28</v>
      </c>
      <c r="O7" s="66"/>
      <c r="P7" s="66"/>
      <c r="Q7" s="66"/>
      <c r="R7" s="66"/>
      <c r="S7" s="68"/>
      <c r="T7" s="66"/>
      <c r="U7" s="68"/>
      <c r="W7" s="14"/>
    </row>
    <row r="8" spans="1:23" ht="48" x14ac:dyDescent="0.2">
      <c r="A8" s="2" t="s">
        <v>51</v>
      </c>
      <c r="B8" s="22" t="s">
        <v>52</v>
      </c>
      <c r="D8" s="6">
        <v>1348200</v>
      </c>
      <c r="E8" s="2" t="s">
        <v>39</v>
      </c>
      <c r="F8" s="2" t="s">
        <v>53</v>
      </c>
      <c r="G8" s="2" t="s">
        <v>25</v>
      </c>
      <c r="H8" s="2">
        <v>5000</v>
      </c>
      <c r="I8" s="78" t="s">
        <v>54</v>
      </c>
      <c r="J8" s="12" t="s">
        <v>55</v>
      </c>
      <c r="L8" s="65" t="s">
        <v>27</v>
      </c>
      <c r="M8" s="66"/>
      <c r="N8" s="67"/>
      <c r="O8" s="66"/>
      <c r="P8" s="66"/>
      <c r="Q8" s="66"/>
      <c r="R8" s="66"/>
      <c r="S8" s="68" t="s">
        <v>44</v>
      </c>
      <c r="T8" s="66"/>
      <c r="U8" s="68"/>
    </row>
    <row r="9" spans="1:23" ht="48" x14ac:dyDescent="0.2">
      <c r="B9" s="7"/>
      <c r="D9" s="6">
        <v>1624000</v>
      </c>
      <c r="E9" s="2" t="s">
        <v>45</v>
      </c>
      <c r="F9" s="2" t="s">
        <v>56</v>
      </c>
      <c r="G9" s="2" t="s">
        <v>25</v>
      </c>
      <c r="H9" s="6">
        <v>50000</v>
      </c>
      <c r="I9" s="78"/>
      <c r="J9" s="72"/>
      <c r="L9" s="65" t="s">
        <v>27</v>
      </c>
      <c r="M9" s="66"/>
      <c r="N9" s="67"/>
      <c r="O9" s="66"/>
      <c r="P9" s="66"/>
      <c r="Q9" s="66"/>
      <c r="R9" s="66"/>
      <c r="S9" s="68"/>
      <c r="T9" s="66"/>
      <c r="U9" s="68"/>
    </row>
    <row r="10" spans="1:23" ht="64" x14ac:dyDescent="0.2">
      <c r="B10" s="7"/>
      <c r="D10" s="6">
        <v>753600</v>
      </c>
      <c r="E10" s="2" t="s">
        <v>57</v>
      </c>
      <c r="F10" s="12" t="s">
        <v>58</v>
      </c>
      <c r="G10" s="12" t="s">
        <v>25</v>
      </c>
      <c r="H10" s="12">
        <v>100</v>
      </c>
      <c r="I10" s="78"/>
      <c r="J10" s="72"/>
      <c r="L10" s="65" t="s">
        <v>27</v>
      </c>
      <c r="M10" s="66"/>
      <c r="N10" s="67"/>
      <c r="O10" s="66"/>
      <c r="P10" s="66"/>
      <c r="Q10" s="66"/>
      <c r="R10" s="66"/>
      <c r="S10" s="68"/>
      <c r="T10" s="66"/>
      <c r="U10" s="68"/>
      <c r="W10" s="28" t="s">
        <v>59</v>
      </c>
    </row>
    <row r="11" spans="1:23" ht="64" x14ac:dyDescent="0.2">
      <c r="B11" s="7"/>
      <c r="D11" s="6">
        <v>1906800</v>
      </c>
      <c r="E11" s="2" t="s">
        <v>57</v>
      </c>
      <c r="F11" s="12" t="s">
        <v>60</v>
      </c>
      <c r="G11" s="12"/>
      <c r="H11" s="12">
        <v>168</v>
      </c>
      <c r="I11" s="78"/>
      <c r="J11" s="72"/>
      <c r="L11" s="65" t="s">
        <v>27</v>
      </c>
      <c r="M11" s="66"/>
      <c r="N11" s="67"/>
      <c r="O11" s="66"/>
      <c r="P11" s="66"/>
      <c r="Q11" s="66"/>
      <c r="R11" s="66"/>
      <c r="S11" s="68"/>
      <c r="T11" s="66"/>
      <c r="U11" s="68"/>
      <c r="W11" s="28" t="s">
        <v>59</v>
      </c>
    </row>
    <row r="12" spans="1:23" ht="96" x14ac:dyDescent="0.2">
      <c r="B12" s="7"/>
      <c r="D12" s="6">
        <v>682360</v>
      </c>
      <c r="E12" s="2" t="s">
        <v>33</v>
      </c>
      <c r="F12" s="12" t="s">
        <v>61</v>
      </c>
      <c r="G12" s="12" t="s">
        <v>25</v>
      </c>
      <c r="H12" s="12">
        <v>56</v>
      </c>
      <c r="I12" s="78"/>
      <c r="J12" s="72"/>
      <c r="L12" s="65" t="s">
        <v>27</v>
      </c>
      <c r="M12" s="66"/>
      <c r="N12" s="67"/>
      <c r="O12" s="66"/>
      <c r="P12" s="66"/>
      <c r="Q12" s="66"/>
      <c r="R12" s="66"/>
      <c r="S12" s="68"/>
      <c r="T12" s="66"/>
      <c r="U12" s="68"/>
      <c r="W12" s="28" t="s">
        <v>59</v>
      </c>
    </row>
    <row r="13" spans="1:23" ht="96" x14ac:dyDescent="0.2">
      <c r="B13" s="7"/>
      <c r="D13" s="6">
        <v>529200</v>
      </c>
      <c r="E13" s="2" t="s">
        <v>33</v>
      </c>
      <c r="F13" s="12" t="s">
        <v>62</v>
      </c>
      <c r="G13" s="12" t="s">
        <v>25</v>
      </c>
      <c r="H13" s="12">
        <v>56</v>
      </c>
      <c r="I13" s="78"/>
      <c r="J13" s="72"/>
      <c r="L13" s="65" t="s">
        <v>27</v>
      </c>
      <c r="M13" s="66"/>
      <c r="N13" s="67"/>
      <c r="O13" s="66"/>
      <c r="P13" s="66"/>
      <c r="Q13" s="66"/>
      <c r="R13" s="66"/>
      <c r="S13" s="68"/>
      <c r="T13" s="66"/>
      <c r="U13" s="68"/>
      <c r="W13" s="28" t="s">
        <v>63</v>
      </c>
    </row>
    <row r="14" spans="1:23" ht="80" x14ac:dyDescent="0.2">
      <c r="B14" s="7"/>
      <c r="D14" s="6">
        <v>1030400</v>
      </c>
      <c r="E14" s="2" t="s">
        <v>64</v>
      </c>
      <c r="F14" s="12" t="s">
        <v>65</v>
      </c>
      <c r="G14" s="12" t="s">
        <v>25</v>
      </c>
      <c r="H14" s="12">
        <v>100</v>
      </c>
      <c r="I14" s="78"/>
      <c r="J14" s="72"/>
      <c r="L14" s="65" t="s">
        <v>27</v>
      </c>
      <c r="M14" s="66"/>
      <c r="N14" s="67"/>
      <c r="O14" s="66"/>
      <c r="P14" s="66"/>
      <c r="Q14" s="66"/>
      <c r="R14" s="66"/>
      <c r="S14" s="68"/>
      <c r="T14" s="66"/>
      <c r="U14" s="68"/>
    </row>
    <row r="15" spans="1:23" ht="96" x14ac:dyDescent="0.2">
      <c r="B15" s="9"/>
      <c r="C15" s="10"/>
      <c r="D15" s="11">
        <v>599760</v>
      </c>
      <c r="E15" s="10" t="s">
        <v>39</v>
      </c>
      <c r="F15" s="73" t="s">
        <v>66</v>
      </c>
      <c r="G15" s="74" t="s">
        <v>25</v>
      </c>
      <c r="H15" s="74">
        <v>56</v>
      </c>
      <c r="I15" s="78"/>
      <c r="J15" s="72"/>
      <c r="L15" s="65" t="s">
        <v>27</v>
      </c>
      <c r="M15" s="66"/>
      <c r="N15" s="67"/>
      <c r="O15" s="66"/>
      <c r="P15" s="66"/>
      <c r="Q15" s="66"/>
      <c r="R15" s="66"/>
      <c r="S15" s="68"/>
      <c r="T15" s="66"/>
      <c r="U15" s="68"/>
      <c r="W15" s="28" t="s">
        <v>59</v>
      </c>
    </row>
    <row r="16" spans="1:23" ht="64" x14ac:dyDescent="0.2">
      <c r="B16" s="9"/>
      <c r="C16" s="10"/>
      <c r="D16" s="11">
        <v>299540</v>
      </c>
      <c r="E16" s="10" t="s">
        <v>39</v>
      </c>
      <c r="F16" s="73" t="s">
        <v>67</v>
      </c>
      <c r="G16" s="74" t="s">
        <v>25</v>
      </c>
      <c r="H16" s="74">
        <v>34</v>
      </c>
      <c r="I16" s="78"/>
      <c r="J16" s="72"/>
      <c r="L16" s="65" t="s">
        <v>27</v>
      </c>
      <c r="M16" s="66"/>
      <c r="N16" s="67"/>
      <c r="O16" s="66"/>
      <c r="P16" s="66"/>
      <c r="Q16" s="66"/>
      <c r="R16" s="66"/>
      <c r="S16" s="68"/>
      <c r="T16" s="66"/>
      <c r="U16" s="68"/>
      <c r="W16" s="28" t="s">
        <v>59</v>
      </c>
    </row>
    <row r="17" spans="1:23" ht="64" x14ac:dyDescent="0.2">
      <c r="B17" s="9"/>
      <c r="C17" s="10"/>
      <c r="D17" s="11">
        <v>1205640</v>
      </c>
      <c r="E17" s="10" t="s">
        <v>39</v>
      </c>
      <c r="F17" s="23" t="s">
        <v>68</v>
      </c>
      <c r="G17" s="10" t="s">
        <v>25</v>
      </c>
      <c r="H17" s="10">
        <v>4</v>
      </c>
      <c r="I17" s="78"/>
      <c r="J17" s="72"/>
      <c r="L17" s="65" t="s">
        <v>27</v>
      </c>
      <c r="M17" s="66"/>
      <c r="N17" s="67"/>
      <c r="O17" s="66"/>
      <c r="P17" s="66"/>
      <c r="Q17" s="66"/>
      <c r="R17" s="66"/>
      <c r="S17" s="68"/>
      <c r="T17" s="66"/>
      <c r="U17" s="68"/>
      <c r="W17" s="28" t="s">
        <v>63</v>
      </c>
    </row>
    <row r="18" spans="1:23" ht="48" x14ac:dyDescent="0.2">
      <c r="B18" s="24" t="s">
        <v>69</v>
      </c>
      <c r="C18" s="24" t="s">
        <v>70</v>
      </c>
      <c r="D18" s="24" t="s">
        <v>71</v>
      </c>
      <c r="E18" s="25" t="s">
        <v>39</v>
      </c>
      <c r="F18" s="24" t="s">
        <v>71</v>
      </c>
      <c r="G18" s="24" t="s">
        <v>71</v>
      </c>
      <c r="H18" s="24" t="s">
        <v>71</v>
      </c>
      <c r="I18" s="8"/>
      <c r="J18" s="12" t="s">
        <v>55</v>
      </c>
      <c r="L18" s="65"/>
      <c r="M18" s="66"/>
      <c r="N18" s="67"/>
      <c r="O18" s="66"/>
      <c r="P18" s="66"/>
      <c r="Q18" s="66"/>
      <c r="R18" s="66"/>
      <c r="S18" s="68"/>
      <c r="T18" s="66"/>
      <c r="U18" s="68"/>
    </row>
    <row r="19" spans="1:23" ht="16" x14ac:dyDescent="0.2">
      <c r="A19" s="8"/>
      <c r="B19" s="24"/>
      <c r="C19" s="24" t="s">
        <v>70</v>
      </c>
      <c r="D19" s="24" t="s">
        <v>71</v>
      </c>
      <c r="E19" s="25" t="s">
        <v>23</v>
      </c>
      <c r="F19" s="24" t="s">
        <v>71</v>
      </c>
      <c r="G19" s="24" t="s">
        <v>71</v>
      </c>
      <c r="H19" s="24" t="s">
        <v>71</v>
      </c>
      <c r="I19" s="8"/>
      <c r="J19" s="72"/>
      <c r="L19" s="65"/>
      <c r="M19" s="66"/>
      <c r="N19" s="67"/>
      <c r="O19" s="66"/>
      <c r="P19" s="66"/>
      <c r="Q19" s="66"/>
      <c r="R19" s="66"/>
      <c r="S19" s="68"/>
      <c r="T19" s="66"/>
      <c r="U19" s="68"/>
      <c r="W19" s="27" t="s">
        <v>72</v>
      </c>
    </row>
    <row r="20" spans="1:23" ht="16" x14ac:dyDescent="0.2">
      <c r="A20" s="8"/>
      <c r="B20" s="24"/>
      <c r="C20" s="24" t="s">
        <v>70</v>
      </c>
      <c r="D20" s="24" t="s">
        <v>71</v>
      </c>
      <c r="E20" s="25" t="s">
        <v>45</v>
      </c>
      <c r="F20" s="24" t="s">
        <v>71</v>
      </c>
      <c r="G20" s="24" t="s">
        <v>71</v>
      </c>
      <c r="H20" s="24" t="s">
        <v>71</v>
      </c>
      <c r="I20" s="8"/>
      <c r="J20" s="72"/>
      <c r="L20" s="65"/>
      <c r="M20" s="66"/>
      <c r="N20" s="67"/>
      <c r="O20" s="66"/>
      <c r="P20" s="66"/>
      <c r="Q20" s="66"/>
      <c r="R20" s="66"/>
      <c r="S20" s="68"/>
      <c r="T20" s="66"/>
      <c r="U20" s="68"/>
    </row>
    <row r="21" spans="1:23" ht="16" x14ac:dyDescent="0.2">
      <c r="A21" s="8"/>
      <c r="B21" s="24"/>
      <c r="C21" s="24" t="s">
        <v>70</v>
      </c>
      <c r="D21" s="24" t="s">
        <v>71</v>
      </c>
      <c r="E21" s="25" t="s">
        <v>33</v>
      </c>
      <c r="F21" s="24" t="s">
        <v>71</v>
      </c>
      <c r="G21" s="24" t="s">
        <v>71</v>
      </c>
      <c r="H21" s="24" t="s">
        <v>71</v>
      </c>
      <c r="I21" s="8"/>
      <c r="J21" s="72"/>
      <c r="L21" s="65"/>
      <c r="M21" s="66"/>
      <c r="N21" s="67"/>
      <c r="O21" s="66"/>
      <c r="P21" s="66"/>
      <c r="Q21" s="66"/>
      <c r="R21" s="66"/>
      <c r="S21" s="68"/>
      <c r="T21" s="66"/>
      <c r="U21" s="68"/>
    </row>
    <row r="22" spans="1:23" ht="16" x14ac:dyDescent="0.2">
      <c r="A22" s="26"/>
      <c r="B22" s="24"/>
      <c r="C22" s="24" t="s">
        <v>70</v>
      </c>
      <c r="D22" s="24" t="s">
        <v>71</v>
      </c>
      <c r="E22" s="25" t="s">
        <v>73</v>
      </c>
      <c r="F22" s="24" t="s">
        <v>71</v>
      </c>
      <c r="G22" s="24" t="s">
        <v>71</v>
      </c>
      <c r="H22" s="24" t="s">
        <v>71</v>
      </c>
      <c r="I22" s="8"/>
      <c r="J22" s="72"/>
      <c r="L22" s="65"/>
      <c r="M22" s="66"/>
      <c r="N22" s="67"/>
      <c r="O22" s="66"/>
      <c r="P22" s="66"/>
      <c r="Q22" s="66"/>
      <c r="R22" s="66"/>
      <c r="S22" s="68"/>
      <c r="T22" s="66"/>
      <c r="U22" s="68"/>
    </row>
    <row r="23" spans="1:23" ht="16" x14ac:dyDescent="0.2">
      <c r="A23" s="26"/>
      <c r="B23" s="24"/>
      <c r="C23" s="24" t="s">
        <v>70</v>
      </c>
      <c r="D23" s="24" t="s">
        <v>71</v>
      </c>
      <c r="E23" s="25" t="s">
        <v>57</v>
      </c>
      <c r="F23" s="24" t="s">
        <v>71</v>
      </c>
      <c r="G23" s="24" t="s">
        <v>71</v>
      </c>
      <c r="H23" s="24" t="s">
        <v>71</v>
      </c>
      <c r="I23" s="8"/>
      <c r="J23" s="72"/>
      <c r="L23" s="65"/>
      <c r="M23" s="66"/>
      <c r="N23" s="67"/>
      <c r="O23" s="66"/>
      <c r="P23" s="66"/>
      <c r="Q23" s="66"/>
      <c r="R23" s="66"/>
      <c r="S23" s="68"/>
      <c r="T23" s="66"/>
      <c r="U23" s="68"/>
    </row>
    <row r="24" spans="1:23" ht="16" x14ac:dyDescent="0.2">
      <c r="A24" s="26"/>
      <c r="B24" s="24"/>
      <c r="C24" s="24" t="s">
        <v>70</v>
      </c>
      <c r="D24" s="24" t="s">
        <v>71</v>
      </c>
      <c r="E24" s="25" t="s">
        <v>74</v>
      </c>
      <c r="F24" s="24" t="s">
        <v>71</v>
      </c>
      <c r="G24" s="24" t="s">
        <v>71</v>
      </c>
      <c r="H24" s="24" t="s">
        <v>71</v>
      </c>
      <c r="I24" s="8"/>
      <c r="J24" s="72"/>
      <c r="L24" s="65"/>
      <c r="M24" s="66"/>
      <c r="N24" s="67"/>
      <c r="O24" s="66"/>
      <c r="P24" s="66"/>
      <c r="Q24" s="66"/>
      <c r="R24" s="66"/>
      <c r="S24" s="68"/>
      <c r="T24" s="66"/>
      <c r="U24" s="68"/>
    </row>
    <row r="25" spans="1:23" ht="16" x14ac:dyDescent="0.2">
      <c r="A25" s="26"/>
      <c r="B25" s="24"/>
      <c r="C25" s="24" t="s">
        <v>70</v>
      </c>
      <c r="D25" s="24" t="s">
        <v>71</v>
      </c>
      <c r="E25" s="25" t="s">
        <v>75</v>
      </c>
      <c r="F25" s="24" t="s">
        <v>71</v>
      </c>
      <c r="G25" s="24" t="s">
        <v>71</v>
      </c>
      <c r="H25" s="24" t="s">
        <v>71</v>
      </c>
      <c r="I25" s="8"/>
      <c r="J25" s="72"/>
      <c r="L25" s="65"/>
      <c r="M25" s="66"/>
      <c r="N25" s="67"/>
      <c r="O25" s="66"/>
      <c r="P25" s="66"/>
      <c r="Q25" s="66"/>
      <c r="R25" s="66"/>
      <c r="S25" s="68"/>
      <c r="T25" s="66"/>
      <c r="U25" s="68"/>
    </row>
    <row r="26" spans="1:23" ht="16" x14ac:dyDescent="0.2">
      <c r="A26" s="26"/>
      <c r="B26" s="24"/>
      <c r="C26" s="24" t="s">
        <v>70</v>
      </c>
      <c r="D26" s="24" t="s">
        <v>71</v>
      </c>
      <c r="E26" s="25" t="s">
        <v>76</v>
      </c>
      <c r="F26" s="24" t="s">
        <v>71</v>
      </c>
      <c r="G26" s="24" t="s">
        <v>71</v>
      </c>
      <c r="H26" s="24" t="s">
        <v>71</v>
      </c>
      <c r="I26" s="8"/>
      <c r="J26" s="72"/>
      <c r="L26" s="65"/>
      <c r="M26" s="66"/>
      <c r="N26" s="67"/>
      <c r="O26" s="66"/>
      <c r="P26" s="66"/>
      <c r="Q26" s="66"/>
      <c r="R26" s="66"/>
      <c r="S26" s="68"/>
      <c r="T26" s="66"/>
      <c r="U26" s="68"/>
    </row>
    <row r="27" spans="1:23" ht="16" x14ac:dyDescent="0.2">
      <c r="A27" s="26"/>
      <c r="B27" s="24"/>
      <c r="C27" s="24" t="s">
        <v>70</v>
      </c>
      <c r="D27" s="24" t="s">
        <v>71</v>
      </c>
      <c r="E27" s="25" t="s">
        <v>77</v>
      </c>
      <c r="F27" s="24" t="s">
        <v>71</v>
      </c>
      <c r="G27" s="24" t="s">
        <v>71</v>
      </c>
      <c r="H27" s="24" t="s">
        <v>71</v>
      </c>
      <c r="I27" s="8"/>
      <c r="J27" s="72"/>
      <c r="L27" s="65"/>
      <c r="M27" s="66"/>
      <c r="N27" s="67"/>
      <c r="O27" s="66"/>
      <c r="P27" s="66"/>
      <c r="Q27" s="66"/>
      <c r="R27" s="66"/>
      <c r="S27" s="68"/>
      <c r="T27" s="66"/>
      <c r="U27" s="68"/>
    </row>
    <row r="28" spans="1:23" ht="16" x14ac:dyDescent="0.2">
      <c r="A28" s="26"/>
      <c r="B28" s="24"/>
      <c r="C28" s="24" t="s">
        <v>70</v>
      </c>
      <c r="D28" s="24" t="s">
        <v>71</v>
      </c>
      <c r="E28" s="25" t="s">
        <v>78</v>
      </c>
      <c r="F28" s="24" t="s">
        <v>71</v>
      </c>
      <c r="G28" s="24" t="s">
        <v>71</v>
      </c>
      <c r="H28" s="24" t="s">
        <v>71</v>
      </c>
      <c r="I28" s="8"/>
      <c r="J28" s="72"/>
      <c r="L28" s="65"/>
      <c r="M28" s="66"/>
      <c r="N28" s="67"/>
      <c r="O28" s="66"/>
      <c r="P28" s="66"/>
      <c r="Q28" s="66"/>
      <c r="R28" s="66"/>
      <c r="S28" s="68"/>
      <c r="T28" s="66"/>
      <c r="U28" s="68"/>
    </row>
    <row r="29" spans="1:23" ht="16" x14ac:dyDescent="0.2">
      <c r="A29" s="26"/>
      <c r="B29" s="24"/>
      <c r="C29" s="24" t="s">
        <v>70</v>
      </c>
      <c r="D29" s="24" t="s">
        <v>71</v>
      </c>
      <c r="E29" s="25" t="s">
        <v>19</v>
      </c>
      <c r="F29" s="24" t="s">
        <v>71</v>
      </c>
      <c r="G29" s="24" t="s">
        <v>71</v>
      </c>
      <c r="H29" s="24" t="s">
        <v>71</v>
      </c>
      <c r="I29" s="8"/>
      <c r="J29" s="72"/>
      <c r="L29" s="65"/>
      <c r="M29" s="66"/>
      <c r="N29" s="67"/>
      <c r="O29" s="66"/>
      <c r="P29" s="66"/>
      <c r="Q29" s="66"/>
      <c r="R29" s="66"/>
      <c r="S29" s="68"/>
      <c r="T29" s="66"/>
      <c r="U29" s="68"/>
    </row>
    <row r="30" spans="1:23" ht="100.5" customHeight="1" x14ac:dyDescent="0.2">
      <c r="A30" s="17">
        <v>112026</v>
      </c>
      <c r="B30" s="17" t="s">
        <v>79</v>
      </c>
      <c r="C30" s="8"/>
      <c r="D30" s="16">
        <v>2285334</v>
      </c>
      <c r="E30" s="15" t="s">
        <v>33</v>
      </c>
      <c r="F30" s="18" t="s">
        <v>80</v>
      </c>
      <c r="G30" s="19" t="s">
        <v>25</v>
      </c>
      <c r="H30" s="20">
        <v>65000</v>
      </c>
      <c r="I30" s="21" t="s">
        <v>81</v>
      </c>
      <c r="J30" s="19" t="s">
        <v>82</v>
      </c>
      <c r="L30" s="65" t="s">
        <v>27</v>
      </c>
      <c r="M30" s="66"/>
      <c r="N30" s="67" t="s">
        <v>28</v>
      </c>
      <c r="O30" s="66"/>
      <c r="P30" s="66"/>
      <c r="Q30" s="66"/>
      <c r="R30" s="66"/>
      <c r="S30" s="68"/>
      <c r="T30" s="66"/>
      <c r="U30" s="68"/>
      <c r="W30" s="19" t="s">
        <v>83</v>
      </c>
    </row>
    <row r="31" spans="1:23" x14ac:dyDescent="0.2">
      <c r="A31" s="8"/>
      <c r="B31" s="8"/>
      <c r="C31" s="8"/>
      <c r="D31" s="8"/>
      <c r="E31" s="8"/>
      <c r="F31" s="8"/>
      <c r="G31" s="8"/>
      <c r="H31" s="8"/>
      <c r="I31" s="8"/>
    </row>
    <row r="32" spans="1:23" x14ac:dyDescent="0.2">
      <c r="A32" s="8"/>
      <c r="B32" s="8"/>
      <c r="C32" s="8"/>
      <c r="D32" s="8"/>
      <c r="E32" s="8"/>
      <c r="F32" s="8"/>
      <c r="G32" s="8"/>
      <c r="H32" s="8"/>
      <c r="I32" s="8"/>
    </row>
    <row r="33" spans="1:9" x14ac:dyDescent="0.2">
      <c r="B33" s="8"/>
      <c r="C33" s="8"/>
      <c r="D33" s="8"/>
      <c r="F33" s="8"/>
      <c r="G33" s="8"/>
      <c r="H33" s="8"/>
      <c r="I33" s="8"/>
    </row>
    <row r="34" spans="1:9" x14ac:dyDescent="0.2">
      <c r="A34" s="8"/>
      <c r="B34" s="8"/>
      <c r="C34" s="8"/>
      <c r="D34" s="8"/>
      <c r="E34" s="8"/>
      <c r="F34" s="8"/>
      <c r="G34" s="8"/>
      <c r="H34" s="8"/>
      <c r="I34" s="8"/>
    </row>
    <row r="35" spans="1:9" x14ac:dyDescent="0.2">
      <c r="A35" s="8"/>
      <c r="B35" s="8"/>
      <c r="C35" s="8"/>
      <c r="D35" s="8"/>
      <c r="E35" s="8"/>
      <c r="F35" s="8"/>
      <c r="G35" s="8"/>
      <c r="H35" s="8"/>
      <c r="I35" s="8"/>
    </row>
    <row r="36" spans="1:9" x14ac:dyDescent="0.2">
      <c r="A36" s="8"/>
      <c r="B36" s="8"/>
      <c r="C36" s="8"/>
      <c r="D36" s="8"/>
      <c r="E36" s="8"/>
      <c r="F36" s="8"/>
      <c r="G36" s="8"/>
      <c r="H36" s="8"/>
      <c r="I36" s="8"/>
    </row>
    <row r="37" spans="1:9" x14ac:dyDescent="0.2">
      <c r="A37" s="8"/>
      <c r="B37" s="8"/>
      <c r="C37" s="8"/>
      <c r="D37" s="8"/>
      <c r="E37" s="8"/>
      <c r="F37" s="8"/>
      <c r="G37" s="8"/>
      <c r="H37" s="8"/>
      <c r="I37" s="8"/>
    </row>
    <row r="38" spans="1:9" x14ac:dyDescent="0.2">
      <c r="A38" s="8"/>
      <c r="B38" s="8"/>
      <c r="C38" s="8"/>
      <c r="D38" s="8"/>
      <c r="E38" s="8"/>
      <c r="F38" s="8"/>
      <c r="G38" s="8"/>
      <c r="H38" s="8"/>
      <c r="I38" s="8"/>
    </row>
    <row r="39" spans="1:9" x14ac:dyDescent="0.2">
      <c r="A39" s="8"/>
      <c r="B39" s="8"/>
      <c r="C39" s="8"/>
      <c r="D39" s="8"/>
      <c r="E39" s="8"/>
      <c r="F39" s="8"/>
      <c r="G39" s="8"/>
      <c r="H39" s="8"/>
      <c r="I39" s="8"/>
    </row>
    <row r="40" spans="1:9" x14ac:dyDescent="0.2">
      <c r="A40" s="8"/>
      <c r="B40" s="8"/>
      <c r="C40" s="8"/>
      <c r="D40" s="8"/>
      <c r="E40" s="8"/>
      <c r="F40" s="8"/>
      <c r="G40" s="8"/>
      <c r="H40" s="8"/>
      <c r="I40" s="8"/>
    </row>
    <row r="41" spans="1:9" x14ac:dyDescent="0.2">
      <c r="A41" s="8"/>
      <c r="B41" s="8"/>
      <c r="C41" s="8"/>
      <c r="D41" s="8"/>
      <c r="E41" s="8"/>
      <c r="F41" s="8"/>
      <c r="G41" s="8"/>
      <c r="H41" s="8"/>
      <c r="I41" s="8"/>
    </row>
    <row r="42" spans="1:9" x14ac:dyDescent="0.2">
      <c r="A42" s="8"/>
      <c r="B42" s="8"/>
      <c r="C42" s="8"/>
      <c r="D42" s="8"/>
      <c r="E42" s="8"/>
      <c r="F42" s="8"/>
      <c r="G42" s="8"/>
      <c r="H42" s="8"/>
      <c r="I42" s="8"/>
    </row>
    <row r="43" spans="1:9" x14ac:dyDescent="0.2">
      <c r="A43" s="8"/>
      <c r="B43" s="8"/>
      <c r="C43" s="8"/>
      <c r="D43" s="8"/>
      <c r="E43" s="8"/>
      <c r="F43" s="8"/>
      <c r="G43" s="8"/>
      <c r="H43" s="8"/>
      <c r="I43" s="8"/>
    </row>
    <row r="44" spans="1:9" x14ac:dyDescent="0.2">
      <c r="A44" s="8"/>
      <c r="B44" s="8"/>
      <c r="C44" s="8"/>
      <c r="D44" s="8"/>
      <c r="E44" s="8"/>
      <c r="F44" s="8"/>
      <c r="G44" s="8"/>
      <c r="H44" s="8"/>
      <c r="I44" s="8"/>
    </row>
    <row r="45" spans="1:9" x14ac:dyDescent="0.2">
      <c r="A45" s="8"/>
      <c r="B45" s="8"/>
      <c r="C45" s="8"/>
      <c r="D45" s="8"/>
      <c r="E45" s="8"/>
      <c r="F45" s="8"/>
      <c r="G45" s="8"/>
      <c r="H45" s="8"/>
      <c r="I45" s="8"/>
    </row>
    <row r="46" spans="1:9" x14ac:dyDescent="0.2">
      <c r="A46" s="8"/>
      <c r="B46" s="8"/>
      <c r="C46" s="8"/>
      <c r="D46" s="8"/>
      <c r="E46" s="8"/>
      <c r="F46" s="8"/>
      <c r="G46" s="8"/>
      <c r="H46" s="8"/>
      <c r="I46" s="8"/>
    </row>
    <row r="47" spans="1:9" x14ac:dyDescent="0.2">
      <c r="A47" s="8"/>
      <c r="B47" s="8"/>
      <c r="C47" s="8"/>
      <c r="D47" s="8"/>
      <c r="E47" s="8"/>
      <c r="F47" s="8"/>
      <c r="G47" s="8"/>
      <c r="H47" s="8"/>
      <c r="I47" s="8"/>
    </row>
    <row r="48" spans="1:9" x14ac:dyDescent="0.2">
      <c r="A48" s="8"/>
      <c r="B48" s="8"/>
      <c r="C48" s="8"/>
      <c r="D48" s="8"/>
      <c r="E48" s="8"/>
      <c r="F48" s="8"/>
      <c r="G48" s="8"/>
      <c r="H48" s="8"/>
      <c r="I48" s="8"/>
    </row>
    <row r="49" spans="1:9" x14ac:dyDescent="0.2">
      <c r="A49" s="8"/>
      <c r="B49" s="8"/>
      <c r="C49" s="8"/>
      <c r="D49" s="8"/>
      <c r="E49" s="8"/>
      <c r="F49" s="8"/>
      <c r="G49" s="8"/>
      <c r="H49" s="8"/>
      <c r="I49" s="8"/>
    </row>
    <row r="50" spans="1:9" x14ac:dyDescent="0.2">
      <c r="A50" s="8"/>
      <c r="B50" s="8"/>
      <c r="C50" s="8"/>
      <c r="D50" s="8"/>
      <c r="E50" s="8"/>
      <c r="F50" s="8"/>
      <c r="G50" s="8"/>
      <c r="H50" s="8"/>
      <c r="I50" s="8"/>
    </row>
    <row r="51" spans="1:9" x14ac:dyDescent="0.2">
      <c r="A51" s="8"/>
      <c r="B51" s="8"/>
      <c r="C51" s="8"/>
      <c r="D51" s="8"/>
      <c r="E51" s="8"/>
      <c r="F51" s="8"/>
      <c r="G51" s="8"/>
      <c r="H51" s="8"/>
      <c r="I51" s="8"/>
    </row>
    <row r="52" spans="1:9" x14ac:dyDescent="0.2">
      <c r="A52" s="8"/>
      <c r="B52" s="8"/>
      <c r="C52" s="8"/>
      <c r="D52" s="8"/>
      <c r="E52" s="8"/>
      <c r="F52" s="8"/>
      <c r="G52" s="8"/>
      <c r="H52" s="8"/>
      <c r="I52" s="8"/>
    </row>
    <row r="53" spans="1:9" x14ac:dyDescent="0.2">
      <c r="A53" s="8"/>
      <c r="B53" s="8"/>
      <c r="C53" s="8"/>
      <c r="D53" s="8"/>
      <c r="E53" s="8"/>
      <c r="F53" s="8"/>
      <c r="G53" s="8"/>
      <c r="H53" s="8"/>
      <c r="I53" s="8"/>
    </row>
    <row r="54" spans="1:9" x14ac:dyDescent="0.2">
      <c r="A54" s="8"/>
      <c r="B54" s="8"/>
      <c r="C54" s="8"/>
      <c r="D54" s="8"/>
      <c r="E54" s="8"/>
      <c r="F54" s="8"/>
      <c r="G54" s="8"/>
      <c r="H54" s="8"/>
      <c r="I54" s="8"/>
    </row>
    <row r="55" spans="1:9" x14ac:dyDescent="0.2">
      <c r="A55" s="8"/>
      <c r="B55" s="8"/>
      <c r="C55" s="8"/>
      <c r="D55" s="8"/>
      <c r="E55" s="8"/>
      <c r="F55" s="8"/>
      <c r="G55" s="8"/>
      <c r="H55" s="8"/>
      <c r="I55" s="8"/>
    </row>
    <row r="56" spans="1:9" x14ac:dyDescent="0.2">
      <c r="A56" s="8"/>
      <c r="B56" s="8"/>
      <c r="C56" s="8"/>
      <c r="D56" s="8"/>
      <c r="E56" s="8"/>
      <c r="F56" s="8"/>
      <c r="G56" s="8"/>
      <c r="H56" s="8"/>
      <c r="I56" s="8"/>
    </row>
    <row r="57" spans="1:9" x14ac:dyDescent="0.2">
      <c r="A57" s="8"/>
      <c r="B57" s="8"/>
      <c r="C57" s="8"/>
      <c r="D57" s="8"/>
      <c r="E57" s="8"/>
      <c r="F57" s="8"/>
      <c r="G57" s="8"/>
      <c r="H57" s="8"/>
      <c r="I57" s="8"/>
    </row>
    <row r="58" spans="1:9" x14ac:dyDescent="0.2">
      <c r="A58" s="8"/>
      <c r="B58" s="8"/>
      <c r="C58" s="8"/>
      <c r="D58" s="8"/>
      <c r="E58" s="8"/>
      <c r="F58" s="8"/>
      <c r="G58" s="8"/>
      <c r="H58" s="8"/>
      <c r="I58" s="8"/>
    </row>
    <row r="59" spans="1:9" x14ac:dyDescent="0.2">
      <c r="A59" s="8"/>
      <c r="B59" s="8"/>
      <c r="C59" s="8"/>
      <c r="D59" s="8"/>
      <c r="E59" s="8"/>
      <c r="F59" s="8"/>
      <c r="G59" s="8"/>
      <c r="H59" s="8"/>
      <c r="I59" s="8"/>
    </row>
    <row r="60" spans="1:9" x14ac:dyDescent="0.2">
      <c r="A60" s="8"/>
      <c r="B60" s="8"/>
      <c r="C60" s="8"/>
      <c r="D60" s="8"/>
      <c r="E60" s="8"/>
      <c r="F60" s="8"/>
      <c r="G60" s="8"/>
      <c r="H60" s="8"/>
      <c r="I60" s="8"/>
    </row>
    <row r="61" spans="1:9" x14ac:dyDescent="0.2">
      <c r="A61" s="8"/>
      <c r="B61" s="8"/>
      <c r="C61" s="8"/>
      <c r="D61" s="8"/>
      <c r="E61" s="8"/>
      <c r="F61" s="8"/>
      <c r="G61" s="8"/>
      <c r="H61" s="8"/>
      <c r="I61" s="8"/>
    </row>
    <row r="62" spans="1:9" x14ac:dyDescent="0.2">
      <c r="A62" s="8"/>
      <c r="B62" s="8"/>
      <c r="C62" s="8"/>
      <c r="D62" s="8"/>
      <c r="E62" s="8"/>
      <c r="F62" s="8"/>
      <c r="G62" s="8"/>
      <c r="H62" s="8"/>
      <c r="I62" s="8"/>
    </row>
    <row r="63" spans="1:9" x14ac:dyDescent="0.2">
      <c r="A63" s="8"/>
      <c r="B63" s="8"/>
      <c r="C63" s="8"/>
      <c r="D63" s="8"/>
      <c r="E63" s="8"/>
      <c r="F63" s="8"/>
      <c r="G63" s="8"/>
      <c r="H63" s="8"/>
      <c r="I63" s="8"/>
    </row>
    <row r="64" spans="1:9" x14ac:dyDescent="0.2">
      <c r="A64" s="8"/>
      <c r="B64" s="8"/>
      <c r="C64" s="8"/>
      <c r="D64" s="8"/>
      <c r="E64" s="8"/>
      <c r="F64" s="8"/>
      <c r="G64" s="8"/>
      <c r="H64" s="8"/>
      <c r="I64" s="8"/>
    </row>
    <row r="65" spans="1:9" x14ac:dyDescent="0.2">
      <c r="A65" s="8"/>
      <c r="B65" s="8"/>
      <c r="C65" s="8"/>
      <c r="D65" s="8"/>
      <c r="E65" s="8"/>
      <c r="F65" s="8"/>
      <c r="G65" s="8"/>
      <c r="H65" s="8"/>
      <c r="I65" s="8"/>
    </row>
    <row r="66" spans="1:9" x14ac:dyDescent="0.2">
      <c r="A66" s="8"/>
      <c r="B66" s="8"/>
      <c r="C66" s="8"/>
      <c r="D66" s="8"/>
      <c r="E66" s="8"/>
      <c r="F66" s="8"/>
      <c r="G66" s="8"/>
      <c r="H66" s="8"/>
      <c r="I66" s="8"/>
    </row>
    <row r="67" spans="1:9" x14ac:dyDescent="0.2">
      <c r="A67" s="8"/>
      <c r="B67" s="8"/>
      <c r="C67" s="8"/>
      <c r="D67" s="8"/>
      <c r="E67" s="8"/>
      <c r="F67" s="8"/>
      <c r="G67" s="8"/>
      <c r="H67" s="8"/>
      <c r="I67" s="8"/>
    </row>
    <row r="68" spans="1:9" x14ac:dyDescent="0.2">
      <c r="A68" s="8"/>
      <c r="B68" s="8"/>
      <c r="C68" s="8"/>
      <c r="D68" s="8"/>
      <c r="E68" s="8"/>
      <c r="F68" s="8"/>
      <c r="G68" s="8"/>
      <c r="H68" s="8"/>
      <c r="I68" s="8"/>
    </row>
    <row r="69" spans="1:9" x14ac:dyDescent="0.2">
      <c r="A69" s="8"/>
      <c r="B69" s="8"/>
      <c r="C69" s="8"/>
      <c r="D69" s="8"/>
      <c r="E69" s="8"/>
      <c r="F69" s="8"/>
      <c r="G69" s="8"/>
      <c r="H69" s="8"/>
      <c r="I69" s="8"/>
    </row>
  </sheetData>
  <mergeCells count="1">
    <mergeCell ref="I8:I17"/>
  </mergeCells>
  <dataValidations count="9">
    <dataValidation type="list" allowBlank="1" showInputMessage="1" showErrorMessage="1" sqref="Q2:Q30" xr:uid="{97BDBEF4-1FB4-4A0C-B616-B7EE0734E0D2}">
      <formula1>"NDC Support, National Strategy, Legal Framework,Incentives and Support, Government Capacity-Building, Carbon Pricing and Monitoring, Financing Model, Business Model"</formula1>
    </dataValidation>
    <dataValidation type="list" allowBlank="1" showInputMessage="1" showErrorMessage="1" sqref="P2:P30" xr:uid="{126B58A2-485F-4826-8181-08A88362277F}">
      <formula1>"AMP, PUDC, Solar4Health, Action Opportunities, Italy UNDP Energy Partnership"</formula1>
    </dataValidation>
    <dataValidation type="list" allowBlank="1" showInputMessage="1" showErrorMessage="1" sqref="N2:N30" xr:uid="{08B7441E-94C2-48C6-AB10-67E7655E64A8}">
      <formula1>"Accelerating just energy transition, Close the gap on energy access, Scale up energy finance"</formula1>
    </dataValidation>
    <dataValidation type="list" allowBlank="1" showInputMessage="1" showErrorMessage="1" sqref="O2:O30" xr:uid="{9849B2E0-8A97-4C0A-8949-7D68082FFC00}">
      <formula1>"Electricity Access, Energy Efficiency, Clean Cooking, Renewable Energy, Overall"</formula1>
    </dataValidation>
    <dataValidation type="list" allowBlank="1" showInputMessage="1" showErrorMessage="1" sqref="L2:L30" xr:uid="{F2F28460-3E1D-4C42-B792-621FFEFFB35A}">
      <formula1>"Non-VF, VF"</formula1>
    </dataValidation>
    <dataValidation type="list" allowBlank="1" showInputMessage="1" showErrorMessage="1" sqref="M2:M30" xr:uid="{E6CEC797-4FDD-48B1-8B7A-2C37B65F0FB0}">
      <formula1>"Finance, Gender, Efficiency, Just, Health"</formula1>
    </dataValidation>
    <dataValidation type="list" allowBlank="1" showInputMessage="1" showErrorMessage="1" sqref="T2:T30" xr:uid="{CF304860-0F95-419A-AA4D-1BA41410682C}">
      <formula1>"National, Regional, City, Community"</formula1>
    </dataValidation>
    <dataValidation type="list" allowBlank="1" showInputMessage="1" showErrorMessage="1" sqref="R2:R30" xr:uid="{E6E92A43-F4E3-4CAC-A5CC-F4C6A2459CAE}">
      <formula1>"Electricity Access, Energy Efficiency, Renewable Energy, Infrastructure,  Transport, Digital &amp; Data, Clean Cooking, Decarbonization, Hydrogen, Off-Grid, On-Grid, Research &amp; Innovation, Grant &amp; Investment"</formula1>
    </dataValidation>
    <dataValidation type="list" allowBlank="1" showInputMessage="1" showErrorMessage="1" sqref="S2:S30" xr:uid="{FB90FA0E-88F2-456C-9729-75ADE173A1CD}">
      <formula1>"Solar, Wind, Bioenergy, Hydro, Geothermal, Waste, Some Sources, Other, Unknown"</formula1>
    </dataValidation>
  </dataValidations>
  <hyperlinks>
    <hyperlink ref="C5" r:id="rId1" xr:uid="{B0AF6CF2-8D4B-4CEC-85E4-8B12A2134EF5}"/>
    <hyperlink ref="C2" r:id="rId2" xr:uid="{FFA35887-35FF-4D17-9D33-55C3DA85B8DE}"/>
  </hyperlinks>
  <pageMargins left="0.7" right="0.7" top="0.75" bottom="0.75" header="0.3" footer="0.3"/>
  <pageSetup orientation="portrait" horizontalDpi="300" verticalDpi="0"/>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D683D7CA-93E0-48DF-8C0C-811EBFB80380}">
          <x14:formula1>
            <xm:f>'Beneficiary Categories'!$A$2:$A$22</xm:f>
          </x14:formula1>
          <xm:sqref>E2:E30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DD6AD-0157-4AD0-8432-5BC784E7D4DE}">
  <dimension ref="A1:O69"/>
  <sheetViews>
    <sheetView topLeftCell="B1" zoomScale="70" zoomScaleNormal="70" workbookViewId="0">
      <pane ySplit="1" topLeftCell="A2" activePane="bottomLeft" state="frozen"/>
      <selection pane="bottomLeft" activeCell="L1" sqref="L1"/>
    </sheetView>
  </sheetViews>
  <sheetFormatPr baseColWidth="10" defaultColWidth="9.1640625" defaultRowHeight="15" x14ac:dyDescent="0.2"/>
  <cols>
    <col min="1" max="1" width="13.5" style="2" customWidth="1"/>
    <col min="2" max="2" width="48.1640625" style="2" bestFit="1" customWidth="1"/>
    <col min="3" max="3" width="22.33203125" style="2" customWidth="1"/>
    <col min="4" max="4" width="10.83203125" style="2" customWidth="1"/>
    <col min="5" max="5" width="32.5" style="2" customWidth="1"/>
    <col min="6" max="6" width="20.6640625" style="2" customWidth="1"/>
    <col min="7" max="8" width="12.6640625" style="2" customWidth="1"/>
    <col min="9" max="9" width="32.6640625" style="2" customWidth="1"/>
    <col min="10" max="10" width="23.83203125" style="2" customWidth="1"/>
    <col min="11" max="11" width="13" style="2" customWidth="1"/>
    <col min="12" max="12" width="14.6640625" style="2" customWidth="1"/>
    <col min="13" max="13" width="31.6640625" style="2" customWidth="1"/>
    <col min="14" max="14" width="9.1640625" style="2"/>
    <col min="15" max="15" width="11.5" style="2" bestFit="1" customWidth="1"/>
    <col min="16" max="16384" width="9.1640625" style="2"/>
  </cols>
  <sheetData>
    <row r="1" spans="1:15" ht="64" x14ac:dyDescent="0.2">
      <c r="A1" s="32" t="s">
        <v>0</v>
      </c>
      <c r="B1" s="32" t="s">
        <v>1</v>
      </c>
      <c r="C1" s="32" t="s">
        <v>2</v>
      </c>
      <c r="D1" s="32" t="s">
        <v>3</v>
      </c>
      <c r="E1" s="32" t="s">
        <v>4</v>
      </c>
      <c r="F1" s="32" t="s">
        <v>5</v>
      </c>
      <c r="G1" s="32" t="s">
        <v>6</v>
      </c>
      <c r="H1" s="32" t="s">
        <v>7</v>
      </c>
      <c r="I1" s="32" t="s">
        <v>8</v>
      </c>
      <c r="J1" s="33" t="s">
        <v>9</v>
      </c>
      <c r="K1" s="33" t="s">
        <v>84</v>
      </c>
      <c r="L1" s="34" t="s">
        <v>85</v>
      </c>
      <c r="M1" s="34" t="s">
        <v>86</v>
      </c>
    </row>
    <row r="2" spans="1:15" ht="208" x14ac:dyDescent="0.2">
      <c r="A2" s="80">
        <v>104187</v>
      </c>
      <c r="B2" s="80" t="s">
        <v>21</v>
      </c>
      <c r="C2" s="80" t="s">
        <v>87</v>
      </c>
      <c r="D2" s="80">
        <v>4934228</v>
      </c>
      <c r="E2" s="35" t="s">
        <v>19</v>
      </c>
      <c r="F2" s="35" t="s">
        <v>88</v>
      </c>
      <c r="G2" s="35" t="s">
        <v>25</v>
      </c>
      <c r="H2" s="35" t="s">
        <v>89</v>
      </c>
      <c r="I2" s="81" t="s">
        <v>90</v>
      </c>
      <c r="J2" s="36"/>
      <c r="K2" s="36"/>
      <c r="L2" s="34"/>
      <c r="M2" s="34" t="s">
        <v>91</v>
      </c>
      <c r="O2" s="29"/>
    </row>
    <row r="3" spans="1:15" ht="112" x14ac:dyDescent="0.2">
      <c r="A3" s="80"/>
      <c r="B3" s="80"/>
      <c r="C3" s="80"/>
      <c r="D3" s="80"/>
      <c r="E3" s="36" t="s">
        <v>19</v>
      </c>
      <c r="F3" s="36" t="s">
        <v>31</v>
      </c>
      <c r="G3" s="36" t="s">
        <v>25</v>
      </c>
      <c r="H3" s="36" t="s">
        <v>32</v>
      </c>
      <c r="I3" s="81"/>
      <c r="J3" s="36"/>
      <c r="K3" s="36"/>
      <c r="L3" s="34"/>
      <c r="M3" s="34"/>
    </row>
    <row r="4" spans="1:15" ht="192" x14ac:dyDescent="0.2">
      <c r="A4" s="80"/>
      <c r="B4" s="80"/>
      <c r="C4" s="80"/>
      <c r="D4" s="80"/>
      <c r="E4" s="36" t="s">
        <v>92</v>
      </c>
      <c r="F4" s="36" t="s">
        <v>34</v>
      </c>
      <c r="G4" s="36" t="s">
        <v>25</v>
      </c>
      <c r="H4" s="36" t="s">
        <v>36</v>
      </c>
      <c r="I4" s="81"/>
      <c r="J4" s="36"/>
      <c r="K4" s="36"/>
      <c r="L4" s="34"/>
      <c r="M4" s="34"/>
    </row>
    <row r="5" spans="1:15" ht="128" x14ac:dyDescent="0.2">
      <c r="A5" s="36">
        <v>111777</v>
      </c>
      <c r="B5" s="36" t="s">
        <v>37</v>
      </c>
      <c r="C5" s="37" t="s">
        <v>38</v>
      </c>
      <c r="D5" s="36">
        <v>716641</v>
      </c>
      <c r="E5" s="36" t="s">
        <v>39</v>
      </c>
      <c r="F5" s="36" t="s">
        <v>40</v>
      </c>
      <c r="G5" s="36" t="s">
        <v>25</v>
      </c>
      <c r="H5" s="36" t="s">
        <v>93</v>
      </c>
      <c r="I5" s="36" t="s">
        <v>94</v>
      </c>
      <c r="J5" s="36"/>
      <c r="K5" s="36"/>
      <c r="L5" s="38">
        <f>D5/827</f>
        <v>866.5550181378477</v>
      </c>
      <c r="M5" s="34" t="s">
        <v>95</v>
      </c>
    </row>
    <row r="6" spans="1:15" ht="192" x14ac:dyDescent="0.2">
      <c r="A6" s="36">
        <v>111777</v>
      </c>
      <c r="B6" s="36" t="s">
        <v>37</v>
      </c>
      <c r="C6" s="37" t="s">
        <v>38</v>
      </c>
      <c r="D6" s="39">
        <v>716641</v>
      </c>
      <c r="E6" s="36" t="s">
        <v>45</v>
      </c>
      <c r="F6" s="36" t="s">
        <v>46</v>
      </c>
      <c r="G6" s="36" t="s">
        <v>25</v>
      </c>
      <c r="H6" s="36" t="s">
        <v>96</v>
      </c>
      <c r="I6" s="36" t="s">
        <v>97</v>
      </c>
      <c r="J6" s="36"/>
      <c r="K6" s="36"/>
      <c r="L6" s="38">
        <f>D6/827</f>
        <v>866.5550181378477</v>
      </c>
      <c r="M6" s="34" t="s">
        <v>98</v>
      </c>
    </row>
    <row r="7" spans="1:15" ht="240" x14ac:dyDescent="0.2">
      <c r="A7" s="36"/>
      <c r="B7" s="36"/>
      <c r="C7" s="37"/>
      <c r="D7" s="39"/>
      <c r="E7" s="36" t="s">
        <v>92</v>
      </c>
      <c r="F7" s="36" t="s">
        <v>48</v>
      </c>
      <c r="G7" s="36" t="s">
        <v>25</v>
      </c>
      <c r="H7" s="40" t="s">
        <v>99</v>
      </c>
      <c r="I7" s="36" t="s">
        <v>100</v>
      </c>
      <c r="J7" s="36"/>
      <c r="K7" s="41"/>
      <c r="L7" s="34"/>
      <c r="M7" s="34"/>
    </row>
    <row r="8" spans="1:15" ht="48" x14ac:dyDescent="0.2">
      <c r="A8" s="54" t="s">
        <v>51</v>
      </c>
      <c r="B8" s="42" t="s">
        <v>101</v>
      </c>
      <c r="C8" s="36"/>
      <c r="D8" s="43">
        <v>1348200</v>
      </c>
      <c r="E8" s="36" t="s">
        <v>39</v>
      </c>
      <c r="F8" s="36" t="s">
        <v>53</v>
      </c>
      <c r="G8" s="36" t="s">
        <v>25</v>
      </c>
      <c r="H8" s="36">
        <v>5000</v>
      </c>
      <c r="I8" s="79" t="s">
        <v>54</v>
      </c>
      <c r="J8" s="44" t="s">
        <v>55</v>
      </c>
      <c r="K8" s="36"/>
      <c r="L8" s="34">
        <f t="shared" ref="L8:L17" si="0">D8/H8</f>
        <v>269.64</v>
      </c>
      <c r="M8" s="34" t="s">
        <v>102</v>
      </c>
    </row>
    <row r="9" spans="1:15" ht="48" x14ac:dyDescent="0.2">
      <c r="A9" s="36"/>
      <c r="B9" s="42"/>
      <c r="C9" s="36"/>
      <c r="D9" s="43">
        <v>1624000</v>
      </c>
      <c r="E9" s="36" t="s">
        <v>45</v>
      </c>
      <c r="F9" s="36" t="s">
        <v>56</v>
      </c>
      <c r="G9" s="36" t="s">
        <v>25</v>
      </c>
      <c r="H9" s="43">
        <v>50000</v>
      </c>
      <c r="I9" s="79"/>
      <c r="J9" s="44" t="s">
        <v>55</v>
      </c>
      <c r="K9" s="36"/>
      <c r="L9" s="34">
        <f t="shared" si="0"/>
        <v>32.479999999999997</v>
      </c>
      <c r="M9" s="34" t="s">
        <v>103</v>
      </c>
    </row>
    <row r="10" spans="1:15" ht="64" x14ac:dyDescent="0.2">
      <c r="A10" s="36"/>
      <c r="B10" s="42"/>
      <c r="C10" s="36"/>
      <c r="D10" s="43">
        <v>753600</v>
      </c>
      <c r="E10" s="36" t="s">
        <v>104</v>
      </c>
      <c r="F10" s="36" t="s">
        <v>58</v>
      </c>
      <c r="G10" s="36" t="s">
        <v>25</v>
      </c>
      <c r="H10" s="36">
        <v>100</v>
      </c>
      <c r="I10" s="79"/>
      <c r="J10" s="44" t="s">
        <v>55</v>
      </c>
      <c r="K10" s="45" t="s">
        <v>59</v>
      </c>
      <c r="L10" s="34">
        <f t="shared" si="0"/>
        <v>7536</v>
      </c>
      <c r="M10" s="34" t="s">
        <v>105</v>
      </c>
    </row>
    <row r="11" spans="1:15" ht="64" x14ac:dyDescent="0.2">
      <c r="A11" s="36"/>
      <c r="B11" s="42"/>
      <c r="C11" s="36"/>
      <c r="D11" s="43">
        <v>1906800</v>
      </c>
      <c r="E11" s="36" t="s">
        <v>104</v>
      </c>
      <c r="F11" s="36" t="s">
        <v>60</v>
      </c>
      <c r="G11" s="36"/>
      <c r="H11" s="36">
        <v>168</v>
      </c>
      <c r="I11" s="79"/>
      <c r="J11" s="44" t="s">
        <v>55</v>
      </c>
      <c r="K11" s="45" t="s">
        <v>59</v>
      </c>
      <c r="L11" s="34">
        <f t="shared" si="0"/>
        <v>11350</v>
      </c>
      <c r="M11" s="34" t="s">
        <v>106</v>
      </c>
    </row>
    <row r="12" spans="1:15" ht="96" x14ac:dyDescent="0.2">
      <c r="A12" s="36"/>
      <c r="B12" s="42"/>
      <c r="C12" s="36"/>
      <c r="D12" s="43">
        <v>682360</v>
      </c>
      <c r="E12" s="36" t="s">
        <v>92</v>
      </c>
      <c r="F12" s="36" t="s">
        <v>61</v>
      </c>
      <c r="G12" s="36" t="s">
        <v>25</v>
      </c>
      <c r="H12" s="36">
        <v>56</v>
      </c>
      <c r="I12" s="79"/>
      <c r="J12" s="44" t="s">
        <v>55</v>
      </c>
      <c r="K12" s="45" t="s">
        <v>59</v>
      </c>
      <c r="L12" s="34">
        <f t="shared" si="0"/>
        <v>12185</v>
      </c>
      <c r="M12" s="34" t="s">
        <v>107</v>
      </c>
    </row>
    <row r="13" spans="1:15" ht="96" x14ac:dyDescent="0.2">
      <c r="A13" s="36"/>
      <c r="B13" s="42"/>
      <c r="C13" s="36"/>
      <c r="D13" s="43">
        <v>529200</v>
      </c>
      <c r="E13" s="36" t="s">
        <v>92</v>
      </c>
      <c r="F13" s="36" t="s">
        <v>62</v>
      </c>
      <c r="G13" s="36" t="s">
        <v>25</v>
      </c>
      <c r="H13" s="36">
        <v>56</v>
      </c>
      <c r="I13" s="79"/>
      <c r="J13" s="44" t="s">
        <v>55</v>
      </c>
      <c r="K13" s="45" t="s">
        <v>63</v>
      </c>
      <c r="L13" s="34">
        <f t="shared" si="0"/>
        <v>9450</v>
      </c>
      <c r="M13" s="34" t="s">
        <v>108</v>
      </c>
    </row>
    <row r="14" spans="1:15" ht="80" x14ac:dyDescent="0.2">
      <c r="A14" s="36"/>
      <c r="B14" s="42"/>
      <c r="C14" s="36"/>
      <c r="D14" s="43">
        <v>1030400</v>
      </c>
      <c r="E14" s="36" t="s">
        <v>64</v>
      </c>
      <c r="F14" s="36" t="s">
        <v>65</v>
      </c>
      <c r="G14" s="36" t="s">
        <v>25</v>
      </c>
      <c r="H14" s="36">
        <v>100</v>
      </c>
      <c r="I14" s="79"/>
      <c r="J14" s="44" t="s">
        <v>55</v>
      </c>
      <c r="K14" s="36"/>
      <c r="L14" s="34">
        <f t="shared" si="0"/>
        <v>10304</v>
      </c>
      <c r="M14" s="34" t="s">
        <v>108</v>
      </c>
    </row>
    <row r="15" spans="1:15" ht="96" x14ac:dyDescent="0.2">
      <c r="A15" s="36"/>
      <c r="B15" s="42"/>
      <c r="C15" s="36"/>
      <c r="D15" s="43">
        <v>599760</v>
      </c>
      <c r="E15" s="36" t="s">
        <v>39</v>
      </c>
      <c r="F15" s="46" t="s">
        <v>66</v>
      </c>
      <c r="G15" s="36" t="s">
        <v>25</v>
      </c>
      <c r="H15" s="36">
        <v>56</v>
      </c>
      <c r="I15" s="79"/>
      <c r="J15" s="44" t="s">
        <v>55</v>
      </c>
      <c r="K15" s="45" t="s">
        <v>59</v>
      </c>
      <c r="L15" s="34">
        <f t="shared" si="0"/>
        <v>10710</v>
      </c>
      <c r="M15" s="34" t="s">
        <v>109</v>
      </c>
    </row>
    <row r="16" spans="1:15" ht="64" x14ac:dyDescent="0.2">
      <c r="A16" s="36"/>
      <c r="B16" s="42"/>
      <c r="C16" s="36"/>
      <c r="D16" s="43">
        <v>299540</v>
      </c>
      <c r="E16" s="36" t="s">
        <v>39</v>
      </c>
      <c r="F16" s="46" t="s">
        <v>67</v>
      </c>
      <c r="G16" s="36" t="s">
        <v>25</v>
      </c>
      <c r="H16" s="36">
        <v>34</v>
      </c>
      <c r="I16" s="79"/>
      <c r="J16" s="44" t="s">
        <v>55</v>
      </c>
      <c r="K16" s="45" t="s">
        <v>59</v>
      </c>
      <c r="L16" s="34">
        <f t="shared" si="0"/>
        <v>8810</v>
      </c>
      <c r="M16" s="34" t="s">
        <v>110</v>
      </c>
    </row>
    <row r="17" spans="1:13" ht="64" x14ac:dyDescent="0.2">
      <c r="A17" s="36"/>
      <c r="B17" s="42"/>
      <c r="C17" s="36"/>
      <c r="D17" s="43">
        <v>1205640</v>
      </c>
      <c r="E17" s="36" t="s">
        <v>39</v>
      </c>
      <c r="F17" s="46" t="s">
        <v>68</v>
      </c>
      <c r="G17" s="36" t="s">
        <v>25</v>
      </c>
      <c r="H17" s="36">
        <v>4</v>
      </c>
      <c r="I17" s="79"/>
      <c r="J17" s="44" t="s">
        <v>55</v>
      </c>
      <c r="K17" s="45" t="s">
        <v>63</v>
      </c>
      <c r="L17" s="34">
        <f t="shared" si="0"/>
        <v>301410</v>
      </c>
      <c r="M17" s="34" t="s">
        <v>111</v>
      </c>
    </row>
    <row r="18" spans="1:13" ht="48" x14ac:dyDescent="0.2">
      <c r="A18" s="54" t="s">
        <v>51</v>
      </c>
      <c r="B18" s="48" t="s">
        <v>69</v>
      </c>
      <c r="C18" s="48" t="s">
        <v>70</v>
      </c>
      <c r="D18" s="48" t="s">
        <v>71</v>
      </c>
      <c r="E18" s="49" t="s">
        <v>39</v>
      </c>
      <c r="F18" s="48" t="s">
        <v>71</v>
      </c>
      <c r="G18" s="48" t="s">
        <v>71</v>
      </c>
      <c r="H18" s="48" t="s">
        <v>71</v>
      </c>
      <c r="I18" s="47"/>
      <c r="J18" s="44" t="s">
        <v>55</v>
      </c>
      <c r="K18" s="36"/>
      <c r="L18" s="34"/>
      <c r="M18" s="34"/>
    </row>
    <row r="19" spans="1:13" ht="16" x14ac:dyDescent="0.2">
      <c r="A19" s="47"/>
      <c r="B19" s="48"/>
      <c r="C19" s="48" t="s">
        <v>70</v>
      </c>
      <c r="D19" s="48" t="s">
        <v>71</v>
      </c>
      <c r="E19" s="49" t="s">
        <v>23</v>
      </c>
      <c r="F19" s="48" t="s">
        <v>71</v>
      </c>
      <c r="G19" s="48" t="s">
        <v>71</v>
      </c>
      <c r="H19" s="48" t="s">
        <v>71</v>
      </c>
      <c r="I19" s="47"/>
      <c r="J19" s="44" t="s">
        <v>55</v>
      </c>
      <c r="K19" s="36"/>
      <c r="L19" s="34"/>
      <c r="M19" s="34"/>
    </row>
    <row r="20" spans="1:13" ht="16" x14ac:dyDescent="0.2">
      <c r="A20" s="47"/>
      <c r="B20" s="48"/>
      <c r="C20" s="48" t="s">
        <v>70</v>
      </c>
      <c r="D20" s="48" t="s">
        <v>71</v>
      </c>
      <c r="E20" s="49" t="s">
        <v>45</v>
      </c>
      <c r="F20" s="48" t="s">
        <v>71</v>
      </c>
      <c r="G20" s="48" t="s">
        <v>71</v>
      </c>
      <c r="H20" s="48" t="s">
        <v>71</v>
      </c>
      <c r="I20" s="47"/>
      <c r="J20" s="44" t="s">
        <v>55</v>
      </c>
      <c r="K20" s="36"/>
      <c r="L20" s="34"/>
      <c r="M20" s="34"/>
    </row>
    <row r="21" spans="1:13" ht="16" x14ac:dyDescent="0.2">
      <c r="A21" s="47"/>
      <c r="B21" s="48"/>
      <c r="C21" s="48" t="s">
        <v>70</v>
      </c>
      <c r="D21" s="48" t="s">
        <v>71</v>
      </c>
      <c r="E21" s="49" t="s">
        <v>92</v>
      </c>
      <c r="F21" s="48" t="s">
        <v>71</v>
      </c>
      <c r="G21" s="48" t="s">
        <v>71</v>
      </c>
      <c r="H21" s="48" t="s">
        <v>71</v>
      </c>
      <c r="I21" s="47"/>
      <c r="J21" s="44" t="s">
        <v>55</v>
      </c>
      <c r="K21" s="36"/>
      <c r="L21" s="34"/>
      <c r="M21" s="34"/>
    </row>
    <row r="22" spans="1:13" ht="16" x14ac:dyDescent="0.2">
      <c r="A22" s="50"/>
      <c r="B22" s="48"/>
      <c r="C22" s="48" t="s">
        <v>70</v>
      </c>
      <c r="D22" s="48" t="s">
        <v>71</v>
      </c>
      <c r="E22" s="49" t="s">
        <v>73</v>
      </c>
      <c r="F22" s="48" t="s">
        <v>71</v>
      </c>
      <c r="G22" s="48" t="s">
        <v>71</v>
      </c>
      <c r="H22" s="48" t="s">
        <v>71</v>
      </c>
      <c r="I22" s="47"/>
      <c r="J22" s="44" t="s">
        <v>55</v>
      </c>
      <c r="K22" s="36"/>
      <c r="L22" s="34"/>
      <c r="M22" s="34"/>
    </row>
    <row r="23" spans="1:13" ht="16" x14ac:dyDescent="0.2">
      <c r="A23" s="50"/>
      <c r="B23" s="48"/>
      <c r="C23" s="48" t="s">
        <v>70</v>
      </c>
      <c r="D23" s="48" t="s">
        <v>71</v>
      </c>
      <c r="E23" s="49" t="s">
        <v>57</v>
      </c>
      <c r="F23" s="48" t="s">
        <v>71</v>
      </c>
      <c r="G23" s="48" t="s">
        <v>71</v>
      </c>
      <c r="H23" s="48" t="s">
        <v>71</v>
      </c>
      <c r="I23" s="47"/>
      <c r="J23" s="44" t="s">
        <v>55</v>
      </c>
      <c r="K23" s="36"/>
      <c r="L23" s="34"/>
      <c r="M23" s="34"/>
    </row>
    <row r="24" spans="1:13" ht="16" x14ac:dyDescent="0.2">
      <c r="A24" s="50"/>
      <c r="B24" s="48"/>
      <c r="C24" s="48" t="s">
        <v>70</v>
      </c>
      <c r="D24" s="48" t="s">
        <v>71</v>
      </c>
      <c r="E24" s="49" t="s">
        <v>74</v>
      </c>
      <c r="F24" s="48" t="s">
        <v>71</v>
      </c>
      <c r="G24" s="48" t="s">
        <v>71</v>
      </c>
      <c r="H24" s="48" t="s">
        <v>71</v>
      </c>
      <c r="I24" s="47"/>
      <c r="J24" s="44" t="s">
        <v>55</v>
      </c>
      <c r="K24" s="36"/>
      <c r="L24" s="34"/>
      <c r="M24" s="34"/>
    </row>
    <row r="25" spans="1:13" ht="16" x14ac:dyDescent="0.2">
      <c r="A25" s="50"/>
      <c r="B25" s="48"/>
      <c r="C25" s="48" t="s">
        <v>70</v>
      </c>
      <c r="D25" s="48" t="s">
        <v>71</v>
      </c>
      <c r="E25" s="49" t="s">
        <v>75</v>
      </c>
      <c r="F25" s="48" t="s">
        <v>71</v>
      </c>
      <c r="G25" s="48" t="s">
        <v>71</v>
      </c>
      <c r="H25" s="48" t="s">
        <v>71</v>
      </c>
      <c r="I25" s="47"/>
      <c r="J25" s="44" t="s">
        <v>55</v>
      </c>
      <c r="K25" s="36"/>
      <c r="L25" s="34"/>
      <c r="M25" s="34"/>
    </row>
    <row r="26" spans="1:13" ht="16" x14ac:dyDescent="0.2">
      <c r="A26" s="50"/>
      <c r="B26" s="48"/>
      <c r="C26" s="48" t="s">
        <v>70</v>
      </c>
      <c r="D26" s="48" t="s">
        <v>71</v>
      </c>
      <c r="E26" s="49" t="s">
        <v>112</v>
      </c>
      <c r="F26" s="48" t="s">
        <v>71</v>
      </c>
      <c r="G26" s="48" t="s">
        <v>71</v>
      </c>
      <c r="H26" s="48" t="s">
        <v>71</v>
      </c>
      <c r="I26" s="47"/>
      <c r="J26" s="44" t="s">
        <v>55</v>
      </c>
      <c r="K26" s="36"/>
      <c r="L26" s="34"/>
      <c r="M26" s="34"/>
    </row>
    <row r="27" spans="1:13" ht="16" x14ac:dyDescent="0.2">
      <c r="A27" s="50"/>
      <c r="B27" s="48"/>
      <c r="C27" s="48" t="s">
        <v>70</v>
      </c>
      <c r="D27" s="48" t="s">
        <v>71</v>
      </c>
      <c r="E27" s="49" t="s">
        <v>77</v>
      </c>
      <c r="F27" s="48" t="s">
        <v>71</v>
      </c>
      <c r="G27" s="48" t="s">
        <v>71</v>
      </c>
      <c r="H27" s="48" t="s">
        <v>71</v>
      </c>
      <c r="I27" s="47"/>
      <c r="J27" s="44" t="s">
        <v>55</v>
      </c>
      <c r="K27" s="36"/>
      <c r="L27" s="34"/>
      <c r="M27" s="34"/>
    </row>
    <row r="28" spans="1:13" ht="16" x14ac:dyDescent="0.2">
      <c r="A28" s="50"/>
      <c r="B28" s="48"/>
      <c r="C28" s="48" t="s">
        <v>70</v>
      </c>
      <c r="D28" s="48" t="s">
        <v>71</v>
      </c>
      <c r="E28" s="49" t="s">
        <v>78</v>
      </c>
      <c r="F28" s="48" t="s">
        <v>71</v>
      </c>
      <c r="G28" s="48" t="s">
        <v>71</v>
      </c>
      <c r="H28" s="48" t="s">
        <v>71</v>
      </c>
      <c r="I28" s="47"/>
      <c r="J28" s="44" t="s">
        <v>55</v>
      </c>
      <c r="K28" s="36"/>
      <c r="L28" s="34"/>
      <c r="M28" s="34"/>
    </row>
    <row r="29" spans="1:13" ht="16" x14ac:dyDescent="0.2">
      <c r="A29" s="50"/>
      <c r="B29" s="48"/>
      <c r="C29" s="48" t="s">
        <v>70</v>
      </c>
      <c r="D29" s="48" t="s">
        <v>71</v>
      </c>
      <c r="E29" s="49" t="s">
        <v>19</v>
      </c>
      <c r="F29" s="48" t="s">
        <v>71</v>
      </c>
      <c r="G29" s="48" t="s">
        <v>71</v>
      </c>
      <c r="H29" s="48" t="s">
        <v>71</v>
      </c>
      <c r="I29" s="47"/>
      <c r="J29" s="44" t="s">
        <v>55</v>
      </c>
      <c r="K29" s="36"/>
      <c r="L29" s="34"/>
      <c r="M29" s="34"/>
    </row>
    <row r="30" spans="1:13" ht="100.5" customHeight="1" x14ac:dyDescent="0.2">
      <c r="A30" s="51">
        <v>112026</v>
      </c>
      <c r="B30" s="51" t="s">
        <v>79</v>
      </c>
      <c r="C30" s="47"/>
      <c r="D30" s="52">
        <v>2285334</v>
      </c>
      <c r="E30" s="53" t="s">
        <v>92</v>
      </c>
      <c r="F30" s="54" t="s">
        <v>80</v>
      </c>
      <c r="G30" s="55" t="s">
        <v>25</v>
      </c>
      <c r="H30" s="56">
        <v>65000</v>
      </c>
      <c r="I30" s="57" t="s">
        <v>81</v>
      </c>
      <c r="J30" s="55" t="s">
        <v>82</v>
      </c>
      <c r="K30" s="55" t="s">
        <v>83</v>
      </c>
      <c r="L30" s="38">
        <f>D30/H30</f>
        <v>35.158984615384618</v>
      </c>
      <c r="M30" s="34" t="s">
        <v>113</v>
      </c>
    </row>
    <row r="31" spans="1:13" x14ac:dyDescent="0.2">
      <c r="A31" s="8"/>
      <c r="B31" s="8"/>
      <c r="C31" s="8"/>
      <c r="D31" s="8"/>
      <c r="E31" s="8"/>
      <c r="F31" s="8"/>
      <c r="G31" s="8"/>
      <c r="H31" s="8"/>
      <c r="I31" s="8"/>
    </row>
    <row r="32" spans="1:13" x14ac:dyDescent="0.2">
      <c r="A32" s="8"/>
      <c r="B32" s="8"/>
      <c r="C32" s="8"/>
      <c r="D32" s="8"/>
      <c r="E32" s="8"/>
      <c r="F32" s="8"/>
      <c r="G32" s="8"/>
      <c r="H32" s="8"/>
      <c r="I32" s="8"/>
    </row>
    <row r="33" spans="1:9" x14ac:dyDescent="0.2">
      <c r="A33" s="27" t="s">
        <v>72</v>
      </c>
      <c r="B33" s="8"/>
      <c r="C33" s="8"/>
      <c r="D33" s="8"/>
      <c r="F33" s="8"/>
      <c r="G33" s="8"/>
      <c r="H33" s="8"/>
      <c r="I33" s="8"/>
    </row>
    <row r="34" spans="1:9" x14ac:dyDescent="0.2">
      <c r="A34" s="8"/>
      <c r="B34" s="8"/>
      <c r="C34" s="8"/>
      <c r="D34" s="8"/>
      <c r="E34" s="8"/>
      <c r="F34" s="8"/>
      <c r="G34" s="8"/>
      <c r="H34" s="8"/>
      <c r="I34" s="8"/>
    </row>
    <row r="35" spans="1:9" x14ac:dyDescent="0.2">
      <c r="A35" s="8"/>
      <c r="B35" s="8"/>
      <c r="C35" s="8"/>
      <c r="D35" s="8"/>
      <c r="E35" s="8"/>
      <c r="F35" s="8"/>
      <c r="G35" s="8"/>
      <c r="H35" s="8"/>
      <c r="I35" s="8"/>
    </row>
    <row r="36" spans="1:9" x14ac:dyDescent="0.2">
      <c r="A36" s="8"/>
      <c r="B36" s="8"/>
      <c r="C36" s="8"/>
      <c r="D36" s="8"/>
      <c r="E36" s="8"/>
      <c r="F36" s="8"/>
      <c r="G36" s="8"/>
      <c r="H36" s="8"/>
      <c r="I36" s="8"/>
    </row>
    <row r="37" spans="1:9" x14ac:dyDescent="0.2">
      <c r="A37" s="8"/>
      <c r="B37" s="8"/>
      <c r="C37" s="8"/>
      <c r="D37" s="8"/>
      <c r="E37" s="8"/>
      <c r="F37" s="8"/>
      <c r="G37" s="8"/>
      <c r="H37" s="8"/>
      <c r="I37" s="8"/>
    </row>
    <row r="38" spans="1:9" x14ac:dyDescent="0.2">
      <c r="A38" s="8"/>
      <c r="B38" s="8"/>
      <c r="C38" s="8"/>
      <c r="D38" s="8"/>
      <c r="E38" s="8"/>
      <c r="F38" s="8"/>
      <c r="G38" s="8"/>
      <c r="H38" s="8"/>
      <c r="I38" s="8"/>
    </row>
    <row r="39" spans="1:9" x14ac:dyDescent="0.2">
      <c r="A39" s="8"/>
      <c r="B39" s="8"/>
      <c r="C39" s="8"/>
      <c r="D39" s="8"/>
      <c r="E39" s="8"/>
      <c r="F39" s="8"/>
      <c r="G39" s="8"/>
      <c r="H39" s="8"/>
      <c r="I39" s="8"/>
    </row>
    <row r="40" spans="1:9" x14ac:dyDescent="0.2">
      <c r="A40" s="8"/>
      <c r="B40" s="8"/>
      <c r="C40" s="8"/>
      <c r="D40" s="8"/>
      <c r="E40" s="8"/>
      <c r="F40" s="8"/>
      <c r="G40" s="8"/>
      <c r="H40" s="8"/>
      <c r="I40" s="8"/>
    </row>
    <row r="41" spans="1:9" x14ac:dyDescent="0.2">
      <c r="A41" s="8"/>
      <c r="B41" s="8"/>
      <c r="C41" s="8"/>
      <c r="D41" s="8"/>
      <c r="E41" s="8"/>
      <c r="F41" s="8"/>
      <c r="G41" s="8"/>
      <c r="H41" s="8"/>
      <c r="I41" s="8"/>
    </row>
    <row r="42" spans="1:9" x14ac:dyDescent="0.2">
      <c r="A42" s="8"/>
      <c r="B42" s="8"/>
      <c r="C42" s="8"/>
      <c r="D42" s="8"/>
      <c r="E42" s="8"/>
      <c r="F42" s="8"/>
      <c r="G42" s="8"/>
      <c r="H42" s="8"/>
      <c r="I42" s="8"/>
    </row>
    <row r="43" spans="1:9" x14ac:dyDescent="0.2">
      <c r="A43" s="8"/>
      <c r="B43" s="8"/>
      <c r="C43" s="8"/>
      <c r="D43" s="8"/>
      <c r="E43" s="8"/>
      <c r="F43" s="8"/>
      <c r="G43" s="8"/>
      <c r="H43" s="8"/>
      <c r="I43" s="8"/>
    </row>
    <row r="44" spans="1:9" x14ac:dyDescent="0.2">
      <c r="A44" s="8"/>
      <c r="B44" s="8"/>
      <c r="C44" s="8"/>
      <c r="D44" s="8"/>
      <c r="E44" s="8"/>
      <c r="F44" s="8"/>
      <c r="G44" s="8"/>
      <c r="H44" s="8"/>
      <c r="I44" s="8"/>
    </row>
    <row r="45" spans="1:9" x14ac:dyDescent="0.2">
      <c r="A45" s="8"/>
      <c r="B45" s="8"/>
      <c r="C45" s="8"/>
      <c r="D45" s="8"/>
      <c r="E45" s="8"/>
      <c r="F45" s="8"/>
      <c r="G45" s="8"/>
      <c r="H45" s="8"/>
      <c r="I45" s="8"/>
    </row>
    <row r="46" spans="1:9" x14ac:dyDescent="0.2">
      <c r="A46" s="8"/>
      <c r="B46" s="8"/>
      <c r="C46" s="8"/>
      <c r="D46" s="8"/>
      <c r="E46" s="8"/>
      <c r="F46" s="8"/>
      <c r="G46" s="8"/>
      <c r="H46" s="8"/>
      <c r="I46" s="8"/>
    </row>
    <row r="47" spans="1:9" x14ac:dyDescent="0.2">
      <c r="A47" s="8"/>
      <c r="B47" s="8"/>
      <c r="C47" s="8"/>
      <c r="D47" s="8"/>
      <c r="E47" s="8"/>
      <c r="F47" s="8"/>
      <c r="G47" s="8"/>
      <c r="H47" s="8"/>
      <c r="I47" s="8"/>
    </row>
    <row r="48" spans="1:9" x14ac:dyDescent="0.2">
      <c r="A48" s="8"/>
      <c r="B48" s="8"/>
      <c r="C48" s="8"/>
      <c r="D48" s="8"/>
      <c r="E48" s="8"/>
      <c r="F48" s="8"/>
      <c r="G48" s="8"/>
      <c r="H48" s="8"/>
      <c r="I48" s="8"/>
    </row>
    <row r="49" spans="1:9" x14ac:dyDescent="0.2">
      <c r="A49" s="8"/>
      <c r="B49" s="8"/>
      <c r="C49" s="8"/>
      <c r="D49" s="8"/>
      <c r="E49" s="8"/>
      <c r="F49" s="8"/>
      <c r="G49" s="8"/>
      <c r="H49" s="8"/>
      <c r="I49" s="8"/>
    </row>
    <row r="50" spans="1:9" x14ac:dyDescent="0.2">
      <c r="A50" s="8"/>
      <c r="B50" s="8"/>
      <c r="C50" s="8"/>
      <c r="D50" s="8"/>
      <c r="E50" s="8"/>
      <c r="F50" s="8"/>
      <c r="G50" s="8"/>
      <c r="H50" s="8"/>
      <c r="I50" s="8"/>
    </row>
    <row r="51" spans="1:9" x14ac:dyDescent="0.2">
      <c r="A51" s="8"/>
      <c r="B51" s="8"/>
      <c r="C51" s="8"/>
      <c r="D51" s="8"/>
      <c r="E51" s="8"/>
      <c r="F51" s="8"/>
      <c r="G51" s="8"/>
      <c r="H51" s="8"/>
      <c r="I51" s="8"/>
    </row>
    <row r="52" spans="1:9" x14ac:dyDescent="0.2">
      <c r="A52" s="8"/>
      <c r="B52" s="8"/>
      <c r="C52" s="8"/>
      <c r="D52" s="8"/>
      <c r="E52" s="8"/>
      <c r="F52" s="8"/>
      <c r="G52" s="8"/>
      <c r="H52" s="8"/>
      <c r="I52" s="8"/>
    </row>
    <row r="53" spans="1:9" x14ac:dyDescent="0.2">
      <c r="A53" s="8"/>
      <c r="B53" s="8"/>
      <c r="C53" s="8"/>
      <c r="D53" s="8"/>
      <c r="E53" s="8"/>
      <c r="F53" s="8"/>
      <c r="G53" s="8"/>
      <c r="H53" s="8"/>
      <c r="I53" s="8"/>
    </row>
    <row r="54" spans="1:9" x14ac:dyDescent="0.2">
      <c r="A54" s="8"/>
      <c r="B54" s="8"/>
      <c r="C54" s="8"/>
      <c r="D54" s="8"/>
      <c r="E54" s="8"/>
      <c r="F54" s="8"/>
      <c r="G54" s="8"/>
      <c r="H54" s="8"/>
      <c r="I54" s="8"/>
    </row>
    <row r="55" spans="1:9" x14ac:dyDescent="0.2">
      <c r="A55" s="8"/>
      <c r="B55" s="8"/>
      <c r="C55" s="8"/>
      <c r="D55" s="8"/>
      <c r="E55" s="8"/>
      <c r="F55" s="8"/>
      <c r="G55" s="8"/>
      <c r="H55" s="8"/>
      <c r="I55" s="8"/>
    </row>
    <row r="56" spans="1:9" x14ac:dyDescent="0.2">
      <c r="A56" s="8"/>
      <c r="B56" s="8"/>
      <c r="C56" s="8"/>
      <c r="D56" s="8"/>
      <c r="E56" s="8"/>
      <c r="F56" s="8"/>
      <c r="G56" s="8"/>
      <c r="H56" s="8"/>
      <c r="I56" s="8"/>
    </row>
    <row r="57" spans="1:9" x14ac:dyDescent="0.2">
      <c r="A57" s="8"/>
      <c r="B57" s="8"/>
      <c r="C57" s="8"/>
      <c r="D57" s="8"/>
      <c r="E57" s="8"/>
      <c r="F57" s="8"/>
      <c r="G57" s="8"/>
      <c r="H57" s="8"/>
      <c r="I57" s="8"/>
    </row>
    <row r="58" spans="1:9" x14ac:dyDescent="0.2">
      <c r="A58" s="8"/>
      <c r="B58" s="8"/>
      <c r="C58" s="8"/>
      <c r="D58" s="8"/>
      <c r="E58" s="8"/>
      <c r="F58" s="8"/>
      <c r="G58" s="8"/>
      <c r="H58" s="8"/>
      <c r="I58" s="8"/>
    </row>
    <row r="59" spans="1:9" x14ac:dyDescent="0.2">
      <c r="A59" s="8"/>
      <c r="B59" s="8"/>
      <c r="C59" s="8"/>
      <c r="D59" s="8"/>
      <c r="E59" s="8"/>
      <c r="F59" s="8"/>
      <c r="G59" s="8"/>
      <c r="H59" s="8"/>
      <c r="I59" s="8"/>
    </row>
    <row r="60" spans="1:9" x14ac:dyDescent="0.2">
      <c r="A60" s="8"/>
      <c r="B60" s="8"/>
      <c r="C60" s="8"/>
      <c r="D60" s="8"/>
      <c r="E60" s="8"/>
      <c r="F60" s="8"/>
      <c r="G60" s="8"/>
      <c r="H60" s="8"/>
      <c r="I60" s="8"/>
    </row>
    <row r="61" spans="1:9" x14ac:dyDescent="0.2">
      <c r="A61" s="8"/>
      <c r="B61" s="8"/>
      <c r="C61" s="8"/>
      <c r="D61" s="8"/>
      <c r="E61" s="8"/>
      <c r="F61" s="8"/>
      <c r="G61" s="8"/>
      <c r="H61" s="8"/>
      <c r="I61" s="8"/>
    </row>
    <row r="62" spans="1:9" x14ac:dyDescent="0.2">
      <c r="A62" s="8"/>
      <c r="B62" s="8"/>
      <c r="C62" s="8"/>
      <c r="D62" s="8"/>
      <c r="E62" s="8"/>
      <c r="F62" s="8"/>
      <c r="G62" s="8"/>
      <c r="H62" s="8"/>
      <c r="I62" s="8"/>
    </row>
    <row r="63" spans="1:9" x14ac:dyDescent="0.2">
      <c r="A63" s="8"/>
      <c r="B63" s="8"/>
      <c r="C63" s="8"/>
      <c r="D63" s="8"/>
      <c r="E63" s="8"/>
      <c r="F63" s="8"/>
      <c r="G63" s="8"/>
      <c r="H63" s="8"/>
      <c r="I63" s="8"/>
    </row>
    <row r="64" spans="1:9" x14ac:dyDescent="0.2">
      <c r="A64" s="8"/>
      <c r="B64" s="8"/>
      <c r="C64" s="8"/>
      <c r="D64" s="8"/>
      <c r="E64" s="8"/>
      <c r="F64" s="8"/>
      <c r="G64" s="8"/>
      <c r="H64" s="8"/>
      <c r="I64" s="8"/>
    </row>
    <row r="65" spans="1:9" x14ac:dyDescent="0.2">
      <c r="A65" s="8"/>
      <c r="B65" s="8"/>
      <c r="C65" s="8"/>
      <c r="D65" s="8"/>
      <c r="E65" s="8"/>
      <c r="F65" s="8"/>
      <c r="G65" s="8"/>
      <c r="H65" s="8"/>
      <c r="I65" s="8"/>
    </row>
    <row r="66" spans="1:9" x14ac:dyDescent="0.2">
      <c r="A66" s="8"/>
      <c r="B66" s="8"/>
      <c r="C66" s="8"/>
      <c r="D66" s="8"/>
      <c r="E66" s="8"/>
      <c r="F66" s="8"/>
      <c r="G66" s="8"/>
      <c r="H66" s="8"/>
      <c r="I66" s="8"/>
    </row>
    <row r="67" spans="1:9" x14ac:dyDescent="0.2">
      <c r="A67" s="8"/>
      <c r="B67" s="8"/>
      <c r="C67" s="8"/>
      <c r="D67" s="8"/>
      <c r="E67" s="8"/>
      <c r="F67" s="8"/>
      <c r="G67" s="8"/>
      <c r="H67" s="8"/>
      <c r="I67" s="8"/>
    </row>
    <row r="68" spans="1:9" x14ac:dyDescent="0.2">
      <c r="A68" s="8"/>
      <c r="B68" s="8"/>
      <c r="C68" s="8"/>
      <c r="D68" s="8"/>
      <c r="E68" s="8"/>
      <c r="F68" s="8"/>
      <c r="G68" s="8"/>
      <c r="H68" s="8"/>
      <c r="I68" s="8"/>
    </row>
    <row r="69" spans="1:9" x14ac:dyDescent="0.2">
      <c r="A69" s="8"/>
      <c r="B69" s="8"/>
      <c r="C69" s="8"/>
      <c r="D69" s="8"/>
      <c r="E69" s="8"/>
      <c r="F69" s="8"/>
      <c r="G69" s="8"/>
      <c r="H69" s="8"/>
      <c r="I69" s="8"/>
    </row>
  </sheetData>
  <mergeCells count="6">
    <mergeCell ref="I8:I17"/>
    <mergeCell ref="A2:A4"/>
    <mergeCell ref="B2:B4"/>
    <mergeCell ref="C2:C4"/>
    <mergeCell ref="D2:D4"/>
    <mergeCell ref="I2:I4"/>
  </mergeCells>
  <hyperlinks>
    <hyperlink ref="C5" r:id="rId1" xr:uid="{A8AD0F91-22A1-4462-B510-1E095DC4AEEE}"/>
    <hyperlink ref="C6" r:id="rId2" xr:uid="{9A9161F5-BCE1-4680-8C5A-61590BD6FC2D}"/>
  </hyperlinks>
  <pageMargins left="0.7" right="0.7" top="0.75" bottom="0.75" header="0.3" footer="0.3"/>
  <pageSetup orientation="portrait" horizontalDpi="300" verticalDpi="0"/>
  <extLst>
    <ext xmlns:x14="http://schemas.microsoft.com/office/spreadsheetml/2009/9/main" uri="{CCE6A557-97BC-4b89-ADB6-D9C93CAAB3DF}">
      <x14:dataValidations xmlns:xm="http://schemas.microsoft.com/office/excel/2006/main" count="1">
        <x14:dataValidation type="list" allowBlank="1" showInputMessage="1" showErrorMessage="1" xr:uid="{3ECF42D8-3F85-452F-8FD0-A58D355B120F}">
          <x14:formula1>
            <xm:f>'Beneficiary Categories'!$A$2:$A$16</xm:f>
          </x14:formula1>
          <xm:sqref>E2:E4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CD46A-09BF-4129-814A-2126A829AC67}">
  <dimension ref="A1:O69"/>
  <sheetViews>
    <sheetView zoomScale="70" zoomScaleNormal="70" workbookViewId="0">
      <pane ySplit="1" topLeftCell="A13" activePane="bottomLeft" state="frozen"/>
      <selection pane="bottomLeft" activeCell="A9" sqref="A9:B15"/>
    </sheetView>
  </sheetViews>
  <sheetFormatPr baseColWidth="10" defaultColWidth="9.1640625" defaultRowHeight="15" x14ac:dyDescent="0.2"/>
  <cols>
    <col min="1" max="1" width="13.5" style="2" customWidth="1"/>
    <col min="2" max="2" width="48.1640625" style="2" bestFit="1" customWidth="1"/>
    <col min="3" max="3" width="22.33203125" style="2" customWidth="1"/>
    <col min="4" max="4" width="10.83203125" style="2" customWidth="1"/>
    <col min="5" max="5" width="32.5" style="2" customWidth="1"/>
    <col min="6" max="6" width="20.6640625" style="2" customWidth="1"/>
    <col min="7" max="8" width="12.6640625" style="2" customWidth="1"/>
    <col min="9" max="9" width="32.6640625" style="2" customWidth="1"/>
    <col min="10" max="10" width="23.83203125" style="2" customWidth="1"/>
    <col min="11" max="11" width="13" style="2" customWidth="1"/>
    <col min="12" max="12" width="14.6640625" style="2" customWidth="1"/>
    <col min="13" max="13" width="31.6640625" style="2" customWidth="1"/>
    <col min="14" max="14" width="9.1640625" style="2"/>
    <col min="15" max="15" width="11.5" style="2" bestFit="1" customWidth="1"/>
    <col min="16" max="16384" width="9.1640625" style="2"/>
  </cols>
  <sheetData>
    <row r="1" spans="1:15" ht="64" x14ac:dyDescent="0.2">
      <c r="A1" s="1" t="s">
        <v>0</v>
      </c>
      <c r="B1" s="1" t="s">
        <v>1</v>
      </c>
      <c r="C1" s="1" t="s">
        <v>2</v>
      </c>
      <c r="D1" s="1" t="s">
        <v>3</v>
      </c>
      <c r="E1" s="1" t="s">
        <v>4</v>
      </c>
      <c r="F1" s="1" t="s">
        <v>5</v>
      </c>
      <c r="G1" s="1" t="s">
        <v>6</v>
      </c>
      <c r="H1" s="1" t="s">
        <v>7</v>
      </c>
      <c r="I1" s="1" t="s">
        <v>8</v>
      </c>
      <c r="J1" s="13" t="s">
        <v>9</v>
      </c>
      <c r="K1" s="13" t="s">
        <v>84</v>
      </c>
      <c r="L1" s="30" t="s">
        <v>85</v>
      </c>
      <c r="M1" s="30" t="s">
        <v>86</v>
      </c>
    </row>
    <row r="2" spans="1:15" ht="208" x14ac:dyDescent="0.2">
      <c r="A2" s="82">
        <v>104187</v>
      </c>
      <c r="B2" s="82" t="s">
        <v>21</v>
      </c>
      <c r="C2" s="82" t="s">
        <v>87</v>
      </c>
      <c r="D2" s="82">
        <v>4934228</v>
      </c>
      <c r="E2" s="4" t="s">
        <v>19</v>
      </c>
      <c r="F2" s="4" t="s">
        <v>88</v>
      </c>
      <c r="G2" s="4" t="s">
        <v>25</v>
      </c>
      <c r="H2" s="4" t="s">
        <v>89</v>
      </c>
      <c r="I2" s="84" t="s">
        <v>90</v>
      </c>
      <c r="L2" s="30"/>
      <c r="M2" s="30" t="s">
        <v>91</v>
      </c>
      <c r="O2" s="29"/>
    </row>
    <row r="3" spans="1:15" ht="112" x14ac:dyDescent="0.2">
      <c r="A3" s="83"/>
      <c r="B3" s="83"/>
      <c r="C3" s="83"/>
      <c r="D3" s="83"/>
      <c r="E3" s="2" t="s">
        <v>19</v>
      </c>
      <c r="F3" s="2" t="s">
        <v>31</v>
      </c>
      <c r="G3" s="2" t="s">
        <v>25</v>
      </c>
      <c r="H3" s="2" t="s">
        <v>32</v>
      </c>
      <c r="I3" s="84"/>
      <c r="L3" s="30"/>
      <c r="M3" s="30"/>
    </row>
    <row r="4" spans="1:15" ht="192" x14ac:dyDescent="0.2">
      <c r="A4" s="83"/>
      <c r="B4" s="83"/>
      <c r="C4" s="83"/>
      <c r="D4" s="83"/>
      <c r="E4" s="2" t="s">
        <v>92</v>
      </c>
      <c r="F4" s="2" t="s">
        <v>34</v>
      </c>
      <c r="G4" s="2" t="s">
        <v>25</v>
      </c>
      <c r="H4" s="2" t="s">
        <v>36</v>
      </c>
      <c r="I4" s="84"/>
      <c r="L4" s="30"/>
      <c r="M4" s="30"/>
    </row>
    <row r="5" spans="1:15" ht="128" x14ac:dyDescent="0.2">
      <c r="A5" s="2">
        <v>111777</v>
      </c>
      <c r="B5" s="2" t="s">
        <v>37</v>
      </c>
      <c r="C5" s="3" t="s">
        <v>38</v>
      </c>
      <c r="D5" s="2">
        <v>716641</v>
      </c>
      <c r="E5" s="2" t="s">
        <v>39</v>
      </c>
      <c r="F5" s="2" t="s">
        <v>40</v>
      </c>
      <c r="G5" s="2" t="s">
        <v>25</v>
      </c>
      <c r="H5" s="2" t="s">
        <v>93</v>
      </c>
      <c r="I5" s="2" t="s">
        <v>94</v>
      </c>
      <c r="L5" s="31">
        <f>D5/827</f>
        <v>866.5550181378477</v>
      </c>
      <c r="M5" s="30" t="s">
        <v>95</v>
      </c>
    </row>
    <row r="6" spans="1:15" ht="192" x14ac:dyDescent="0.2">
      <c r="A6" s="2">
        <v>111777</v>
      </c>
      <c r="B6" s="2" t="s">
        <v>37</v>
      </c>
      <c r="C6" s="3" t="s">
        <v>38</v>
      </c>
      <c r="D6" s="5">
        <v>716641</v>
      </c>
      <c r="E6" s="2" t="s">
        <v>45</v>
      </c>
      <c r="F6" s="2" t="s">
        <v>46</v>
      </c>
      <c r="G6" s="2" t="s">
        <v>25</v>
      </c>
      <c r="H6" s="2" t="s">
        <v>96</v>
      </c>
      <c r="I6" s="2" t="s">
        <v>97</v>
      </c>
      <c r="L6" s="31">
        <f>D6/827</f>
        <v>866.5550181378477</v>
      </c>
      <c r="M6" s="30" t="s">
        <v>98</v>
      </c>
    </row>
    <row r="7" spans="1:15" ht="240" x14ac:dyDescent="0.2">
      <c r="C7" s="3"/>
      <c r="D7" s="5"/>
      <c r="E7" s="2" t="s">
        <v>92</v>
      </c>
      <c r="F7" s="2" t="s">
        <v>48</v>
      </c>
      <c r="G7" s="2" t="s">
        <v>25</v>
      </c>
      <c r="H7" s="22" t="s">
        <v>99</v>
      </c>
      <c r="I7" s="2" t="s">
        <v>100</v>
      </c>
      <c r="K7" s="14"/>
      <c r="L7" s="30"/>
      <c r="M7" s="30"/>
    </row>
    <row r="8" spans="1:15" ht="48" x14ac:dyDescent="0.2">
      <c r="A8" s="2" t="s">
        <v>114</v>
      </c>
      <c r="B8" s="7" t="s">
        <v>101</v>
      </c>
      <c r="D8" s="6">
        <v>1348200</v>
      </c>
      <c r="E8" s="2" t="s">
        <v>39</v>
      </c>
      <c r="F8" s="2" t="s">
        <v>53</v>
      </c>
      <c r="G8" s="2" t="s">
        <v>25</v>
      </c>
      <c r="H8" s="2">
        <v>5000</v>
      </c>
      <c r="I8" s="78" t="s">
        <v>54</v>
      </c>
      <c r="J8" s="12" t="s">
        <v>55</v>
      </c>
      <c r="L8" s="30">
        <f t="shared" ref="L8:L17" si="0">D8/H8</f>
        <v>269.64</v>
      </c>
      <c r="M8" s="30" t="s">
        <v>102</v>
      </c>
    </row>
    <row r="9" spans="1:15" ht="48" x14ac:dyDescent="0.2">
      <c r="A9" s="2" t="s">
        <v>114</v>
      </c>
      <c r="B9" s="7" t="s">
        <v>101</v>
      </c>
      <c r="D9" s="6">
        <v>1624000</v>
      </c>
      <c r="E9" s="2" t="s">
        <v>45</v>
      </c>
      <c r="F9" s="2" t="s">
        <v>56</v>
      </c>
      <c r="G9" s="2" t="s">
        <v>25</v>
      </c>
      <c r="H9" s="6">
        <v>50000</v>
      </c>
      <c r="I9" s="78"/>
      <c r="J9" s="12" t="s">
        <v>55</v>
      </c>
      <c r="L9" s="30">
        <f t="shared" si="0"/>
        <v>32.479999999999997</v>
      </c>
      <c r="M9" s="30" t="s">
        <v>103</v>
      </c>
    </row>
    <row r="10" spans="1:15" ht="64" x14ac:dyDescent="0.2">
      <c r="A10" s="2" t="s">
        <v>114</v>
      </c>
      <c r="B10" s="7" t="s">
        <v>101</v>
      </c>
      <c r="D10" s="6">
        <v>753600</v>
      </c>
      <c r="E10" s="2" t="s">
        <v>104</v>
      </c>
      <c r="F10" s="2" t="s">
        <v>58</v>
      </c>
      <c r="G10" s="2" t="s">
        <v>25</v>
      </c>
      <c r="H10" s="2">
        <v>100</v>
      </c>
      <c r="I10" s="78"/>
      <c r="J10" s="12" t="s">
        <v>55</v>
      </c>
      <c r="K10" s="28" t="s">
        <v>59</v>
      </c>
      <c r="L10" s="30">
        <f t="shared" si="0"/>
        <v>7536</v>
      </c>
      <c r="M10" s="30" t="s">
        <v>105</v>
      </c>
    </row>
    <row r="11" spans="1:15" ht="64" x14ac:dyDescent="0.2">
      <c r="A11" s="2" t="s">
        <v>114</v>
      </c>
      <c r="B11" s="7" t="s">
        <v>101</v>
      </c>
      <c r="D11" s="6">
        <v>1906800</v>
      </c>
      <c r="E11" s="2" t="s">
        <v>104</v>
      </c>
      <c r="F11" s="2" t="s">
        <v>60</v>
      </c>
      <c r="H11" s="2">
        <v>168</v>
      </c>
      <c r="I11" s="78"/>
      <c r="J11" s="12" t="s">
        <v>55</v>
      </c>
      <c r="K11" s="28" t="s">
        <v>59</v>
      </c>
      <c r="L11" s="30">
        <f t="shared" si="0"/>
        <v>11350</v>
      </c>
      <c r="M11" s="30" t="s">
        <v>106</v>
      </c>
    </row>
    <row r="12" spans="1:15" ht="96" x14ac:dyDescent="0.2">
      <c r="A12" s="2" t="s">
        <v>114</v>
      </c>
      <c r="B12" s="7" t="s">
        <v>101</v>
      </c>
      <c r="D12" s="6">
        <v>682360</v>
      </c>
      <c r="E12" s="2" t="s">
        <v>92</v>
      </c>
      <c r="F12" s="2" t="s">
        <v>61</v>
      </c>
      <c r="G12" s="2" t="s">
        <v>25</v>
      </c>
      <c r="H12" s="2">
        <v>56</v>
      </c>
      <c r="I12" s="78"/>
      <c r="J12" s="12" t="s">
        <v>55</v>
      </c>
      <c r="K12" s="28" t="s">
        <v>59</v>
      </c>
      <c r="L12" s="30">
        <f t="shared" si="0"/>
        <v>12185</v>
      </c>
      <c r="M12" s="30" t="s">
        <v>107</v>
      </c>
    </row>
    <row r="13" spans="1:15" ht="96" x14ac:dyDescent="0.2">
      <c r="A13" s="2" t="s">
        <v>114</v>
      </c>
      <c r="B13" s="7" t="s">
        <v>101</v>
      </c>
      <c r="D13" s="6">
        <v>529200</v>
      </c>
      <c r="E13" s="2" t="s">
        <v>92</v>
      </c>
      <c r="F13" s="2" t="s">
        <v>62</v>
      </c>
      <c r="G13" s="2" t="s">
        <v>25</v>
      </c>
      <c r="H13" s="2">
        <v>56</v>
      </c>
      <c r="I13" s="78"/>
      <c r="J13" s="12" t="s">
        <v>55</v>
      </c>
      <c r="K13" s="28" t="s">
        <v>63</v>
      </c>
      <c r="L13" s="30">
        <f t="shared" si="0"/>
        <v>9450</v>
      </c>
      <c r="M13" s="30" t="s">
        <v>108</v>
      </c>
    </row>
    <row r="14" spans="1:15" ht="80" x14ac:dyDescent="0.2">
      <c r="A14" s="2" t="s">
        <v>114</v>
      </c>
      <c r="B14" s="7" t="s">
        <v>101</v>
      </c>
      <c r="D14" s="6">
        <v>1030400</v>
      </c>
      <c r="E14" s="2" t="s">
        <v>64</v>
      </c>
      <c r="F14" s="2" t="s">
        <v>65</v>
      </c>
      <c r="G14" s="2" t="s">
        <v>25</v>
      </c>
      <c r="H14" s="2">
        <v>100</v>
      </c>
      <c r="I14" s="78"/>
      <c r="J14" s="12" t="s">
        <v>55</v>
      </c>
      <c r="L14" s="30">
        <f t="shared" si="0"/>
        <v>10304</v>
      </c>
      <c r="M14" s="30" t="s">
        <v>108</v>
      </c>
    </row>
    <row r="15" spans="1:15" ht="96" x14ac:dyDescent="0.2">
      <c r="A15" s="2" t="s">
        <v>114</v>
      </c>
      <c r="B15" s="9" t="s">
        <v>101</v>
      </c>
      <c r="C15" s="10"/>
      <c r="D15" s="11">
        <v>599760</v>
      </c>
      <c r="E15" s="10" t="s">
        <v>39</v>
      </c>
      <c r="F15" s="23" t="s">
        <v>66</v>
      </c>
      <c r="G15" s="10" t="s">
        <v>25</v>
      </c>
      <c r="H15" s="10">
        <v>56</v>
      </c>
      <c r="I15" s="78"/>
      <c r="J15" s="12" t="s">
        <v>55</v>
      </c>
      <c r="K15" s="28" t="s">
        <v>59</v>
      </c>
      <c r="L15" s="30">
        <f t="shared" si="0"/>
        <v>10710</v>
      </c>
      <c r="M15" s="30" t="s">
        <v>109</v>
      </c>
    </row>
    <row r="16" spans="1:15" ht="64" x14ac:dyDescent="0.2">
      <c r="A16" s="2" t="s">
        <v>114</v>
      </c>
      <c r="B16" s="9" t="s">
        <v>101</v>
      </c>
      <c r="C16" s="10"/>
      <c r="D16" s="11">
        <v>299540</v>
      </c>
      <c r="E16" s="10" t="s">
        <v>39</v>
      </c>
      <c r="F16" s="23" t="s">
        <v>67</v>
      </c>
      <c r="G16" s="10" t="s">
        <v>25</v>
      </c>
      <c r="H16" s="10">
        <v>34</v>
      </c>
      <c r="I16" s="78"/>
      <c r="J16" s="12" t="s">
        <v>55</v>
      </c>
      <c r="K16" s="28" t="s">
        <v>59</v>
      </c>
      <c r="L16" s="30">
        <f t="shared" si="0"/>
        <v>8810</v>
      </c>
      <c r="M16" s="30" t="s">
        <v>110</v>
      </c>
    </row>
    <row r="17" spans="1:13" ht="64" x14ac:dyDescent="0.2">
      <c r="A17" s="2" t="s">
        <v>114</v>
      </c>
      <c r="B17" s="9" t="s">
        <v>101</v>
      </c>
      <c r="C17" s="10"/>
      <c r="D17" s="11">
        <v>1205640</v>
      </c>
      <c r="E17" s="10" t="s">
        <v>39</v>
      </c>
      <c r="F17" s="23" t="s">
        <v>68</v>
      </c>
      <c r="G17" s="10" t="s">
        <v>25</v>
      </c>
      <c r="H17" s="10">
        <v>4</v>
      </c>
      <c r="I17" s="78"/>
      <c r="J17" s="12" t="s">
        <v>55</v>
      </c>
      <c r="K17" s="28" t="s">
        <v>63</v>
      </c>
      <c r="L17" s="30">
        <f t="shared" si="0"/>
        <v>301410</v>
      </c>
      <c r="M17" s="30" t="s">
        <v>111</v>
      </c>
    </row>
    <row r="18" spans="1:13" ht="48" x14ac:dyDescent="0.2">
      <c r="A18" s="8" t="s">
        <v>114</v>
      </c>
      <c r="B18" s="24" t="s">
        <v>69</v>
      </c>
      <c r="C18" s="24" t="s">
        <v>70</v>
      </c>
      <c r="D18" s="24" t="s">
        <v>71</v>
      </c>
      <c r="E18" s="25" t="s">
        <v>39</v>
      </c>
      <c r="F18" s="24" t="s">
        <v>71</v>
      </c>
      <c r="G18" s="24" t="s">
        <v>71</v>
      </c>
      <c r="H18" s="24" t="s">
        <v>71</v>
      </c>
      <c r="I18" s="8"/>
      <c r="J18" s="12" t="s">
        <v>55</v>
      </c>
      <c r="L18" s="30"/>
      <c r="M18" s="30"/>
    </row>
    <row r="19" spans="1:13" ht="48" x14ac:dyDescent="0.2">
      <c r="A19" s="8" t="s">
        <v>114</v>
      </c>
      <c r="B19" s="24" t="s">
        <v>69</v>
      </c>
      <c r="C19" s="24" t="s">
        <v>70</v>
      </c>
      <c r="D19" s="24" t="s">
        <v>71</v>
      </c>
      <c r="E19" s="25" t="s">
        <v>23</v>
      </c>
      <c r="F19" s="24" t="s">
        <v>71</v>
      </c>
      <c r="G19" s="24" t="s">
        <v>71</v>
      </c>
      <c r="H19" s="24" t="s">
        <v>71</v>
      </c>
      <c r="I19" s="8"/>
      <c r="J19" s="12" t="s">
        <v>55</v>
      </c>
      <c r="L19" s="30"/>
      <c r="M19" s="30"/>
    </row>
    <row r="20" spans="1:13" ht="48" x14ac:dyDescent="0.2">
      <c r="A20" s="8" t="s">
        <v>114</v>
      </c>
      <c r="B20" s="24" t="s">
        <v>69</v>
      </c>
      <c r="C20" s="24" t="s">
        <v>70</v>
      </c>
      <c r="D20" s="24" t="s">
        <v>71</v>
      </c>
      <c r="E20" s="25" t="s">
        <v>45</v>
      </c>
      <c r="F20" s="24" t="s">
        <v>71</v>
      </c>
      <c r="G20" s="24" t="s">
        <v>71</v>
      </c>
      <c r="H20" s="24" t="s">
        <v>71</v>
      </c>
      <c r="I20" s="8"/>
      <c r="J20" s="12" t="s">
        <v>55</v>
      </c>
      <c r="L20" s="30"/>
      <c r="M20" s="30"/>
    </row>
    <row r="21" spans="1:13" ht="48" x14ac:dyDescent="0.2">
      <c r="A21" s="8" t="s">
        <v>114</v>
      </c>
      <c r="B21" s="24" t="s">
        <v>69</v>
      </c>
      <c r="C21" s="24" t="s">
        <v>70</v>
      </c>
      <c r="D21" s="24" t="s">
        <v>71</v>
      </c>
      <c r="E21" s="25" t="s">
        <v>92</v>
      </c>
      <c r="F21" s="24" t="s">
        <v>71</v>
      </c>
      <c r="G21" s="24" t="s">
        <v>71</v>
      </c>
      <c r="H21" s="24" t="s">
        <v>71</v>
      </c>
      <c r="I21" s="8"/>
      <c r="J21" s="12" t="s">
        <v>55</v>
      </c>
      <c r="L21" s="30"/>
      <c r="M21" s="30"/>
    </row>
    <row r="22" spans="1:13" ht="48" x14ac:dyDescent="0.2">
      <c r="A22" s="26" t="s">
        <v>114</v>
      </c>
      <c r="B22" s="24" t="s">
        <v>69</v>
      </c>
      <c r="C22" s="24" t="s">
        <v>70</v>
      </c>
      <c r="D22" s="24" t="s">
        <v>71</v>
      </c>
      <c r="E22" s="25" t="s">
        <v>73</v>
      </c>
      <c r="F22" s="24" t="s">
        <v>71</v>
      </c>
      <c r="G22" s="24" t="s">
        <v>71</v>
      </c>
      <c r="H22" s="24" t="s">
        <v>71</v>
      </c>
      <c r="I22" s="8"/>
      <c r="J22" s="12" t="s">
        <v>55</v>
      </c>
      <c r="L22" s="30"/>
      <c r="M22" s="30"/>
    </row>
    <row r="23" spans="1:13" ht="48" x14ac:dyDescent="0.2">
      <c r="A23" s="26" t="s">
        <v>114</v>
      </c>
      <c r="B23" s="24" t="s">
        <v>69</v>
      </c>
      <c r="C23" s="24" t="s">
        <v>70</v>
      </c>
      <c r="D23" s="24" t="s">
        <v>71</v>
      </c>
      <c r="E23" s="25" t="s">
        <v>57</v>
      </c>
      <c r="F23" s="24" t="s">
        <v>71</v>
      </c>
      <c r="G23" s="24" t="s">
        <v>71</v>
      </c>
      <c r="H23" s="24" t="s">
        <v>71</v>
      </c>
      <c r="I23" s="8"/>
      <c r="J23" s="12" t="s">
        <v>55</v>
      </c>
      <c r="L23" s="30"/>
      <c r="M23" s="30"/>
    </row>
    <row r="24" spans="1:13" ht="48" x14ac:dyDescent="0.2">
      <c r="A24" s="26" t="s">
        <v>114</v>
      </c>
      <c r="B24" s="24" t="s">
        <v>69</v>
      </c>
      <c r="C24" s="24" t="s">
        <v>70</v>
      </c>
      <c r="D24" s="24" t="s">
        <v>71</v>
      </c>
      <c r="E24" s="25" t="s">
        <v>74</v>
      </c>
      <c r="F24" s="24" t="s">
        <v>71</v>
      </c>
      <c r="G24" s="24" t="s">
        <v>71</v>
      </c>
      <c r="H24" s="24" t="s">
        <v>71</v>
      </c>
      <c r="I24" s="8"/>
      <c r="J24" s="12" t="s">
        <v>55</v>
      </c>
      <c r="L24" s="30"/>
      <c r="M24" s="30"/>
    </row>
    <row r="25" spans="1:13" ht="48" x14ac:dyDescent="0.2">
      <c r="A25" s="26" t="s">
        <v>114</v>
      </c>
      <c r="B25" s="24" t="s">
        <v>69</v>
      </c>
      <c r="C25" s="24" t="s">
        <v>70</v>
      </c>
      <c r="D25" s="24" t="s">
        <v>71</v>
      </c>
      <c r="E25" s="25" t="s">
        <v>75</v>
      </c>
      <c r="F25" s="24" t="s">
        <v>71</v>
      </c>
      <c r="G25" s="24" t="s">
        <v>71</v>
      </c>
      <c r="H25" s="24" t="s">
        <v>71</v>
      </c>
      <c r="I25" s="8"/>
      <c r="J25" s="12" t="s">
        <v>55</v>
      </c>
      <c r="L25" s="30"/>
      <c r="M25" s="30"/>
    </row>
    <row r="26" spans="1:13" ht="48" x14ac:dyDescent="0.2">
      <c r="A26" s="26" t="s">
        <v>114</v>
      </c>
      <c r="B26" s="24" t="s">
        <v>69</v>
      </c>
      <c r="C26" s="24" t="s">
        <v>70</v>
      </c>
      <c r="D26" s="24" t="s">
        <v>71</v>
      </c>
      <c r="E26" s="25" t="s">
        <v>112</v>
      </c>
      <c r="F26" s="24" t="s">
        <v>71</v>
      </c>
      <c r="G26" s="24" t="s">
        <v>71</v>
      </c>
      <c r="H26" s="24" t="s">
        <v>71</v>
      </c>
      <c r="I26" s="8"/>
      <c r="J26" s="12" t="s">
        <v>55</v>
      </c>
      <c r="L26" s="30"/>
      <c r="M26" s="30"/>
    </row>
    <row r="27" spans="1:13" ht="48" x14ac:dyDescent="0.2">
      <c r="A27" s="26" t="s">
        <v>114</v>
      </c>
      <c r="B27" s="24" t="s">
        <v>69</v>
      </c>
      <c r="C27" s="24" t="s">
        <v>70</v>
      </c>
      <c r="D27" s="24" t="s">
        <v>71</v>
      </c>
      <c r="E27" s="25" t="s">
        <v>77</v>
      </c>
      <c r="F27" s="24" t="s">
        <v>71</v>
      </c>
      <c r="G27" s="24" t="s">
        <v>71</v>
      </c>
      <c r="H27" s="24" t="s">
        <v>71</v>
      </c>
      <c r="I27" s="8"/>
      <c r="J27" s="12" t="s">
        <v>55</v>
      </c>
      <c r="L27" s="30"/>
      <c r="M27" s="30"/>
    </row>
    <row r="28" spans="1:13" ht="48" x14ac:dyDescent="0.2">
      <c r="A28" s="26" t="s">
        <v>114</v>
      </c>
      <c r="B28" s="24" t="s">
        <v>69</v>
      </c>
      <c r="C28" s="24" t="s">
        <v>70</v>
      </c>
      <c r="D28" s="24" t="s">
        <v>71</v>
      </c>
      <c r="E28" s="25" t="s">
        <v>78</v>
      </c>
      <c r="F28" s="24" t="s">
        <v>71</v>
      </c>
      <c r="G28" s="24" t="s">
        <v>71</v>
      </c>
      <c r="H28" s="24" t="s">
        <v>71</v>
      </c>
      <c r="I28" s="8"/>
      <c r="J28" s="12" t="s">
        <v>55</v>
      </c>
      <c r="L28" s="30"/>
      <c r="M28" s="30"/>
    </row>
    <row r="29" spans="1:13" ht="48" x14ac:dyDescent="0.2">
      <c r="A29" s="26" t="s">
        <v>114</v>
      </c>
      <c r="B29" s="24" t="s">
        <v>69</v>
      </c>
      <c r="C29" s="24" t="s">
        <v>70</v>
      </c>
      <c r="D29" s="24" t="s">
        <v>71</v>
      </c>
      <c r="E29" s="25" t="s">
        <v>19</v>
      </c>
      <c r="F29" s="24" t="s">
        <v>71</v>
      </c>
      <c r="G29" s="24" t="s">
        <v>71</v>
      </c>
      <c r="H29" s="24" t="s">
        <v>71</v>
      </c>
      <c r="I29" s="8"/>
      <c r="J29" s="12" t="s">
        <v>55</v>
      </c>
      <c r="L29" s="30"/>
      <c r="M29" s="30"/>
    </row>
    <row r="30" spans="1:13" ht="100.5" customHeight="1" x14ac:dyDescent="0.2">
      <c r="A30" s="17">
        <v>112026</v>
      </c>
      <c r="B30" s="17" t="s">
        <v>79</v>
      </c>
      <c r="C30" s="8"/>
      <c r="D30" s="16">
        <v>2285334</v>
      </c>
      <c r="E30" s="15" t="s">
        <v>92</v>
      </c>
      <c r="F30" s="18" t="s">
        <v>80</v>
      </c>
      <c r="G30" s="19" t="s">
        <v>25</v>
      </c>
      <c r="H30" s="20">
        <v>65000</v>
      </c>
      <c r="I30" s="21" t="s">
        <v>81</v>
      </c>
      <c r="J30" s="19" t="s">
        <v>82</v>
      </c>
      <c r="K30" s="19" t="s">
        <v>83</v>
      </c>
      <c r="L30" s="31">
        <f>D30/H30</f>
        <v>35.158984615384618</v>
      </c>
      <c r="M30" s="30" t="s">
        <v>113</v>
      </c>
    </row>
    <row r="31" spans="1:13" x14ac:dyDescent="0.2">
      <c r="A31" s="8"/>
      <c r="B31" s="8"/>
      <c r="C31" s="8"/>
      <c r="D31" s="8"/>
      <c r="E31" s="8"/>
      <c r="F31" s="8"/>
      <c r="G31" s="8"/>
      <c r="H31" s="8"/>
      <c r="I31" s="8"/>
    </row>
    <row r="32" spans="1:13" x14ac:dyDescent="0.2">
      <c r="A32" s="8"/>
      <c r="B32" s="8"/>
      <c r="C32" s="8"/>
      <c r="D32" s="8"/>
      <c r="E32" s="8"/>
      <c r="F32" s="8"/>
      <c r="G32" s="8"/>
      <c r="H32" s="8"/>
      <c r="I32" s="8"/>
    </row>
    <row r="33" spans="1:9" x14ac:dyDescent="0.2">
      <c r="A33" s="27" t="s">
        <v>72</v>
      </c>
      <c r="B33" s="8"/>
      <c r="C33" s="8"/>
      <c r="D33" s="8"/>
      <c r="F33" s="8"/>
      <c r="G33" s="8"/>
      <c r="H33" s="8"/>
      <c r="I33" s="8"/>
    </row>
    <row r="34" spans="1:9" x14ac:dyDescent="0.2">
      <c r="A34" s="8"/>
      <c r="B34" s="8"/>
      <c r="C34" s="8"/>
      <c r="D34" s="8"/>
      <c r="E34" s="8"/>
      <c r="F34" s="8"/>
      <c r="G34" s="8"/>
      <c r="H34" s="8"/>
      <c r="I34" s="8"/>
    </row>
    <row r="35" spans="1:9" x14ac:dyDescent="0.2">
      <c r="A35" s="8"/>
      <c r="B35" s="8"/>
      <c r="C35" s="8"/>
      <c r="D35" s="8"/>
      <c r="E35" s="8"/>
      <c r="F35" s="8"/>
      <c r="G35" s="8"/>
      <c r="H35" s="8"/>
      <c r="I35" s="8"/>
    </row>
    <row r="36" spans="1:9" x14ac:dyDescent="0.2">
      <c r="A36" s="8"/>
      <c r="B36" s="8"/>
      <c r="C36" s="8"/>
      <c r="D36" s="8"/>
      <c r="E36" s="8"/>
      <c r="F36" s="8"/>
      <c r="G36" s="8"/>
      <c r="H36" s="8"/>
      <c r="I36" s="8"/>
    </row>
    <row r="37" spans="1:9" x14ac:dyDescent="0.2">
      <c r="A37" s="8"/>
      <c r="B37" s="8"/>
      <c r="C37" s="8"/>
      <c r="D37" s="8"/>
      <c r="E37" s="8"/>
      <c r="F37" s="8"/>
      <c r="G37" s="8"/>
      <c r="H37" s="8"/>
      <c r="I37" s="8"/>
    </row>
    <row r="38" spans="1:9" x14ac:dyDescent="0.2">
      <c r="A38" s="8"/>
      <c r="B38" s="8"/>
      <c r="C38" s="8"/>
      <c r="D38" s="8"/>
      <c r="E38" s="8"/>
      <c r="F38" s="8"/>
      <c r="G38" s="8"/>
      <c r="H38" s="8"/>
      <c r="I38" s="8"/>
    </row>
    <row r="39" spans="1:9" x14ac:dyDescent="0.2">
      <c r="A39" s="8"/>
      <c r="B39" s="8"/>
      <c r="C39" s="8"/>
      <c r="D39" s="8"/>
      <c r="E39" s="8"/>
      <c r="F39" s="8"/>
      <c r="G39" s="8"/>
      <c r="H39" s="8"/>
      <c r="I39" s="8"/>
    </row>
    <row r="40" spans="1:9" x14ac:dyDescent="0.2">
      <c r="A40" s="8"/>
      <c r="B40" s="8"/>
      <c r="C40" s="8"/>
      <c r="D40" s="8"/>
      <c r="E40" s="8"/>
      <c r="F40" s="8"/>
      <c r="G40" s="8"/>
      <c r="H40" s="8"/>
      <c r="I40" s="8"/>
    </row>
    <row r="41" spans="1:9" x14ac:dyDescent="0.2">
      <c r="A41" s="8"/>
      <c r="B41" s="8"/>
      <c r="C41" s="8"/>
      <c r="D41" s="8"/>
      <c r="E41" s="8"/>
      <c r="F41" s="8"/>
      <c r="G41" s="8"/>
      <c r="H41" s="8"/>
      <c r="I41" s="8"/>
    </row>
    <row r="42" spans="1:9" x14ac:dyDescent="0.2">
      <c r="A42" s="8"/>
      <c r="B42" s="8"/>
      <c r="C42" s="8"/>
      <c r="D42" s="8"/>
      <c r="E42" s="8"/>
      <c r="F42" s="8"/>
      <c r="G42" s="8"/>
      <c r="H42" s="8"/>
      <c r="I42" s="8"/>
    </row>
    <row r="43" spans="1:9" x14ac:dyDescent="0.2">
      <c r="A43" s="8"/>
      <c r="B43" s="8"/>
      <c r="C43" s="8"/>
      <c r="D43" s="8"/>
      <c r="E43" s="8"/>
      <c r="F43" s="8"/>
      <c r="G43" s="8"/>
      <c r="H43" s="8"/>
      <c r="I43" s="8"/>
    </row>
    <row r="44" spans="1:9" x14ac:dyDescent="0.2">
      <c r="A44" s="8"/>
      <c r="B44" s="8"/>
      <c r="C44" s="8"/>
      <c r="D44" s="8"/>
      <c r="E44" s="8"/>
      <c r="F44" s="8"/>
      <c r="G44" s="8"/>
      <c r="H44" s="8"/>
      <c r="I44" s="8"/>
    </row>
    <row r="45" spans="1:9" x14ac:dyDescent="0.2">
      <c r="A45" s="8"/>
      <c r="B45" s="8"/>
      <c r="C45" s="8"/>
      <c r="D45" s="8"/>
      <c r="E45" s="8"/>
      <c r="F45" s="8"/>
      <c r="G45" s="8"/>
      <c r="H45" s="8"/>
      <c r="I45" s="8"/>
    </row>
    <row r="46" spans="1:9" x14ac:dyDescent="0.2">
      <c r="A46" s="8"/>
      <c r="B46" s="8"/>
      <c r="C46" s="8"/>
      <c r="D46" s="8"/>
      <c r="E46" s="8"/>
      <c r="F46" s="8"/>
      <c r="G46" s="8"/>
      <c r="H46" s="8"/>
      <c r="I46" s="8"/>
    </row>
    <row r="47" spans="1:9" x14ac:dyDescent="0.2">
      <c r="A47" s="8"/>
      <c r="B47" s="8"/>
      <c r="C47" s="8"/>
      <c r="D47" s="8"/>
      <c r="E47" s="8"/>
      <c r="F47" s="8"/>
      <c r="G47" s="8"/>
      <c r="H47" s="8"/>
      <c r="I47" s="8"/>
    </row>
    <row r="48" spans="1:9" x14ac:dyDescent="0.2">
      <c r="A48" s="8"/>
      <c r="B48" s="8"/>
      <c r="C48" s="8"/>
      <c r="D48" s="8"/>
      <c r="E48" s="8"/>
      <c r="F48" s="8"/>
      <c r="G48" s="8"/>
      <c r="H48" s="8"/>
      <c r="I48" s="8"/>
    </row>
    <row r="49" spans="1:9" x14ac:dyDescent="0.2">
      <c r="A49" s="8"/>
      <c r="B49" s="8"/>
      <c r="C49" s="8"/>
      <c r="D49" s="8"/>
      <c r="E49" s="8"/>
      <c r="F49" s="8"/>
      <c r="G49" s="8"/>
      <c r="H49" s="8"/>
      <c r="I49" s="8"/>
    </row>
    <row r="50" spans="1:9" x14ac:dyDescent="0.2">
      <c r="A50" s="8"/>
      <c r="B50" s="8"/>
      <c r="C50" s="8"/>
      <c r="D50" s="8"/>
      <c r="E50" s="8"/>
      <c r="F50" s="8"/>
      <c r="G50" s="8"/>
      <c r="H50" s="8"/>
      <c r="I50" s="8"/>
    </row>
    <row r="51" spans="1:9" x14ac:dyDescent="0.2">
      <c r="A51" s="8"/>
      <c r="B51" s="8"/>
      <c r="C51" s="8"/>
      <c r="D51" s="8"/>
      <c r="E51" s="8"/>
      <c r="F51" s="8"/>
      <c r="G51" s="8"/>
      <c r="H51" s="8"/>
      <c r="I51" s="8"/>
    </row>
    <row r="52" spans="1:9" x14ac:dyDescent="0.2">
      <c r="A52" s="8"/>
      <c r="B52" s="8"/>
      <c r="C52" s="8"/>
      <c r="D52" s="8"/>
      <c r="E52" s="8"/>
      <c r="F52" s="8"/>
      <c r="G52" s="8"/>
      <c r="H52" s="8"/>
      <c r="I52" s="8"/>
    </row>
    <row r="53" spans="1:9" x14ac:dyDescent="0.2">
      <c r="A53" s="8"/>
      <c r="B53" s="8"/>
      <c r="C53" s="8"/>
      <c r="D53" s="8"/>
      <c r="E53" s="8"/>
      <c r="F53" s="8"/>
      <c r="G53" s="8"/>
      <c r="H53" s="8"/>
      <c r="I53" s="8"/>
    </row>
    <row r="54" spans="1:9" x14ac:dyDescent="0.2">
      <c r="A54" s="8"/>
      <c r="B54" s="8"/>
      <c r="C54" s="8"/>
      <c r="D54" s="8"/>
      <c r="E54" s="8"/>
      <c r="F54" s="8"/>
      <c r="G54" s="8"/>
      <c r="H54" s="8"/>
      <c r="I54" s="8"/>
    </row>
    <row r="55" spans="1:9" x14ac:dyDescent="0.2">
      <c r="A55" s="8"/>
      <c r="B55" s="8"/>
      <c r="C55" s="8"/>
      <c r="D55" s="8"/>
      <c r="E55" s="8"/>
      <c r="F55" s="8"/>
      <c r="G55" s="8"/>
      <c r="H55" s="8"/>
      <c r="I55" s="8"/>
    </row>
    <row r="56" spans="1:9" x14ac:dyDescent="0.2">
      <c r="A56" s="8"/>
      <c r="B56" s="8"/>
      <c r="C56" s="8"/>
      <c r="D56" s="8"/>
      <c r="E56" s="8"/>
      <c r="F56" s="8"/>
      <c r="G56" s="8"/>
      <c r="H56" s="8"/>
      <c r="I56" s="8"/>
    </row>
    <row r="57" spans="1:9" x14ac:dyDescent="0.2">
      <c r="A57" s="8"/>
      <c r="B57" s="8"/>
      <c r="C57" s="8"/>
      <c r="D57" s="8"/>
      <c r="E57" s="8"/>
      <c r="F57" s="8"/>
      <c r="G57" s="8"/>
      <c r="H57" s="8"/>
      <c r="I57" s="8"/>
    </row>
    <row r="58" spans="1:9" x14ac:dyDescent="0.2">
      <c r="A58" s="8"/>
      <c r="B58" s="8"/>
      <c r="C58" s="8"/>
      <c r="D58" s="8"/>
      <c r="E58" s="8"/>
      <c r="F58" s="8"/>
      <c r="G58" s="8"/>
      <c r="H58" s="8"/>
      <c r="I58" s="8"/>
    </row>
    <row r="59" spans="1:9" x14ac:dyDescent="0.2">
      <c r="A59" s="8"/>
      <c r="B59" s="8"/>
      <c r="C59" s="8"/>
      <c r="D59" s="8"/>
      <c r="E59" s="8"/>
      <c r="F59" s="8"/>
      <c r="G59" s="8"/>
      <c r="H59" s="8"/>
      <c r="I59" s="8"/>
    </row>
    <row r="60" spans="1:9" x14ac:dyDescent="0.2">
      <c r="A60" s="8"/>
      <c r="B60" s="8"/>
      <c r="C60" s="8"/>
      <c r="D60" s="8"/>
      <c r="E60" s="8"/>
      <c r="F60" s="8"/>
      <c r="G60" s="8"/>
      <c r="H60" s="8"/>
      <c r="I60" s="8"/>
    </row>
    <row r="61" spans="1:9" x14ac:dyDescent="0.2">
      <c r="A61" s="8"/>
      <c r="B61" s="8"/>
      <c r="C61" s="8"/>
      <c r="D61" s="8"/>
      <c r="E61" s="8"/>
      <c r="F61" s="8"/>
      <c r="G61" s="8"/>
      <c r="H61" s="8"/>
      <c r="I61" s="8"/>
    </row>
    <row r="62" spans="1:9" x14ac:dyDescent="0.2">
      <c r="A62" s="8"/>
      <c r="B62" s="8"/>
      <c r="C62" s="8"/>
      <c r="D62" s="8"/>
      <c r="E62" s="8"/>
      <c r="F62" s="8"/>
      <c r="G62" s="8"/>
      <c r="H62" s="8"/>
      <c r="I62" s="8"/>
    </row>
    <row r="63" spans="1:9" x14ac:dyDescent="0.2">
      <c r="A63" s="8"/>
      <c r="B63" s="8"/>
      <c r="C63" s="8"/>
      <c r="D63" s="8"/>
      <c r="E63" s="8"/>
      <c r="F63" s="8"/>
      <c r="G63" s="8"/>
      <c r="H63" s="8"/>
      <c r="I63" s="8"/>
    </row>
    <row r="64" spans="1:9" x14ac:dyDescent="0.2">
      <c r="A64" s="8"/>
      <c r="B64" s="8"/>
      <c r="C64" s="8"/>
      <c r="D64" s="8"/>
      <c r="E64" s="8"/>
      <c r="F64" s="8"/>
      <c r="G64" s="8"/>
      <c r="H64" s="8"/>
      <c r="I64" s="8"/>
    </row>
    <row r="65" spans="1:9" x14ac:dyDescent="0.2">
      <c r="A65" s="8"/>
      <c r="B65" s="8"/>
      <c r="C65" s="8"/>
      <c r="D65" s="8"/>
      <c r="E65" s="8"/>
      <c r="F65" s="8"/>
      <c r="G65" s="8"/>
      <c r="H65" s="8"/>
      <c r="I65" s="8"/>
    </row>
    <row r="66" spans="1:9" x14ac:dyDescent="0.2">
      <c r="A66" s="8"/>
      <c r="B66" s="8"/>
      <c r="C66" s="8"/>
      <c r="D66" s="8"/>
      <c r="E66" s="8"/>
      <c r="F66" s="8"/>
      <c r="G66" s="8"/>
      <c r="H66" s="8"/>
      <c r="I66" s="8"/>
    </row>
    <row r="67" spans="1:9" x14ac:dyDescent="0.2">
      <c r="A67" s="8"/>
      <c r="B67" s="8"/>
      <c r="C67" s="8"/>
      <c r="D67" s="8"/>
      <c r="E67" s="8"/>
      <c r="F67" s="8"/>
      <c r="G67" s="8"/>
      <c r="H67" s="8"/>
      <c r="I67" s="8"/>
    </row>
    <row r="68" spans="1:9" x14ac:dyDescent="0.2">
      <c r="A68" s="8"/>
      <c r="B68" s="8"/>
      <c r="C68" s="8"/>
      <c r="D68" s="8"/>
      <c r="E68" s="8"/>
      <c r="F68" s="8"/>
      <c r="G68" s="8"/>
      <c r="H68" s="8"/>
      <c r="I68" s="8"/>
    </row>
    <row r="69" spans="1:9" x14ac:dyDescent="0.2">
      <c r="A69" s="8"/>
      <c r="B69" s="8"/>
      <c r="C69" s="8"/>
      <c r="D69" s="8"/>
      <c r="E69" s="8"/>
      <c r="F69" s="8"/>
      <c r="G69" s="8"/>
      <c r="H69" s="8"/>
      <c r="I69" s="8"/>
    </row>
  </sheetData>
  <mergeCells count="6">
    <mergeCell ref="I8:I17"/>
    <mergeCell ref="A2:A4"/>
    <mergeCell ref="B2:B4"/>
    <mergeCell ref="C2:C4"/>
    <mergeCell ref="D2:D4"/>
    <mergeCell ref="I2:I4"/>
  </mergeCells>
  <hyperlinks>
    <hyperlink ref="C5" r:id="rId1" xr:uid="{D747A0D1-873B-421A-84F1-947DB2F64579}"/>
    <hyperlink ref="C6" r:id="rId2" xr:uid="{A5580706-5290-4346-9CFB-22C6748FF310}"/>
  </hyperlinks>
  <pageMargins left="0.7" right="0.7" top="0.75" bottom="0.75" header="0.3" footer="0.3"/>
  <pageSetup orientation="portrait" horizontalDpi="300" verticalDpi="0"/>
  <extLst>
    <ext xmlns:x14="http://schemas.microsoft.com/office/spreadsheetml/2009/9/main" uri="{CCE6A557-97BC-4b89-ADB6-D9C93CAAB3DF}">
      <x14:dataValidations xmlns:xm="http://schemas.microsoft.com/office/excel/2006/main" count="1">
        <x14:dataValidation type="list" allowBlank="1" showInputMessage="1" showErrorMessage="1" xr:uid="{D39DAE28-40E3-430F-A126-971499532A30}">
          <x14:formula1>
            <xm:f>'Beneficiary Categories'!$A$2:$A$16</xm:f>
          </x14:formula1>
          <xm:sqref>E2:E4</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69"/>
  <sheetViews>
    <sheetView zoomScale="70" zoomScaleNormal="70" workbookViewId="0">
      <pane ySplit="1" topLeftCell="A15" activePane="bottomLeft" state="frozen"/>
      <selection pane="bottomLeft" activeCell="A18" sqref="A18"/>
    </sheetView>
  </sheetViews>
  <sheetFormatPr baseColWidth="10" defaultColWidth="9.1640625" defaultRowHeight="15" x14ac:dyDescent="0.2"/>
  <cols>
    <col min="1" max="1" width="13.5" style="2" customWidth="1"/>
    <col min="2" max="2" width="48.1640625" style="2" bestFit="1" customWidth="1"/>
    <col min="3" max="3" width="22.33203125" style="2" customWidth="1"/>
    <col min="4" max="4" width="10.83203125" style="2" customWidth="1"/>
    <col min="5" max="5" width="32.5" style="2" customWidth="1"/>
    <col min="6" max="6" width="20.6640625" style="2" customWidth="1"/>
    <col min="7" max="8" width="12.6640625" style="2" customWidth="1"/>
    <col min="9" max="9" width="32.6640625" style="2" customWidth="1"/>
    <col min="10" max="10" width="23.83203125" style="2" customWidth="1"/>
    <col min="11" max="11" width="13" style="2" customWidth="1"/>
    <col min="12" max="12" width="19.5" style="2" customWidth="1"/>
    <col min="13" max="13" width="11.5" style="2" bestFit="1" customWidth="1"/>
    <col min="14" max="16384" width="9.1640625" style="2"/>
  </cols>
  <sheetData>
    <row r="1" spans="1:13" ht="32" x14ac:dyDescent="0.2">
      <c r="A1" s="1" t="s">
        <v>0</v>
      </c>
      <c r="B1" s="1" t="s">
        <v>1</v>
      </c>
      <c r="C1" s="1" t="s">
        <v>2</v>
      </c>
      <c r="D1" s="1" t="s">
        <v>3</v>
      </c>
      <c r="E1" s="1" t="s">
        <v>4</v>
      </c>
      <c r="F1" s="1" t="s">
        <v>5</v>
      </c>
      <c r="G1" s="1" t="s">
        <v>6</v>
      </c>
      <c r="H1" s="1" t="s">
        <v>7</v>
      </c>
      <c r="I1" s="1" t="s">
        <v>8</v>
      </c>
      <c r="J1" s="13" t="s">
        <v>9</v>
      </c>
      <c r="K1" s="13" t="s">
        <v>84</v>
      </c>
      <c r="L1" s="2" t="s">
        <v>115</v>
      </c>
    </row>
    <row r="2" spans="1:13" ht="208" x14ac:dyDescent="0.2">
      <c r="A2" s="82">
        <v>104187</v>
      </c>
      <c r="B2" s="82" t="s">
        <v>21</v>
      </c>
      <c r="C2" s="82" t="s">
        <v>87</v>
      </c>
      <c r="D2" s="82">
        <v>4934228</v>
      </c>
      <c r="E2" s="4" t="s">
        <v>19</v>
      </c>
      <c r="F2" s="4" t="s">
        <v>88</v>
      </c>
      <c r="G2" s="4" t="s">
        <v>25</v>
      </c>
      <c r="H2" s="4" t="s">
        <v>89</v>
      </c>
      <c r="I2" s="84" t="s">
        <v>90</v>
      </c>
      <c r="L2" s="28" t="s">
        <v>116</v>
      </c>
      <c r="M2" s="29"/>
    </row>
    <row r="3" spans="1:13" ht="112" x14ac:dyDescent="0.2">
      <c r="A3" s="83"/>
      <c r="B3" s="83"/>
      <c r="C3" s="83"/>
      <c r="D3" s="83"/>
      <c r="E3" s="2" t="s">
        <v>19</v>
      </c>
      <c r="F3" s="2" t="s">
        <v>31</v>
      </c>
      <c r="G3" s="2" t="s">
        <v>25</v>
      </c>
      <c r="H3" s="2" t="s">
        <v>32</v>
      </c>
      <c r="I3" s="84"/>
    </row>
    <row r="4" spans="1:13" ht="192" x14ac:dyDescent="0.2">
      <c r="A4" s="83"/>
      <c r="B4" s="83"/>
      <c r="C4" s="83"/>
      <c r="D4" s="83"/>
      <c r="E4" s="2" t="s">
        <v>92</v>
      </c>
      <c r="F4" s="2" t="s">
        <v>34</v>
      </c>
      <c r="G4" s="2" t="s">
        <v>25</v>
      </c>
      <c r="H4" s="2" t="s">
        <v>36</v>
      </c>
      <c r="I4" s="84"/>
    </row>
    <row r="5" spans="1:13" ht="96" x14ac:dyDescent="0.2">
      <c r="A5" s="2">
        <v>111777</v>
      </c>
      <c r="B5" s="2" t="s">
        <v>37</v>
      </c>
      <c r="C5" s="3" t="s">
        <v>38</v>
      </c>
      <c r="D5" s="2">
        <v>716641</v>
      </c>
      <c r="E5" s="2" t="s">
        <v>39</v>
      </c>
      <c r="F5" s="2" t="s">
        <v>40</v>
      </c>
      <c r="G5" s="2" t="s">
        <v>25</v>
      </c>
      <c r="H5" s="2" t="s">
        <v>93</v>
      </c>
      <c r="I5" s="2" t="s">
        <v>94</v>
      </c>
    </row>
    <row r="6" spans="1:13" ht="112" x14ac:dyDescent="0.2">
      <c r="C6" s="3"/>
      <c r="D6" s="5"/>
      <c r="E6" s="2" t="s">
        <v>45</v>
      </c>
      <c r="F6" s="2" t="s">
        <v>46</v>
      </c>
      <c r="G6" s="2" t="s">
        <v>25</v>
      </c>
      <c r="H6" s="2" t="s">
        <v>96</v>
      </c>
      <c r="I6" s="2" t="s">
        <v>97</v>
      </c>
    </row>
    <row r="7" spans="1:13" ht="240" x14ac:dyDescent="0.2">
      <c r="C7" s="3"/>
      <c r="D7" s="5"/>
      <c r="E7" s="2" t="s">
        <v>92</v>
      </c>
      <c r="F7" s="2" t="s">
        <v>48</v>
      </c>
      <c r="G7" s="2" t="s">
        <v>25</v>
      </c>
      <c r="H7" s="22" t="s">
        <v>99</v>
      </c>
      <c r="I7" s="2" t="s">
        <v>100</v>
      </c>
      <c r="K7" s="14"/>
    </row>
    <row r="8" spans="1:13" ht="112" x14ac:dyDescent="0.2">
      <c r="A8" s="2" t="s">
        <v>114</v>
      </c>
      <c r="B8" s="7" t="s">
        <v>101</v>
      </c>
      <c r="D8" s="6">
        <v>1348200</v>
      </c>
      <c r="E8" s="2" t="s">
        <v>39</v>
      </c>
      <c r="F8" s="2" t="s">
        <v>53</v>
      </c>
      <c r="G8" s="2" t="s">
        <v>25</v>
      </c>
      <c r="H8" s="2">
        <v>5000</v>
      </c>
      <c r="I8" s="78" t="s">
        <v>54</v>
      </c>
      <c r="J8" s="12" t="s">
        <v>55</v>
      </c>
      <c r="L8" s="28" t="s">
        <v>117</v>
      </c>
    </row>
    <row r="9" spans="1:13" ht="48" x14ac:dyDescent="0.2">
      <c r="B9" s="7"/>
      <c r="D9" s="6">
        <v>1624000</v>
      </c>
      <c r="E9" s="2" t="s">
        <v>45</v>
      </c>
      <c r="F9" s="2" t="s">
        <v>56</v>
      </c>
      <c r="G9" s="2" t="s">
        <v>25</v>
      </c>
      <c r="H9" s="6">
        <v>50000</v>
      </c>
      <c r="I9" s="78"/>
      <c r="J9" s="12" t="s">
        <v>55</v>
      </c>
    </row>
    <row r="10" spans="1:13" ht="64" x14ac:dyDescent="0.2">
      <c r="B10" s="7"/>
      <c r="D10" s="6">
        <v>753600</v>
      </c>
      <c r="E10" s="2" t="s">
        <v>104</v>
      </c>
      <c r="F10" s="2" t="s">
        <v>58</v>
      </c>
      <c r="G10" s="2" t="s">
        <v>25</v>
      </c>
      <c r="H10" s="2">
        <v>100</v>
      </c>
      <c r="I10" s="78"/>
      <c r="J10" s="12" t="s">
        <v>55</v>
      </c>
      <c r="K10" s="28" t="s">
        <v>59</v>
      </c>
    </row>
    <row r="11" spans="1:13" ht="64" x14ac:dyDescent="0.2">
      <c r="B11" s="7"/>
      <c r="D11" s="6">
        <v>1906800</v>
      </c>
      <c r="E11" s="2" t="s">
        <v>104</v>
      </c>
      <c r="F11" s="2" t="s">
        <v>60</v>
      </c>
      <c r="H11" s="2">
        <v>168</v>
      </c>
      <c r="I11" s="78"/>
      <c r="J11" s="12" t="s">
        <v>55</v>
      </c>
      <c r="K11" s="28" t="s">
        <v>59</v>
      </c>
    </row>
    <row r="12" spans="1:13" ht="96" x14ac:dyDescent="0.2">
      <c r="B12" s="7"/>
      <c r="D12" s="6">
        <v>682360</v>
      </c>
      <c r="E12" s="2" t="s">
        <v>92</v>
      </c>
      <c r="F12" s="2" t="s">
        <v>61</v>
      </c>
      <c r="G12" s="2" t="s">
        <v>25</v>
      </c>
      <c r="H12" s="2">
        <v>56</v>
      </c>
      <c r="I12" s="78"/>
      <c r="J12" s="12" t="s">
        <v>55</v>
      </c>
      <c r="K12" s="28" t="s">
        <v>59</v>
      </c>
    </row>
    <row r="13" spans="1:13" ht="96" x14ac:dyDescent="0.2">
      <c r="B13" s="7"/>
      <c r="D13" s="6">
        <v>529200</v>
      </c>
      <c r="E13" s="2" t="s">
        <v>92</v>
      </c>
      <c r="F13" s="2" t="s">
        <v>62</v>
      </c>
      <c r="G13" s="2" t="s">
        <v>25</v>
      </c>
      <c r="H13" s="2">
        <v>56</v>
      </c>
      <c r="I13" s="78"/>
      <c r="J13" s="12" t="s">
        <v>55</v>
      </c>
      <c r="K13" s="28" t="s">
        <v>63</v>
      </c>
    </row>
    <row r="14" spans="1:13" ht="80" x14ac:dyDescent="0.2">
      <c r="B14" s="7"/>
      <c r="D14" s="6">
        <v>1030400</v>
      </c>
      <c r="E14" s="2" t="s">
        <v>64</v>
      </c>
      <c r="F14" s="2" t="s">
        <v>65</v>
      </c>
      <c r="G14" s="2" t="s">
        <v>25</v>
      </c>
      <c r="H14" s="2">
        <v>100</v>
      </c>
      <c r="I14" s="78"/>
      <c r="J14" s="12" t="s">
        <v>55</v>
      </c>
    </row>
    <row r="15" spans="1:13" ht="96" x14ac:dyDescent="0.2">
      <c r="B15" s="9"/>
      <c r="C15" s="10"/>
      <c r="D15" s="11">
        <v>599760</v>
      </c>
      <c r="E15" s="10" t="s">
        <v>39</v>
      </c>
      <c r="F15" s="23" t="s">
        <v>66</v>
      </c>
      <c r="G15" s="10" t="s">
        <v>25</v>
      </c>
      <c r="H15" s="10">
        <v>56</v>
      </c>
      <c r="I15" s="78"/>
      <c r="J15" s="12" t="s">
        <v>55</v>
      </c>
      <c r="K15" s="28" t="s">
        <v>59</v>
      </c>
    </row>
    <row r="16" spans="1:13" ht="48" x14ac:dyDescent="0.2">
      <c r="B16" s="9"/>
      <c r="C16" s="10"/>
      <c r="D16" s="11">
        <v>299540</v>
      </c>
      <c r="E16" s="10" t="s">
        <v>39</v>
      </c>
      <c r="F16" s="23" t="s">
        <v>67</v>
      </c>
      <c r="G16" s="10" t="s">
        <v>25</v>
      </c>
      <c r="H16" s="10">
        <v>34</v>
      </c>
      <c r="I16" s="78"/>
      <c r="J16" s="12" t="s">
        <v>55</v>
      </c>
      <c r="K16" s="28" t="s">
        <v>59</v>
      </c>
    </row>
    <row r="17" spans="1:12" ht="64" x14ac:dyDescent="0.2">
      <c r="B17" s="9"/>
      <c r="C17" s="10"/>
      <c r="D17" s="11">
        <v>1205640</v>
      </c>
      <c r="E17" s="10" t="s">
        <v>39</v>
      </c>
      <c r="F17" s="23" t="s">
        <v>68</v>
      </c>
      <c r="G17" s="10" t="s">
        <v>25</v>
      </c>
      <c r="H17" s="10">
        <v>4</v>
      </c>
      <c r="I17" s="78"/>
      <c r="J17" s="12" t="s">
        <v>55</v>
      </c>
      <c r="K17" s="28" t="s">
        <v>63</v>
      </c>
    </row>
    <row r="18" spans="1:12" ht="76.5" customHeight="1" x14ac:dyDescent="0.2">
      <c r="A18" s="8" t="s">
        <v>114</v>
      </c>
      <c r="B18" s="24" t="s">
        <v>69</v>
      </c>
      <c r="C18" s="24" t="s">
        <v>70</v>
      </c>
      <c r="D18" s="24" t="s">
        <v>71</v>
      </c>
      <c r="E18" s="25" t="s">
        <v>39</v>
      </c>
      <c r="F18" s="24" t="s">
        <v>71</v>
      </c>
      <c r="G18" s="24" t="s">
        <v>71</v>
      </c>
      <c r="H18" s="24" t="s">
        <v>71</v>
      </c>
      <c r="I18" s="8"/>
      <c r="J18" s="12" t="s">
        <v>55</v>
      </c>
      <c r="L18" s="86" t="s">
        <v>118</v>
      </c>
    </row>
    <row r="19" spans="1:12" ht="183" customHeight="1" x14ac:dyDescent="0.2">
      <c r="A19" s="8"/>
      <c r="B19" s="24"/>
      <c r="C19" s="24" t="s">
        <v>70</v>
      </c>
      <c r="D19" s="24" t="s">
        <v>71</v>
      </c>
      <c r="E19" s="25" t="s">
        <v>23</v>
      </c>
      <c r="F19" s="24" t="s">
        <v>71</v>
      </c>
      <c r="G19" s="24" t="s">
        <v>71</v>
      </c>
      <c r="H19" s="24" t="s">
        <v>71</v>
      </c>
      <c r="I19" s="8"/>
      <c r="J19" s="12" t="s">
        <v>55</v>
      </c>
      <c r="K19" s="85" t="s">
        <v>72</v>
      </c>
      <c r="L19" s="86"/>
    </row>
    <row r="20" spans="1:12" ht="16" x14ac:dyDescent="0.2">
      <c r="A20" s="8"/>
      <c r="B20" s="24"/>
      <c r="C20" s="24" t="s">
        <v>70</v>
      </c>
      <c r="D20" s="24" t="s">
        <v>71</v>
      </c>
      <c r="E20" s="25" t="s">
        <v>45</v>
      </c>
      <c r="F20" s="24" t="s">
        <v>71</v>
      </c>
      <c r="G20" s="24" t="s">
        <v>71</v>
      </c>
      <c r="H20" s="24" t="s">
        <v>71</v>
      </c>
      <c r="I20" s="8"/>
      <c r="J20" s="12" t="s">
        <v>55</v>
      </c>
      <c r="K20" s="85"/>
      <c r="L20" s="86"/>
    </row>
    <row r="21" spans="1:12" ht="16" x14ac:dyDescent="0.2">
      <c r="A21" s="8"/>
      <c r="B21" s="24"/>
      <c r="C21" s="24" t="s">
        <v>70</v>
      </c>
      <c r="D21" s="24" t="s">
        <v>71</v>
      </c>
      <c r="E21" s="25" t="s">
        <v>92</v>
      </c>
      <c r="F21" s="24" t="s">
        <v>71</v>
      </c>
      <c r="G21" s="24" t="s">
        <v>71</v>
      </c>
      <c r="H21" s="24" t="s">
        <v>71</v>
      </c>
      <c r="I21" s="8"/>
      <c r="J21" s="12" t="s">
        <v>55</v>
      </c>
      <c r="K21" s="85"/>
      <c r="L21" s="86"/>
    </row>
    <row r="22" spans="1:12" ht="16" x14ac:dyDescent="0.2">
      <c r="A22" s="26"/>
      <c r="B22" s="24"/>
      <c r="C22" s="24" t="s">
        <v>70</v>
      </c>
      <c r="D22" s="24" t="s">
        <v>71</v>
      </c>
      <c r="E22" s="25" t="s">
        <v>73</v>
      </c>
      <c r="F22" s="24" t="s">
        <v>71</v>
      </c>
      <c r="G22" s="24" t="s">
        <v>71</v>
      </c>
      <c r="H22" s="24" t="s">
        <v>71</v>
      </c>
      <c r="I22" s="8"/>
      <c r="J22" s="12" t="s">
        <v>55</v>
      </c>
      <c r="K22" s="85"/>
      <c r="L22" s="86"/>
    </row>
    <row r="23" spans="1:12" ht="16" x14ac:dyDescent="0.2">
      <c r="A23" s="26"/>
      <c r="B23" s="24"/>
      <c r="C23" s="24" t="s">
        <v>70</v>
      </c>
      <c r="D23" s="24" t="s">
        <v>71</v>
      </c>
      <c r="E23" s="25" t="s">
        <v>57</v>
      </c>
      <c r="F23" s="24" t="s">
        <v>71</v>
      </c>
      <c r="G23" s="24" t="s">
        <v>71</v>
      </c>
      <c r="H23" s="24" t="s">
        <v>71</v>
      </c>
      <c r="I23" s="8"/>
      <c r="J23" s="12" t="s">
        <v>55</v>
      </c>
      <c r="K23" s="85"/>
      <c r="L23" s="86"/>
    </row>
    <row r="24" spans="1:12" ht="16" x14ac:dyDescent="0.2">
      <c r="A24" s="26"/>
      <c r="B24" s="24"/>
      <c r="C24" s="24" t="s">
        <v>70</v>
      </c>
      <c r="D24" s="24" t="s">
        <v>71</v>
      </c>
      <c r="E24" s="25" t="s">
        <v>74</v>
      </c>
      <c r="F24" s="24" t="s">
        <v>71</v>
      </c>
      <c r="G24" s="24" t="s">
        <v>71</v>
      </c>
      <c r="H24" s="24" t="s">
        <v>71</v>
      </c>
      <c r="I24" s="8"/>
      <c r="J24" s="12" t="s">
        <v>55</v>
      </c>
      <c r="K24" s="85"/>
      <c r="L24" s="86"/>
    </row>
    <row r="25" spans="1:12" ht="16" x14ac:dyDescent="0.2">
      <c r="A25" s="26"/>
      <c r="B25" s="24"/>
      <c r="C25" s="24" t="s">
        <v>70</v>
      </c>
      <c r="D25" s="24" t="s">
        <v>71</v>
      </c>
      <c r="E25" s="25" t="s">
        <v>75</v>
      </c>
      <c r="F25" s="24" t="s">
        <v>71</v>
      </c>
      <c r="G25" s="24" t="s">
        <v>71</v>
      </c>
      <c r="H25" s="24" t="s">
        <v>71</v>
      </c>
      <c r="I25" s="8"/>
      <c r="J25" s="12" t="s">
        <v>55</v>
      </c>
      <c r="K25" s="85"/>
      <c r="L25" s="86"/>
    </row>
    <row r="26" spans="1:12" ht="16" x14ac:dyDescent="0.2">
      <c r="A26" s="26"/>
      <c r="B26" s="24"/>
      <c r="C26" s="24" t="s">
        <v>70</v>
      </c>
      <c r="D26" s="24" t="s">
        <v>71</v>
      </c>
      <c r="E26" s="25" t="s">
        <v>112</v>
      </c>
      <c r="F26" s="24" t="s">
        <v>71</v>
      </c>
      <c r="G26" s="24" t="s">
        <v>71</v>
      </c>
      <c r="H26" s="24" t="s">
        <v>71</v>
      </c>
      <c r="I26" s="8"/>
      <c r="J26" s="12" t="s">
        <v>55</v>
      </c>
      <c r="K26" s="85"/>
      <c r="L26" s="86"/>
    </row>
    <row r="27" spans="1:12" ht="16" x14ac:dyDescent="0.2">
      <c r="A27" s="26"/>
      <c r="B27" s="24"/>
      <c r="C27" s="24" t="s">
        <v>70</v>
      </c>
      <c r="D27" s="24" t="s">
        <v>71</v>
      </c>
      <c r="E27" s="25" t="s">
        <v>77</v>
      </c>
      <c r="F27" s="24" t="s">
        <v>71</v>
      </c>
      <c r="G27" s="24" t="s">
        <v>71</v>
      </c>
      <c r="H27" s="24" t="s">
        <v>71</v>
      </c>
      <c r="I27" s="8"/>
      <c r="J27" s="12" t="s">
        <v>55</v>
      </c>
      <c r="K27" s="85"/>
      <c r="L27" s="86"/>
    </row>
    <row r="28" spans="1:12" ht="16" x14ac:dyDescent="0.2">
      <c r="A28" s="26"/>
      <c r="B28" s="24"/>
      <c r="C28" s="24" t="s">
        <v>70</v>
      </c>
      <c r="D28" s="24" t="s">
        <v>71</v>
      </c>
      <c r="E28" s="25" t="s">
        <v>78</v>
      </c>
      <c r="F28" s="24" t="s">
        <v>71</v>
      </c>
      <c r="G28" s="24" t="s">
        <v>71</v>
      </c>
      <c r="H28" s="24" t="s">
        <v>71</v>
      </c>
      <c r="I28" s="8"/>
      <c r="J28" s="12" t="s">
        <v>55</v>
      </c>
      <c r="K28" s="85"/>
      <c r="L28" s="86"/>
    </row>
    <row r="29" spans="1:12" ht="16" x14ac:dyDescent="0.2">
      <c r="A29" s="26"/>
      <c r="B29" s="24"/>
      <c r="C29" s="24" t="s">
        <v>70</v>
      </c>
      <c r="D29" s="24" t="s">
        <v>71</v>
      </c>
      <c r="E29" s="25" t="s">
        <v>19</v>
      </c>
      <c r="F29" s="24" t="s">
        <v>71</v>
      </c>
      <c r="G29" s="24" t="s">
        <v>71</v>
      </c>
      <c r="H29" s="24" t="s">
        <v>71</v>
      </c>
      <c r="I29" s="8"/>
      <c r="J29" s="12" t="s">
        <v>55</v>
      </c>
      <c r="K29" s="85"/>
    </row>
    <row r="30" spans="1:12" ht="100.5" customHeight="1" x14ac:dyDescent="0.2">
      <c r="A30" s="17">
        <v>112026</v>
      </c>
      <c r="B30" s="17" t="s">
        <v>79</v>
      </c>
      <c r="C30" s="8"/>
      <c r="D30" s="16">
        <v>2285334</v>
      </c>
      <c r="E30" s="15" t="s">
        <v>92</v>
      </c>
      <c r="F30" s="18" t="s">
        <v>80</v>
      </c>
      <c r="G30" s="19" t="s">
        <v>25</v>
      </c>
      <c r="H30" s="20">
        <v>65000</v>
      </c>
      <c r="I30" s="21" t="s">
        <v>81</v>
      </c>
      <c r="J30" s="19" t="s">
        <v>82</v>
      </c>
      <c r="K30" s="19" t="s">
        <v>83</v>
      </c>
      <c r="L30" s="28" t="s">
        <v>119</v>
      </c>
    </row>
    <row r="31" spans="1:12" x14ac:dyDescent="0.2">
      <c r="A31" s="8"/>
      <c r="B31" s="8"/>
      <c r="C31" s="8"/>
      <c r="D31" s="8"/>
      <c r="E31" s="8"/>
      <c r="F31" s="8"/>
      <c r="G31" s="8"/>
      <c r="H31" s="8"/>
      <c r="I31" s="8"/>
    </row>
    <row r="32" spans="1:12" x14ac:dyDescent="0.2">
      <c r="A32" s="8"/>
      <c r="B32" s="8"/>
      <c r="C32" s="8"/>
      <c r="D32" s="8"/>
      <c r="E32" s="8"/>
      <c r="F32" s="8"/>
      <c r="G32" s="8"/>
      <c r="H32" s="8"/>
      <c r="I32" s="8"/>
    </row>
    <row r="33" spans="1:9" x14ac:dyDescent="0.2">
      <c r="B33" s="8"/>
      <c r="C33" s="8"/>
      <c r="D33" s="8"/>
      <c r="F33" s="8"/>
      <c r="G33" s="8"/>
      <c r="H33" s="8"/>
      <c r="I33" s="8"/>
    </row>
    <row r="34" spans="1:9" x14ac:dyDescent="0.2">
      <c r="A34" s="8"/>
      <c r="B34" s="8"/>
      <c r="C34" s="8"/>
      <c r="D34" s="8"/>
      <c r="E34" s="8"/>
      <c r="F34" s="8"/>
      <c r="G34" s="8"/>
      <c r="H34" s="8"/>
      <c r="I34" s="8"/>
    </row>
    <row r="35" spans="1:9" x14ac:dyDescent="0.2">
      <c r="A35" s="8"/>
      <c r="B35" s="8"/>
      <c r="C35" s="8"/>
      <c r="D35" s="8"/>
      <c r="E35" s="8"/>
      <c r="F35" s="8"/>
      <c r="G35" s="8"/>
      <c r="H35" s="8"/>
      <c r="I35" s="8"/>
    </row>
    <row r="36" spans="1:9" x14ac:dyDescent="0.2">
      <c r="A36" s="8"/>
      <c r="B36" s="8"/>
      <c r="C36" s="8"/>
      <c r="D36" s="8"/>
      <c r="E36" s="8"/>
      <c r="F36" s="8"/>
      <c r="G36" s="8"/>
      <c r="H36" s="8"/>
      <c r="I36" s="8"/>
    </row>
    <row r="37" spans="1:9" x14ac:dyDescent="0.2">
      <c r="A37" s="8"/>
      <c r="B37" s="8"/>
      <c r="C37" s="8"/>
      <c r="D37" s="8"/>
      <c r="E37" s="8"/>
      <c r="F37" s="8"/>
      <c r="G37" s="8"/>
      <c r="H37" s="8"/>
      <c r="I37" s="8"/>
    </row>
    <row r="38" spans="1:9" x14ac:dyDescent="0.2">
      <c r="A38" s="8"/>
      <c r="B38" s="8"/>
      <c r="C38" s="8"/>
      <c r="D38" s="8"/>
      <c r="E38" s="8"/>
      <c r="F38" s="8"/>
      <c r="G38" s="8"/>
      <c r="H38" s="8"/>
      <c r="I38" s="8"/>
    </row>
    <row r="39" spans="1:9" x14ac:dyDescent="0.2">
      <c r="A39" s="8"/>
      <c r="B39" s="8"/>
      <c r="C39" s="8"/>
      <c r="D39" s="8"/>
      <c r="E39" s="8"/>
      <c r="F39" s="8"/>
      <c r="G39" s="8"/>
      <c r="H39" s="8"/>
      <c r="I39" s="8"/>
    </row>
    <row r="40" spans="1:9" x14ac:dyDescent="0.2">
      <c r="A40" s="8"/>
      <c r="B40" s="8"/>
      <c r="C40" s="8"/>
      <c r="D40" s="8"/>
      <c r="E40" s="8"/>
      <c r="F40" s="8"/>
      <c r="G40" s="8"/>
      <c r="H40" s="8"/>
      <c r="I40" s="8"/>
    </row>
    <row r="41" spans="1:9" x14ac:dyDescent="0.2">
      <c r="A41" s="8"/>
      <c r="B41" s="8"/>
      <c r="C41" s="8"/>
      <c r="D41" s="8"/>
      <c r="E41" s="8"/>
      <c r="F41" s="8"/>
      <c r="G41" s="8"/>
      <c r="H41" s="8"/>
      <c r="I41" s="8"/>
    </row>
    <row r="42" spans="1:9" x14ac:dyDescent="0.2">
      <c r="A42" s="8"/>
      <c r="B42" s="8"/>
      <c r="C42" s="8"/>
      <c r="D42" s="8"/>
      <c r="E42" s="8"/>
      <c r="F42" s="8"/>
      <c r="G42" s="8"/>
      <c r="H42" s="8"/>
      <c r="I42" s="8"/>
    </row>
    <row r="43" spans="1:9" x14ac:dyDescent="0.2">
      <c r="A43" s="8"/>
      <c r="B43" s="8"/>
      <c r="C43" s="8"/>
      <c r="D43" s="8"/>
      <c r="E43" s="8"/>
      <c r="F43" s="8"/>
      <c r="G43" s="8"/>
      <c r="H43" s="8"/>
      <c r="I43" s="8"/>
    </row>
    <row r="44" spans="1:9" x14ac:dyDescent="0.2">
      <c r="A44" s="8"/>
      <c r="B44" s="8"/>
      <c r="C44" s="8"/>
      <c r="D44" s="8"/>
      <c r="E44" s="8"/>
      <c r="F44" s="8"/>
      <c r="G44" s="8"/>
      <c r="H44" s="8"/>
      <c r="I44" s="8"/>
    </row>
    <row r="45" spans="1:9" x14ac:dyDescent="0.2">
      <c r="A45" s="8"/>
      <c r="B45" s="8"/>
      <c r="C45" s="8"/>
      <c r="D45" s="8"/>
      <c r="E45" s="8"/>
      <c r="F45" s="8"/>
      <c r="G45" s="8"/>
      <c r="H45" s="8"/>
      <c r="I45" s="8"/>
    </row>
    <row r="46" spans="1:9" x14ac:dyDescent="0.2">
      <c r="A46" s="8"/>
      <c r="B46" s="8"/>
      <c r="C46" s="8"/>
      <c r="D46" s="8"/>
      <c r="E46" s="8"/>
      <c r="F46" s="8"/>
      <c r="G46" s="8"/>
      <c r="H46" s="8"/>
      <c r="I46" s="8"/>
    </row>
    <row r="47" spans="1:9" x14ac:dyDescent="0.2">
      <c r="A47" s="8"/>
      <c r="B47" s="8"/>
      <c r="C47" s="8"/>
      <c r="D47" s="8"/>
      <c r="E47" s="8"/>
      <c r="F47" s="8"/>
      <c r="G47" s="8"/>
      <c r="H47" s="8"/>
      <c r="I47" s="8"/>
    </row>
    <row r="48" spans="1:9" x14ac:dyDescent="0.2">
      <c r="A48" s="8"/>
      <c r="B48" s="8"/>
      <c r="C48" s="8"/>
      <c r="D48" s="8"/>
      <c r="E48" s="8"/>
      <c r="F48" s="8"/>
      <c r="G48" s="8"/>
      <c r="H48" s="8"/>
      <c r="I48" s="8"/>
    </row>
    <row r="49" spans="1:9" x14ac:dyDescent="0.2">
      <c r="A49" s="8"/>
      <c r="B49" s="8"/>
      <c r="C49" s="8"/>
      <c r="D49" s="8"/>
      <c r="E49" s="8"/>
      <c r="F49" s="8"/>
      <c r="G49" s="8"/>
      <c r="H49" s="8"/>
      <c r="I49" s="8"/>
    </row>
    <row r="50" spans="1:9" x14ac:dyDescent="0.2">
      <c r="A50" s="8"/>
      <c r="B50" s="8"/>
      <c r="C50" s="8"/>
      <c r="D50" s="8"/>
      <c r="E50" s="8"/>
      <c r="F50" s="8"/>
      <c r="G50" s="8"/>
      <c r="H50" s="8"/>
      <c r="I50" s="8"/>
    </row>
    <row r="51" spans="1:9" x14ac:dyDescent="0.2">
      <c r="A51" s="8"/>
      <c r="B51" s="8"/>
      <c r="C51" s="8"/>
      <c r="D51" s="8"/>
      <c r="E51" s="8"/>
      <c r="F51" s="8"/>
      <c r="G51" s="8"/>
      <c r="H51" s="8"/>
      <c r="I51" s="8"/>
    </row>
    <row r="52" spans="1:9" x14ac:dyDescent="0.2">
      <c r="A52" s="8"/>
      <c r="B52" s="8"/>
      <c r="C52" s="8"/>
      <c r="D52" s="8"/>
      <c r="E52" s="8"/>
      <c r="F52" s="8"/>
      <c r="G52" s="8"/>
      <c r="H52" s="8"/>
      <c r="I52" s="8"/>
    </row>
    <row r="53" spans="1:9" x14ac:dyDescent="0.2">
      <c r="A53" s="8"/>
      <c r="B53" s="8"/>
      <c r="C53" s="8"/>
      <c r="D53" s="8"/>
      <c r="E53" s="8"/>
      <c r="F53" s="8"/>
      <c r="G53" s="8"/>
      <c r="H53" s="8"/>
      <c r="I53" s="8"/>
    </row>
    <row r="54" spans="1:9" x14ac:dyDescent="0.2">
      <c r="A54" s="8"/>
      <c r="B54" s="8"/>
      <c r="C54" s="8"/>
      <c r="D54" s="8"/>
      <c r="E54" s="8"/>
      <c r="F54" s="8"/>
      <c r="G54" s="8"/>
      <c r="H54" s="8"/>
      <c r="I54" s="8"/>
    </row>
    <row r="55" spans="1:9" x14ac:dyDescent="0.2">
      <c r="A55" s="8"/>
      <c r="B55" s="8"/>
      <c r="C55" s="8"/>
      <c r="D55" s="8"/>
      <c r="E55" s="8"/>
      <c r="F55" s="8"/>
      <c r="G55" s="8"/>
      <c r="H55" s="8"/>
      <c r="I55" s="8"/>
    </row>
    <row r="56" spans="1:9" x14ac:dyDescent="0.2">
      <c r="A56" s="8"/>
      <c r="B56" s="8"/>
      <c r="C56" s="8"/>
      <c r="D56" s="8"/>
      <c r="E56" s="8"/>
      <c r="F56" s="8"/>
      <c r="G56" s="8"/>
      <c r="H56" s="8"/>
      <c r="I56" s="8"/>
    </row>
    <row r="57" spans="1:9" x14ac:dyDescent="0.2">
      <c r="A57" s="8"/>
      <c r="B57" s="8"/>
      <c r="C57" s="8"/>
      <c r="D57" s="8"/>
      <c r="E57" s="8"/>
      <c r="F57" s="8"/>
      <c r="G57" s="8"/>
      <c r="H57" s="8"/>
      <c r="I57" s="8"/>
    </row>
    <row r="58" spans="1:9" x14ac:dyDescent="0.2">
      <c r="A58" s="8"/>
      <c r="B58" s="8"/>
      <c r="C58" s="8"/>
      <c r="D58" s="8"/>
      <c r="E58" s="8"/>
      <c r="F58" s="8"/>
      <c r="G58" s="8"/>
      <c r="H58" s="8"/>
      <c r="I58" s="8"/>
    </row>
    <row r="59" spans="1:9" x14ac:dyDescent="0.2">
      <c r="A59" s="8"/>
      <c r="B59" s="8"/>
      <c r="C59" s="8"/>
      <c r="D59" s="8"/>
      <c r="E59" s="8"/>
      <c r="F59" s="8"/>
      <c r="G59" s="8"/>
      <c r="H59" s="8"/>
      <c r="I59" s="8"/>
    </row>
    <row r="60" spans="1:9" x14ac:dyDescent="0.2">
      <c r="A60" s="8"/>
      <c r="B60" s="8"/>
      <c r="C60" s="8"/>
      <c r="D60" s="8"/>
      <c r="E60" s="8"/>
      <c r="F60" s="8"/>
      <c r="G60" s="8"/>
      <c r="H60" s="8"/>
      <c r="I60" s="8"/>
    </row>
    <row r="61" spans="1:9" x14ac:dyDescent="0.2">
      <c r="A61" s="8"/>
      <c r="B61" s="8"/>
      <c r="C61" s="8"/>
      <c r="D61" s="8"/>
      <c r="E61" s="8"/>
      <c r="F61" s="8"/>
      <c r="G61" s="8"/>
      <c r="H61" s="8"/>
      <c r="I61" s="8"/>
    </row>
    <row r="62" spans="1:9" x14ac:dyDescent="0.2">
      <c r="A62" s="8"/>
      <c r="B62" s="8"/>
      <c r="C62" s="8"/>
      <c r="D62" s="8"/>
      <c r="E62" s="8"/>
      <c r="F62" s="8"/>
      <c r="G62" s="8"/>
      <c r="H62" s="8"/>
      <c r="I62" s="8"/>
    </row>
    <row r="63" spans="1:9" x14ac:dyDescent="0.2">
      <c r="A63" s="8"/>
      <c r="B63" s="8"/>
      <c r="C63" s="8"/>
      <c r="D63" s="8"/>
      <c r="E63" s="8"/>
      <c r="F63" s="8"/>
      <c r="G63" s="8"/>
      <c r="H63" s="8"/>
      <c r="I63" s="8"/>
    </row>
    <row r="64" spans="1:9" x14ac:dyDescent="0.2">
      <c r="A64" s="8"/>
      <c r="B64" s="8"/>
      <c r="C64" s="8"/>
      <c r="D64" s="8"/>
      <c r="E64" s="8"/>
      <c r="F64" s="8"/>
      <c r="G64" s="8"/>
      <c r="H64" s="8"/>
      <c r="I64" s="8"/>
    </row>
    <row r="65" spans="1:9" x14ac:dyDescent="0.2">
      <c r="A65" s="8"/>
      <c r="B65" s="8"/>
      <c r="C65" s="8"/>
      <c r="D65" s="8"/>
      <c r="E65" s="8"/>
      <c r="F65" s="8"/>
      <c r="G65" s="8"/>
      <c r="H65" s="8"/>
      <c r="I65" s="8"/>
    </row>
    <row r="66" spans="1:9" x14ac:dyDescent="0.2">
      <c r="A66" s="8"/>
      <c r="B66" s="8"/>
      <c r="C66" s="8"/>
      <c r="D66" s="8"/>
      <c r="E66" s="8"/>
      <c r="F66" s="8"/>
      <c r="G66" s="8"/>
      <c r="H66" s="8"/>
      <c r="I66" s="8"/>
    </row>
    <row r="67" spans="1:9" x14ac:dyDescent="0.2">
      <c r="A67" s="8"/>
      <c r="B67" s="8"/>
      <c r="C67" s="8"/>
      <c r="D67" s="8"/>
      <c r="E67" s="8"/>
      <c r="F67" s="8"/>
      <c r="G67" s="8"/>
      <c r="H67" s="8"/>
      <c r="I67" s="8"/>
    </row>
    <row r="68" spans="1:9" x14ac:dyDescent="0.2">
      <c r="A68" s="8"/>
      <c r="B68" s="8"/>
      <c r="C68" s="8"/>
      <c r="D68" s="8"/>
      <c r="E68" s="8"/>
      <c r="F68" s="8"/>
      <c r="G68" s="8"/>
      <c r="H68" s="8"/>
      <c r="I68" s="8"/>
    </row>
    <row r="69" spans="1:9" x14ac:dyDescent="0.2">
      <c r="A69" s="8"/>
      <c r="B69" s="8"/>
      <c r="C69" s="8"/>
      <c r="D69" s="8"/>
      <c r="E69" s="8"/>
      <c r="F69" s="8"/>
      <c r="G69" s="8"/>
      <c r="H69" s="8"/>
      <c r="I69" s="8"/>
    </row>
  </sheetData>
  <mergeCells count="8">
    <mergeCell ref="K19:K29"/>
    <mergeCell ref="L18:L28"/>
    <mergeCell ref="I8:I17"/>
    <mergeCell ref="I2:I4"/>
    <mergeCell ref="A2:A4"/>
    <mergeCell ref="B2:B4"/>
    <mergeCell ref="C2:C4"/>
    <mergeCell ref="D2:D4"/>
  </mergeCells>
  <hyperlinks>
    <hyperlink ref="C5" r:id="rId1" xr:uid="{1052F429-446E-4137-9498-9370DEBE591C}"/>
  </hyperlinks>
  <pageMargins left="0.7" right="0.7" top="0.75" bottom="0.75" header="0.3" footer="0.3"/>
  <pageSetup orientation="portrait" horizontalDpi="300" verticalDpi="0"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Categories'!$A$2:$A$16</xm:f>
          </x14:formula1>
          <xm:sqref>E2:E4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topLeftCell="A8" workbookViewId="0">
      <selection sqref="A1:A1048576"/>
    </sheetView>
  </sheetViews>
  <sheetFormatPr baseColWidth="10" defaultColWidth="8.83203125" defaultRowHeight="15" x14ac:dyDescent="0.2"/>
  <cols>
    <col min="1" max="2" width="52.6640625" customWidth="1"/>
  </cols>
  <sheetData>
    <row r="1" spans="1:2" ht="16" x14ac:dyDescent="0.2">
      <c r="A1" s="59" t="s">
        <v>4</v>
      </c>
      <c r="B1" s="59" t="s">
        <v>5</v>
      </c>
    </row>
    <row r="2" spans="1:2" ht="32" x14ac:dyDescent="0.2">
      <c r="A2" s="75" t="s">
        <v>39</v>
      </c>
      <c r="B2" s="60" t="s">
        <v>120</v>
      </c>
    </row>
    <row r="3" spans="1:2" ht="16" x14ac:dyDescent="0.2">
      <c r="A3" s="75" t="s">
        <v>23</v>
      </c>
      <c r="B3" s="60" t="s">
        <v>121</v>
      </c>
    </row>
    <row r="4" spans="1:2" ht="32" x14ac:dyDescent="0.2">
      <c r="A4" s="75" t="s">
        <v>45</v>
      </c>
      <c r="B4" s="60" t="s">
        <v>122</v>
      </c>
    </row>
    <row r="5" spans="1:2" ht="32" x14ac:dyDescent="0.2">
      <c r="A5" s="75" t="s">
        <v>123</v>
      </c>
      <c r="B5" s="60" t="s">
        <v>124</v>
      </c>
    </row>
    <row r="6" spans="1:2" ht="96" x14ac:dyDescent="0.2">
      <c r="A6" s="75" t="s">
        <v>33</v>
      </c>
      <c r="B6" s="60" t="s">
        <v>125</v>
      </c>
    </row>
    <row r="7" spans="1:2" ht="48" x14ac:dyDescent="0.2">
      <c r="A7" s="75" t="s">
        <v>73</v>
      </c>
      <c r="B7" s="60" t="s">
        <v>126</v>
      </c>
    </row>
    <row r="8" spans="1:2" ht="32" x14ac:dyDescent="0.2">
      <c r="A8" s="75" t="s">
        <v>57</v>
      </c>
      <c r="B8" s="60" t="s">
        <v>127</v>
      </c>
    </row>
    <row r="9" spans="1:2" ht="32" x14ac:dyDescent="0.2">
      <c r="A9" s="75" t="s">
        <v>74</v>
      </c>
      <c r="B9" s="60" t="s">
        <v>128</v>
      </c>
    </row>
    <row r="10" spans="1:2" ht="32" x14ac:dyDescent="0.2">
      <c r="A10" s="75" t="s">
        <v>129</v>
      </c>
      <c r="B10" s="76" t="s">
        <v>130</v>
      </c>
    </row>
    <row r="11" spans="1:2" ht="32" x14ac:dyDescent="0.2">
      <c r="A11" s="75" t="s">
        <v>131</v>
      </c>
      <c r="B11" s="76" t="s">
        <v>132</v>
      </c>
    </row>
    <row r="12" spans="1:2" ht="48" x14ac:dyDescent="0.2">
      <c r="A12" s="75" t="s">
        <v>133</v>
      </c>
      <c r="B12" s="60" t="s">
        <v>134</v>
      </c>
    </row>
    <row r="13" spans="1:2" ht="16" x14ac:dyDescent="0.2">
      <c r="A13" s="75" t="s">
        <v>135</v>
      </c>
      <c r="B13" s="76" t="s">
        <v>136</v>
      </c>
    </row>
    <row r="14" spans="1:2" ht="16" x14ac:dyDescent="0.2">
      <c r="A14" s="75" t="s">
        <v>137</v>
      </c>
      <c r="B14" s="76" t="s">
        <v>138</v>
      </c>
    </row>
    <row r="15" spans="1:2" ht="32" x14ac:dyDescent="0.2">
      <c r="A15" s="75" t="s">
        <v>139</v>
      </c>
      <c r="B15" s="76" t="s">
        <v>140</v>
      </c>
    </row>
    <row r="16" spans="1:2" ht="32" x14ac:dyDescent="0.2">
      <c r="A16" s="75" t="s">
        <v>75</v>
      </c>
      <c r="B16" s="76" t="s">
        <v>141</v>
      </c>
    </row>
    <row r="17" spans="1:2" ht="32" x14ac:dyDescent="0.2">
      <c r="A17" s="75" t="s">
        <v>76</v>
      </c>
      <c r="B17" s="60" t="s">
        <v>142</v>
      </c>
    </row>
    <row r="18" spans="1:2" ht="32" x14ac:dyDescent="0.2">
      <c r="A18" s="75" t="s">
        <v>77</v>
      </c>
      <c r="B18" s="76" t="s">
        <v>143</v>
      </c>
    </row>
    <row r="19" spans="1:2" ht="64" x14ac:dyDescent="0.2">
      <c r="A19" s="75" t="s">
        <v>144</v>
      </c>
      <c r="B19" s="76" t="s">
        <v>145</v>
      </c>
    </row>
    <row r="20" spans="1:2" ht="16" x14ac:dyDescent="0.2">
      <c r="A20" s="75" t="s">
        <v>78</v>
      </c>
      <c r="B20" s="76" t="s">
        <v>146</v>
      </c>
    </row>
    <row r="21" spans="1:2" ht="32" x14ac:dyDescent="0.2">
      <c r="A21" s="75" t="s">
        <v>19</v>
      </c>
      <c r="B21" s="77" t="s">
        <v>147</v>
      </c>
    </row>
    <row r="22" spans="1:2" ht="16" x14ac:dyDescent="0.2">
      <c r="A22" s="75" t="s">
        <v>148</v>
      </c>
      <c r="B22" s="76" t="s">
        <v>149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SharedWithUsers xmlns="fb9e4d32-074f-4c04-81ef-e811753dfd59">
      <UserInfo>
        <DisplayName>Pem Wangdi</DisplayName>
        <AccountId>1587</AccountId>
        <AccountType/>
      </UserInfo>
      <UserInfo>
        <DisplayName>Adnan Cheema</DisplayName>
        <AccountId>1811</AccountId>
        <AccountType/>
      </UserInfo>
      <UserInfo>
        <DisplayName>Akiko Yamamoto</DisplayName>
        <AccountId>84</AccountId>
        <AccountType/>
      </UserInfo>
      <UserInfo>
        <DisplayName>Riad Meddeb</DisplayName>
        <AccountId>9</AccountId>
        <AccountType/>
      </UserInfo>
      <UserInfo>
        <DisplayName>Benjamin Keller</DisplayName>
        <AccountId>1227</AccountId>
        <AccountType/>
      </UserInfo>
      <UserInfo>
        <DisplayName>Stefano Pistolese</DisplayName>
        <AccountId>772</AccountId>
        <AccountType/>
      </UserInfo>
      <UserInfo>
        <DisplayName>Saw Win Myo San</DisplayName>
        <AccountId>1588</AccountId>
        <AccountType/>
      </UserInfo>
      <UserInfo>
        <DisplayName>Kyaw Zin Aung Soe</DisplayName>
        <AccountId>2010</AccountId>
        <AccountType/>
      </UserInfo>
      <UserInfo>
        <DisplayName>Jessie Ponce</DisplayName>
        <AccountId>1809</AccountId>
        <AccountType/>
      </UserInfo>
      <UserInfo>
        <DisplayName>Lat Lat Aye</DisplayName>
        <AccountId>1834</AccountId>
        <AccountType/>
      </UserInfo>
    </SharedWithUsers>
  </documentManagement>
</p:properties>
</file>

<file path=customXml/itemProps1.xml><?xml version="1.0" encoding="utf-8"?>
<ds:datastoreItem xmlns:ds="http://schemas.openxmlformats.org/officeDocument/2006/customXml" ds:itemID="{E7AE853E-4F37-4A3C-B15C-49DE17FB657C}">
  <ds:schemaRefs>
    <ds:schemaRef ds:uri="http://schemas.microsoft.com/sharepoint/v3/contenttype/forms"/>
  </ds:schemaRefs>
</ds:datastoreItem>
</file>

<file path=customXml/itemProps2.xml><?xml version="1.0" encoding="utf-8"?>
<ds:datastoreItem xmlns:ds="http://schemas.openxmlformats.org/officeDocument/2006/customXml" ds:itemID="{83981D53-9EA2-4F8A-A632-D9F3E2E443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20239d0-7d3a-4257-bb40-a2a3b1409bb2"/>
    <ds:schemaRef ds:uri="fb9e4d32-074f-4c04-81ef-e811753dfd5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7DAB1ED-73B6-46CD-978D-DDC5D0F3F477}">
  <ds:schemaRefs>
    <ds:schemaRef ds:uri="http://schemas.microsoft.com/office/2006/metadata/properties"/>
    <ds:schemaRef ds:uri="http://schemas.microsoft.com/office/infopath/2007/PartnerControls"/>
    <ds:schemaRef ds:uri="720239d0-7d3a-4257-bb40-a2a3b1409bb2"/>
    <ds:schemaRef ds:uri="fb9e4d32-074f-4c04-81ef-e811753dfd59"/>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Projects (4)</vt:lpstr>
      <vt:lpstr>Projects (3)</vt:lpstr>
      <vt:lpstr>Projects (2)</vt:lpstr>
      <vt:lpstr>Projects</vt:lpstr>
      <vt:lpstr>Beneficiary Categories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Benjamin Keller</cp:lastModifiedBy>
  <cp:revision/>
  <dcterms:created xsi:type="dcterms:W3CDTF">2023-05-05T09:33:41Z</dcterms:created>
  <dcterms:modified xsi:type="dcterms:W3CDTF">2024-02-01T07:10:01Z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