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28" documentId="11_548EB2636DD9345948A5ABEB674C5A36783B1F62" xr6:coauthVersionLast="47" xr6:coauthVersionMax="47" xr10:uidLastSave="{87E72282-DD09-4C61-BFDB-26F00FA79544}"/>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 r="E14" i="4"/>
  <c r="E13" i="4"/>
  <c r="E12" i="4"/>
  <c r="E11" i="4"/>
  <c r="E10" i="4"/>
  <c r="E9" i="4"/>
  <c r="E8" i="4"/>
  <c r="E7" i="4"/>
  <c r="E6" i="4"/>
  <c r="E5" i="4"/>
  <c r="E4" i="4"/>
  <c r="E3" i="4"/>
  <c r="E3" i="3"/>
  <c r="E4" i="3"/>
  <c r="E5" i="3"/>
  <c r="E6" i="3"/>
  <c r="E7" i="3"/>
  <c r="E8" i="3"/>
  <c r="E9" i="3"/>
  <c r="E10" i="3"/>
  <c r="E11" i="3"/>
  <c r="E12" i="3"/>
  <c r="E13" i="3"/>
  <c r="E14" i="3"/>
  <c r="E2" i="3"/>
</calcChain>
</file>

<file path=xl/sharedStrings.xml><?xml version="1.0" encoding="utf-8"?>
<sst xmlns="http://schemas.openxmlformats.org/spreadsheetml/2006/main" count="293" uniqueCount="107">
  <si>
    <t>Project ID</t>
  </si>
  <si>
    <t>Title</t>
  </si>
  <si>
    <t>Link</t>
  </si>
  <si>
    <t>Budget (Nigerian)</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</si>
  <si>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</si>
  <si>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</si>
  <si>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</si>
  <si>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</si>
  <si>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</si>
  <si>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</si>
  <si>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</si>
  <si>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</si>
  <si>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</si>
  <si>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</si>
  <si>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</si>
  <si>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</si>
  <si>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</si>
  <si>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</si>
  <si>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</si>
  <si>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</si>
  <si>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</si>
  <si>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</si>
  <si>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CKT-NGA10-2022-030</t>
  </si>
  <si>
    <t>DRILLING OF TWO (2) MIDDLE AQUIFER BOREHOLES IN BANKI POLICE BARRACK AND IMMIGRATION QUATER PREMISES BANKI, BAMA LGA BORNO STATE</t>
  </si>
  <si>
    <t>Water Services</t>
  </si>
  <si>
    <t>Number of beneficiaries</t>
  </si>
  <si>
    <t>104 beneficiaries</t>
  </si>
  <si>
    <t>Non-VF</t>
  </si>
  <si>
    <t>Close the gap on energy access</t>
  </si>
  <si>
    <r>
      <t xml:space="preserve">NB: </t>
    </r>
    <r>
      <rPr>
        <i/>
        <sz val="11"/>
        <color rgb="FFFF0000"/>
        <rFont val="Calibri"/>
        <family val="2"/>
      </rPr>
      <t xml:space="preserve">Indicator column is the reached beneficiaries or populations of the community/location where solar energy was provided.    </t>
    </r>
    <r>
      <rPr>
        <sz val="11"/>
        <color rgb="FFFF0000"/>
        <rFont val="Calibri"/>
        <family val="2"/>
      </rPr>
      <t xml:space="preserve">                              </t>
    </r>
    <r>
      <rPr>
        <i/>
        <sz val="11"/>
        <color rgb="FFFF0000"/>
        <rFont val="Calibri"/>
        <family val="2"/>
      </rPr>
      <t>Target column is the design or planned numbers of beneficiaries</t>
    </r>
  </si>
  <si>
    <t xml:space="preserve">UNDP-NGA10-2022-015 </t>
  </si>
  <si>
    <t>PROVISION AND INSTALLATION OF 160 SOLAR STREET LIGHTS AT
500 HOUSING UNIT, BANKI TOWN, BAMA LGA, BORNO STATE</t>
  </si>
  <si>
    <t>Energy Infrastructure Services</t>
  </si>
  <si>
    <t>46000 beneficiaries</t>
  </si>
  <si>
    <t>Accelerating just energy transition</t>
  </si>
  <si>
    <t>NGA10-0000026575</t>
  </si>
  <si>
    <t>PROVISION AND INSTALLATION OF 12 SOLAR STREET LIGHTS BANKI TOWN, BAMA LGA, BORNO STATE</t>
  </si>
  <si>
    <t>140 beneficiaries</t>
  </si>
  <si>
    <t>UNDP-NGA10-2022-016</t>
  </si>
  <si>
    <t>PROVISION AND INSTALLATION OF 145 SOLAR STREET LIGHTS AT
500 HOUSING UNIT, DAMBOA TOWN, DAMBOA LGA, BORNO STATE</t>
  </si>
  <si>
    <t>24000 beneficiaries</t>
  </si>
  <si>
    <t>NGA10-0000026576</t>
  </si>
  <si>
    <t>SUPPLY AND INSTALLATION OF 5KVA INVERTER SYSTEM WITH SOLAR
PANEL IN PRIMARY SCHOOL, BANKI</t>
  </si>
  <si>
    <t>Education Services</t>
  </si>
  <si>
    <t>2400 beneficiaries</t>
  </si>
  <si>
    <t>CKT-NGA10-2021-63</t>
  </si>
  <si>
    <t>PROVISION AND INSTALLATION OF SOLAR POWERED STREETLIGHTS AT NGARANNAM, MAFA LGA, BORNO STATE (LOT 1)</t>
  </si>
  <si>
    <t>2520 beneficiaries</t>
  </si>
  <si>
    <t>CKT-NGA10-2021-64</t>
  </si>
  <si>
    <t>PROVISION AND INSTALLATION OF SOLAR POWERED STREETLIGHTS AT NGARANNAM, MAFA LGA, BORNO STATE (LOT 2)</t>
  </si>
  <si>
    <t>Provision &amp; Installation of Solar Powered Streetlights along Trench Line, Ngarannam, Mafa L.G.A, Borno State</t>
  </si>
  <si>
    <t>2521 beneficiaries</t>
  </si>
  <si>
    <t>CKT-NGA10-2021-62</t>
  </si>
  <si>
    <t>Construction of Drilling, Installation and Reticulation of Two (2) Deep Aquifer (Underground Water Wells) Solar Driven Boreholes at Ngarannam, Mafa LGA, Borno State</t>
  </si>
  <si>
    <t>UNDP-NGA10-2022-087</t>
  </si>
  <si>
    <t>Construction works at Primary Health Care Centre in Jajere community, Fune LGA in Yobe
State</t>
  </si>
  <si>
    <t>Health Services</t>
  </si>
  <si>
    <t>3000 beneficiaries</t>
  </si>
  <si>
    <t>NGA10-0000026603</t>
  </si>
  <si>
    <t>SUPPLY AND INSTALLATION OF 5KVA INVERTER SYSTEM WITH SOLAR
PANEL IN NGARANNAM POLICE OUTPOST MAFA LGA, BORNO STATE</t>
  </si>
  <si>
    <t>Number of police personel deployed</t>
  </si>
  <si>
    <t>Police Outpost was designed as an outpost office for 16 Police personnel, however, 20 officers were deployed using the office.</t>
  </si>
  <si>
    <t>SUPPLY AND INSTALLATION OF 7.5KVA INVERTER SYSTEM WITH SOLAR
PANEL IN NGARANNAM POLICE QTRS. MAFA LGA, BORNO STATE</t>
  </si>
  <si>
    <t>Police quarters was designed to provide accommodation for 16 Police personnel, however, 20 officers were deployed with room-sharing. Hence, solar project benefitted 20 officers in the Police Qtrs.</t>
  </si>
  <si>
    <t>SUPPLY AND INSTALLATION OF 10KVA INVERTER SYSTEM WITH SOLAR
PANEL IN NGARANNAM PRIMARY SCHOOL, MAFA LGA, BORNO STATE</t>
  </si>
  <si>
    <t>Number of pupils/beneficiaries</t>
  </si>
  <si>
    <t>6Blocks of classrooms were constructed for minimum 150 pupils, however, the enrolement for now is 135 pupils.</t>
  </si>
  <si>
    <t>Category</t>
  </si>
  <si>
    <t>Comment</t>
  </si>
  <si>
    <t>Electricity Access</t>
  </si>
  <si>
    <t xml:space="preserve">Comments </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</si>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</sst>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scheme val="minor"/>
    </font>
    <font>
      <b/>
      <sz val="11"/>
      <color theme="1"/>
      <name val="Calibri"/>
      <family val="2"/>
      <scheme val="minor"/>
    </font>
    <font>
      <sz val="11"/>
      <color rgb="FF000000"/>
      <name val="Calibri"/>
      <family val="2"/>
    </font>
    <font>
      <u/>
      <sz val="11"/>
      <color rgb="FF0000FF"/>
      <name val="Calibri"/>
      <family val="2"/>
    </font>
    <font>
      <i/>
      <sz val="11"/>
      <color rgb="FFFF0000"/>
      <name val="Calibri"/>
      <family val="2"/>
    </font>
    <font>
      <sz val="11"/>
      <color rgb="FFFF0000"/>
      <name val="Calibri"/>
      <family val="2"/>
    </font>
    <font>
      <b/>
      <sz val="11"/>
      <color rgb="FFFF000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FF00"/>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2" fillId="0" borderId="1" xfId="0" applyFont="1" applyBorder="1" applyAlignment="1">
      <alignment horizontal="center" vertical="top"/>
    </xf>
    <xf numFmtId="0" fontId="2" fillId="0" borderId="0" xfId="0" applyFont="1"/>
    <xf numFmtId="0" fontId="3" fillId="0" borderId="0" xfId="0" applyFont="1"/>
    <xf numFmtId="0" fontId="3" fillId="0" borderId="0" xfId="0" applyFont="1" applyAlignment="1">
      <alignment wrapText="1"/>
    </xf>
    <xf numFmtId="4" fontId="3" fillId="0" borderId="0" xfId="0" applyNumberFormat="1" applyFont="1"/>
    <xf numFmtId="3" fontId="3" fillId="0" borderId="0" xfId="0" applyNumberFormat="1" applyFont="1" applyAlignment="1">
      <alignment wrapText="1"/>
    </xf>
    <xf numFmtId="0" fontId="4" fillId="0" borderId="0" xfId="0" applyFont="1" applyAlignment="1">
      <alignment wrapText="1"/>
    </xf>
    <xf numFmtId="0" fontId="7" fillId="2" borderId="0" xfId="0" applyFont="1" applyFill="1" applyAlignment="1">
      <alignment wrapText="1"/>
    </xf>
    <xf numFmtId="0" fontId="2" fillId="0" borderId="2" xfId="0" applyFont="1" applyBorder="1" applyAlignment="1">
      <alignment vertical="center" wrapText="1"/>
    </xf>
    <xf numFmtId="0" fontId="3" fillId="0" borderId="2" xfId="0" applyFont="1" applyBorder="1" applyAlignment="1">
      <alignment wrapText="1"/>
    </xf>
    <xf numFmtId="0" fontId="7" fillId="2" borderId="2" xfId="0" applyFont="1" applyFill="1" applyBorder="1" applyAlignment="1">
      <alignment wrapText="1"/>
    </xf>
    <xf numFmtId="0" fontId="4" fillId="0" borderId="2" xfId="0" applyFont="1" applyBorder="1" applyAlignment="1">
      <alignment wrapText="1"/>
    </xf>
    <xf numFmtId="0" fontId="2" fillId="0" borderId="2" xfId="0" applyFont="1" applyBorder="1" applyAlignment="1">
      <alignment horizontal="center" vertical="top" wrapText="1"/>
    </xf>
    <xf numFmtId="0" fontId="2" fillId="0" borderId="2" xfId="0" applyFont="1" applyBorder="1" applyAlignment="1">
      <alignment wrapText="1"/>
    </xf>
    <xf numFmtId="4" fontId="3" fillId="0" borderId="2" xfId="0" applyNumberFormat="1" applyFont="1" applyBorder="1" applyAlignment="1">
      <alignment wrapText="1"/>
    </xf>
    <xf numFmtId="0" fontId="0" fillId="0" borderId="2" xfId="0" applyBorder="1" applyAlignment="1">
      <alignment wrapText="1"/>
    </xf>
    <xf numFmtId="0" fontId="0" fillId="0" borderId="2" xfId="0" applyBorder="1" applyAlignment="1">
      <alignment horizontal="center" vertical="center"/>
    </xf>
    <xf numFmtId="0" fontId="8" fillId="0" borderId="2" xfId="0" applyFont="1" applyBorder="1" applyAlignment="1">
      <alignment horizontal="center" vertical="top" wrapText="1"/>
    </xf>
    <xf numFmtId="0" fontId="9"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7DF34-FB03-4C07-B100-0B325B8A953F}">
  <dimension ref="A1:Z15"/>
  <sheetViews>
    <sheetView tabSelected="1" topLeftCell="A12" workbookViewId="0">
      <selection activeCell="L13" sqref="L13"/>
    </sheetView>
  </sheetViews>
  <sheetFormatPr defaultRowHeight="15"/>
  <cols>
    <col min="1" max="1" width="24.5703125" customWidth="1"/>
    <col min="2" max="2" width="32.5703125" customWidth="1"/>
    <col min="3" max="3" width="20.7109375" customWidth="1"/>
    <col min="4" max="5" width="16.85546875" customWidth="1"/>
    <col min="6" max="7" width="20.7109375" customWidth="1"/>
    <col min="8" max="9" width="12.7109375" customWidth="1"/>
    <col min="10" max="10" width="32.7109375" customWidth="1"/>
    <col min="12" max="12" width="32.140625" customWidth="1"/>
    <col min="13" max="13" width="12.85546875" bestFit="1" customWidth="1"/>
    <col min="14" max="14" width="4.28515625" bestFit="1" customWidth="1"/>
    <col min="15" max="15" width="14.42578125" bestFit="1" customWidth="1"/>
    <col min="16" max="16" width="14.85546875" bestFit="1" customWidth="1"/>
    <col min="18" max="18" width="16.5703125" bestFit="1" customWidth="1"/>
    <col min="19" max="19" width="18.140625" bestFit="1" customWidth="1"/>
    <col min="20" max="20" width="11.28515625" bestFit="1" customWidth="1"/>
    <col min="21" max="21" width="30.28515625" bestFit="1" customWidth="1"/>
    <col min="22" max="22" width="16.7109375" bestFit="1" customWidth="1"/>
    <col min="26" max="26" width="49.7109375" customWidth="1"/>
  </cols>
  <sheetData>
    <row r="1" spans="1:26">
      <c r="A1" s="13" t="s">
        <v>0</v>
      </c>
      <c r="B1" s="13" t="s">
        <v>1</v>
      </c>
      <c r="C1" s="13" t="s">
        <v>2</v>
      </c>
      <c r="D1" s="13" t="s">
        <v>3</v>
      </c>
      <c r="E1" s="13" t="s">
        <v>4</v>
      </c>
      <c r="F1" s="13" t="s">
        <v>5</v>
      </c>
      <c r="G1" s="13" t="s">
        <v>6</v>
      </c>
      <c r="H1" s="13" t="s">
        <v>7</v>
      </c>
      <c r="I1" s="13" t="s">
        <v>8</v>
      </c>
      <c r="J1" s="13" t="s">
        <v>9</v>
      </c>
      <c r="K1" s="14" t="s">
        <v>10</v>
      </c>
      <c r="L1" s="9" t="s">
        <v>11</v>
      </c>
      <c r="M1" s="20" t="s">
        <v>12</v>
      </c>
      <c r="N1" s="21" t="s">
        <v>13</v>
      </c>
      <c r="O1" s="20" t="s">
        <v>14</v>
      </c>
      <c r="P1" s="20" t="s">
        <v>15</v>
      </c>
      <c r="Q1" s="21" t="s">
        <v>16</v>
      </c>
      <c r="R1" s="21" t="s">
        <v>17</v>
      </c>
      <c r="S1" s="22" t="s">
        <v>18</v>
      </c>
      <c r="T1" s="23" t="s">
        <v>19</v>
      </c>
      <c r="U1" s="22" t="s">
        <v>20</v>
      </c>
      <c r="V1" s="23" t="s">
        <v>21</v>
      </c>
    </row>
    <row r="2" spans="1:26" ht="76.5">
      <c r="A2" s="10" t="s">
        <v>22</v>
      </c>
      <c r="B2" s="10" t="s">
        <v>23</v>
      </c>
      <c r="C2" s="10"/>
      <c r="D2" s="15">
        <v>22466600</v>
      </c>
      <c r="E2" s="15">
        <f>D2/764</f>
        <v>29406.544502617802</v>
      </c>
      <c r="F2" s="10" t="s">
        <v>24</v>
      </c>
      <c r="G2" s="10" t="s">
        <v>25</v>
      </c>
      <c r="H2" s="10">
        <v>52</v>
      </c>
      <c r="I2" s="10">
        <v>104</v>
      </c>
      <c r="J2" s="10" t="s">
        <v>26</v>
      </c>
      <c r="K2" s="16"/>
      <c r="L2" s="16"/>
      <c r="M2" s="24" t="s">
        <v>27</v>
      </c>
      <c r="N2" s="17"/>
      <c r="O2" s="25" t="s">
        <v>28</v>
      </c>
      <c r="P2" s="17"/>
      <c r="Q2" s="17"/>
      <c r="R2" s="17"/>
      <c r="S2" s="17"/>
      <c r="T2" s="26"/>
      <c r="U2" s="17"/>
      <c r="V2" s="26"/>
      <c r="Z2" s="11" t="s">
        <v>29</v>
      </c>
    </row>
    <row r="3" spans="1:26" ht="60.75">
      <c r="A3" s="10" t="s">
        <v>30</v>
      </c>
      <c r="B3" s="10" t="s">
        <v>31</v>
      </c>
      <c r="C3" s="10"/>
      <c r="D3" s="15">
        <v>37128204.799999997</v>
      </c>
      <c r="E3" s="15">
        <f t="shared" ref="E3:E14" si="0">D3/764</f>
        <v>48597.126701570676</v>
      </c>
      <c r="F3" s="10" t="s">
        <v>32</v>
      </c>
      <c r="G3" s="10" t="s">
        <v>25</v>
      </c>
      <c r="H3" s="10">
        <v>0</v>
      </c>
      <c r="I3" s="10">
        <v>46000</v>
      </c>
      <c r="J3" s="10" t="s">
        <v>33</v>
      </c>
      <c r="K3" s="16"/>
      <c r="L3" s="16"/>
      <c r="M3" s="24" t="s">
        <v>27</v>
      </c>
      <c r="N3" s="17"/>
      <c r="O3" s="25" t="s">
        <v>34</v>
      </c>
      <c r="P3" s="17"/>
      <c r="Q3" s="17"/>
      <c r="R3" s="17"/>
      <c r="S3" s="17"/>
      <c r="T3" s="26"/>
      <c r="U3" s="17"/>
      <c r="V3" s="26"/>
      <c r="Z3" s="16"/>
    </row>
    <row r="4" spans="1:26" ht="45.75">
      <c r="A4" s="10" t="s">
        <v>35</v>
      </c>
      <c r="B4" s="10" t="s">
        <v>36</v>
      </c>
      <c r="C4" s="10"/>
      <c r="D4" s="15">
        <v>2784615.36</v>
      </c>
      <c r="E4" s="15">
        <f t="shared" si="0"/>
        <v>3644.7845026178011</v>
      </c>
      <c r="F4" s="10" t="s">
        <v>32</v>
      </c>
      <c r="G4" s="10" t="s">
        <v>25</v>
      </c>
      <c r="H4" s="10">
        <v>0</v>
      </c>
      <c r="I4" s="10">
        <v>140</v>
      </c>
      <c r="J4" s="10" t="s">
        <v>37</v>
      </c>
      <c r="K4" s="16"/>
      <c r="L4" s="16"/>
      <c r="M4" s="24" t="s">
        <v>27</v>
      </c>
      <c r="N4" s="17"/>
      <c r="O4" s="25" t="s">
        <v>34</v>
      </c>
      <c r="P4" s="17"/>
      <c r="Q4" s="17"/>
      <c r="R4" s="17"/>
      <c r="S4" s="17"/>
      <c r="T4" s="26"/>
      <c r="U4" s="17"/>
      <c r="V4" s="26"/>
      <c r="Z4" s="16"/>
    </row>
    <row r="5" spans="1:26" ht="60.75">
      <c r="A5" s="10" t="s">
        <v>38</v>
      </c>
      <c r="B5" s="10" t="s">
        <v>39</v>
      </c>
      <c r="C5" s="10"/>
      <c r="D5" s="15">
        <v>33647435.600000001</v>
      </c>
      <c r="E5" s="15">
        <f t="shared" si="0"/>
        <v>44041.146073298434</v>
      </c>
      <c r="F5" s="10" t="s">
        <v>32</v>
      </c>
      <c r="G5" s="10" t="s">
        <v>25</v>
      </c>
      <c r="H5" s="10">
        <v>0</v>
      </c>
      <c r="I5" s="10">
        <v>24000</v>
      </c>
      <c r="J5" s="10" t="s">
        <v>40</v>
      </c>
      <c r="K5" s="16"/>
      <c r="L5" s="16"/>
      <c r="M5" s="24" t="s">
        <v>27</v>
      </c>
      <c r="N5" s="17"/>
      <c r="O5" s="25" t="s">
        <v>34</v>
      </c>
      <c r="P5" s="17"/>
      <c r="Q5" s="17"/>
      <c r="R5" s="17"/>
      <c r="S5" s="17"/>
      <c r="T5" s="26"/>
      <c r="U5" s="17"/>
      <c r="V5" s="26"/>
      <c r="Z5" s="16"/>
    </row>
    <row r="6" spans="1:26" ht="45.75">
      <c r="A6" s="10" t="s">
        <v>41</v>
      </c>
      <c r="B6" s="10" t="s">
        <v>42</v>
      </c>
      <c r="C6" s="10"/>
      <c r="D6" s="15">
        <v>3707150</v>
      </c>
      <c r="E6" s="15">
        <f t="shared" si="0"/>
        <v>4852.2905759162304</v>
      </c>
      <c r="F6" s="10" t="s">
        <v>43</v>
      </c>
      <c r="G6" s="10" t="s">
        <v>25</v>
      </c>
      <c r="H6" s="10">
        <v>2000</v>
      </c>
      <c r="I6" s="10">
        <v>2400</v>
      </c>
      <c r="J6" s="10" t="s">
        <v>44</v>
      </c>
      <c r="K6" s="16"/>
      <c r="L6" s="16"/>
      <c r="M6" s="24" t="s">
        <v>27</v>
      </c>
      <c r="N6" s="17"/>
      <c r="O6" s="25" t="s">
        <v>28</v>
      </c>
      <c r="P6" s="17"/>
      <c r="Q6" s="17"/>
      <c r="R6" s="17"/>
      <c r="S6" s="17"/>
      <c r="T6" s="26"/>
      <c r="U6" s="17"/>
      <c r="V6" s="26"/>
      <c r="Z6" s="16"/>
    </row>
    <row r="7" spans="1:26" ht="60.75">
      <c r="A7" s="10" t="s">
        <v>45</v>
      </c>
      <c r="B7" s="10" t="s">
        <v>46</v>
      </c>
      <c r="C7" s="10"/>
      <c r="D7" s="15">
        <v>94465293.400000006</v>
      </c>
      <c r="E7" s="15">
        <f t="shared" si="0"/>
        <v>123645.6719895288</v>
      </c>
      <c r="F7" s="10" t="s">
        <v>32</v>
      </c>
      <c r="G7" s="10" t="s">
        <v>25</v>
      </c>
      <c r="H7" s="10">
        <v>0</v>
      </c>
      <c r="I7" s="10">
        <v>2520</v>
      </c>
      <c r="J7" s="10" t="s">
        <v>47</v>
      </c>
      <c r="K7" s="16"/>
      <c r="L7" s="16"/>
      <c r="M7" s="24" t="s">
        <v>27</v>
      </c>
      <c r="N7" s="17"/>
      <c r="O7" s="25" t="s">
        <v>34</v>
      </c>
      <c r="P7" s="17"/>
      <c r="Q7" s="17"/>
      <c r="R7" s="17"/>
      <c r="S7" s="17"/>
      <c r="T7" s="26"/>
      <c r="U7" s="17"/>
      <c r="V7" s="26"/>
      <c r="Z7" s="16"/>
    </row>
    <row r="8" spans="1:26" ht="60.75">
      <c r="A8" s="10" t="s">
        <v>48</v>
      </c>
      <c r="B8" s="10" t="s">
        <v>49</v>
      </c>
      <c r="C8" s="10"/>
      <c r="D8" s="15">
        <v>94465293.400000006</v>
      </c>
      <c r="E8" s="15">
        <f t="shared" si="0"/>
        <v>123645.6719895288</v>
      </c>
      <c r="F8" s="10" t="s">
        <v>32</v>
      </c>
      <c r="G8" s="10" t="s">
        <v>25</v>
      </c>
      <c r="H8" s="10">
        <v>0</v>
      </c>
      <c r="I8" s="10">
        <v>2520</v>
      </c>
      <c r="J8" s="10" t="s">
        <v>47</v>
      </c>
      <c r="K8" s="16"/>
      <c r="L8" s="16"/>
      <c r="M8" s="24" t="s">
        <v>27</v>
      </c>
      <c r="N8" s="17"/>
      <c r="O8" s="25" t="s">
        <v>34</v>
      </c>
      <c r="P8" s="17"/>
      <c r="Q8" s="17"/>
      <c r="R8" s="17"/>
      <c r="S8" s="17"/>
      <c r="T8" s="26"/>
      <c r="U8" s="17"/>
      <c r="V8" s="26"/>
      <c r="Z8" s="16"/>
    </row>
    <row r="9" spans="1:26" ht="60.75">
      <c r="A9" s="10">
        <v>10046575</v>
      </c>
      <c r="B9" s="10" t="s">
        <v>50</v>
      </c>
      <c r="C9" s="12"/>
      <c r="D9" s="15">
        <v>86323921.109999999</v>
      </c>
      <c r="E9" s="15">
        <f t="shared" si="0"/>
        <v>112989.42553664921</v>
      </c>
      <c r="F9" s="10" t="s">
        <v>32</v>
      </c>
      <c r="G9" s="10" t="s">
        <v>25</v>
      </c>
      <c r="H9" s="10">
        <v>0</v>
      </c>
      <c r="I9" s="10">
        <v>2521</v>
      </c>
      <c r="J9" s="10" t="s">
        <v>51</v>
      </c>
      <c r="K9" s="16"/>
      <c r="L9" s="16"/>
      <c r="M9" s="24" t="s">
        <v>27</v>
      </c>
      <c r="N9" s="17"/>
      <c r="O9" s="25" t="s">
        <v>34</v>
      </c>
      <c r="P9" s="17"/>
      <c r="Q9" s="17"/>
      <c r="R9" s="17"/>
      <c r="S9" s="17"/>
      <c r="T9" s="26"/>
      <c r="U9" s="17"/>
      <c r="V9" s="26"/>
      <c r="Z9" s="16"/>
    </row>
    <row r="10" spans="1:26" ht="76.5">
      <c r="A10" s="10" t="s">
        <v>52</v>
      </c>
      <c r="B10" s="10" t="s">
        <v>53</v>
      </c>
      <c r="C10" s="12"/>
      <c r="D10" s="15">
        <v>98175000</v>
      </c>
      <c r="E10" s="15">
        <f t="shared" si="0"/>
        <v>128501.30890052357</v>
      </c>
      <c r="F10" s="10" t="s">
        <v>24</v>
      </c>
      <c r="G10" s="10" t="s">
        <v>25</v>
      </c>
      <c r="H10" s="10">
        <v>0</v>
      </c>
      <c r="I10" s="10">
        <v>2521</v>
      </c>
      <c r="J10" s="10" t="s">
        <v>51</v>
      </c>
      <c r="K10" s="16"/>
      <c r="L10" s="16"/>
      <c r="M10" s="24" t="s">
        <v>27</v>
      </c>
      <c r="N10" s="17"/>
      <c r="O10" s="25" t="s">
        <v>28</v>
      </c>
      <c r="P10" s="17"/>
      <c r="Q10" s="17"/>
      <c r="R10" s="17"/>
      <c r="S10" s="17"/>
      <c r="T10" s="26"/>
      <c r="U10" s="17"/>
      <c r="V10" s="26"/>
      <c r="Z10" s="16"/>
    </row>
    <row r="11" spans="1:26" ht="60.75">
      <c r="A11" s="10" t="s">
        <v>54</v>
      </c>
      <c r="B11" s="10" t="s">
        <v>55</v>
      </c>
      <c r="C11" s="12"/>
      <c r="D11" s="15">
        <v>79175538.799999997</v>
      </c>
      <c r="E11" s="15">
        <f t="shared" si="0"/>
        <v>103632.90418848167</v>
      </c>
      <c r="F11" s="10" t="s">
        <v>56</v>
      </c>
      <c r="G11" s="10" t="s">
        <v>25</v>
      </c>
      <c r="H11" s="10">
        <v>0</v>
      </c>
      <c r="I11" s="10">
        <v>3000</v>
      </c>
      <c r="J11" s="10" t="s">
        <v>57</v>
      </c>
      <c r="K11" s="16"/>
      <c r="L11" s="16"/>
      <c r="M11" s="24" t="s">
        <v>27</v>
      </c>
      <c r="N11" s="17"/>
      <c r="O11" s="25" t="s">
        <v>28</v>
      </c>
      <c r="P11" s="17"/>
      <c r="Q11" s="17"/>
      <c r="R11" s="17"/>
      <c r="S11" s="17"/>
      <c r="T11" s="26"/>
      <c r="U11" s="17"/>
      <c r="V11" s="26"/>
      <c r="Z11" s="16"/>
    </row>
    <row r="12" spans="1:26" ht="60.75">
      <c r="A12" s="10" t="s">
        <v>58</v>
      </c>
      <c r="B12" s="10" t="s">
        <v>59</v>
      </c>
      <c r="C12" s="10"/>
      <c r="D12" s="15">
        <v>5220250</v>
      </c>
      <c r="E12" s="15">
        <f t="shared" si="0"/>
        <v>6832.7879581151828</v>
      </c>
      <c r="F12" s="10" t="s">
        <v>32</v>
      </c>
      <c r="G12" s="10" t="s">
        <v>60</v>
      </c>
      <c r="H12" s="10">
        <v>0</v>
      </c>
      <c r="I12" s="10">
        <v>16</v>
      </c>
      <c r="J12" s="10" t="s">
        <v>61</v>
      </c>
      <c r="K12" s="16"/>
      <c r="L12" s="16"/>
      <c r="M12" s="24" t="s">
        <v>27</v>
      </c>
      <c r="N12" s="17"/>
      <c r="O12" s="25" t="s">
        <v>34</v>
      </c>
      <c r="P12" s="17"/>
      <c r="Q12" s="17"/>
      <c r="R12" s="17"/>
      <c r="S12" s="17"/>
      <c r="T12" s="26"/>
      <c r="U12" s="17"/>
      <c r="V12" s="26"/>
      <c r="Z12" s="16"/>
    </row>
    <row r="13" spans="1:26" ht="106.5">
      <c r="A13" s="10"/>
      <c r="B13" s="10" t="s">
        <v>62</v>
      </c>
      <c r="C13" s="10"/>
      <c r="D13" s="15">
        <v>7604750</v>
      </c>
      <c r="E13" s="15">
        <f t="shared" si="0"/>
        <v>9953.8612565445019</v>
      </c>
      <c r="F13" s="10" t="s">
        <v>32</v>
      </c>
      <c r="G13" s="10" t="s">
        <v>60</v>
      </c>
      <c r="H13" s="10">
        <v>0</v>
      </c>
      <c r="I13" s="10">
        <v>16</v>
      </c>
      <c r="J13" s="10" t="s">
        <v>63</v>
      </c>
      <c r="K13" s="16"/>
      <c r="L13" s="16"/>
      <c r="M13" s="24" t="s">
        <v>27</v>
      </c>
      <c r="N13" s="17"/>
      <c r="O13" s="25" t="s">
        <v>34</v>
      </c>
      <c r="P13" s="17"/>
      <c r="Q13" s="17"/>
      <c r="R13" s="17"/>
      <c r="S13" s="17"/>
      <c r="T13" s="26"/>
      <c r="U13" s="17"/>
      <c r="V13" s="26"/>
      <c r="Z13" s="16"/>
    </row>
    <row r="14" spans="1:26" ht="76.5">
      <c r="A14" s="10"/>
      <c r="B14" s="10" t="s">
        <v>64</v>
      </c>
      <c r="C14" s="10"/>
      <c r="D14" s="15">
        <v>10440500</v>
      </c>
      <c r="E14" s="15">
        <f t="shared" si="0"/>
        <v>13665.575916230366</v>
      </c>
      <c r="F14" s="10" t="s">
        <v>43</v>
      </c>
      <c r="G14" s="10" t="s">
        <v>65</v>
      </c>
      <c r="H14" s="10">
        <v>0</v>
      </c>
      <c r="I14" s="10">
        <v>150</v>
      </c>
      <c r="J14" s="10" t="s">
        <v>66</v>
      </c>
      <c r="K14" s="16"/>
      <c r="L14" s="16"/>
      <c r="M14" s="24" t="s">
        <v>27</v>
      </c>
      <c r="N14" s="17"/>
      <c r="O14" s="25" t="s">
        <v>28</v>
      </c>
      <c r="P14" s="17"/>
      <c r="Q14" s="17"/>
      <c r="R14" s="17"/>
      <c r="S14" s="17"/>
      <c r="T14" s="26"/>
      <c r="U14" s="17"/>
      <c r="V14" s="26"/>
      <c r="Z14" s="16"/>
    </row>
    <row r="15" spans="1:26">
      <c r="A15" s="3"/>
      <c r="C15" s="3"/>
      <c r="D15" s="3"/>
      <c r="E15" s="3"/>
      <c r="F15" s="3"/>
      <c r="G15" s="4"/>
      <c r="H15" s="3"/>
      <c r="I15" s="4"/>
      <c r="J15" s="4"/>
    </row>
  </sheetData>
  <dataValidations count="9">
    <dataValidation type="list" allowBlank="1" showInputMessage="1" showErrorMessage="1" sqref="R2:R14" xr:uid="{956721B7-295F-404B-8A9A-6E94107432E9}">
      <formula1>"NDC Support, National Strategy, Legal Framework,Incentives and Support, Government Capacity-Building, Carbon Pricing and Monitoring, Financing Model, Business Model"</formula1>
    </dataValidation>
    <dataValidation type="list" allowBlank="1" showInputMessage="1" showErrorMessage="1" sqref="O2:O14" xr:uid="{8E8B510A-5E1B-4F54-901F-A704BFEB4787}">
      <formula1>"Accelerating just energy transition, Close the gap on energy access, Scale up energy finance"</formula1>
    </dataValidation>
    <dataValidation type="list" allowBlank="1" showInputMessage="1" showErrorMessage="1" sqref="P2:P14" xr:uid="{F0933C76-94D3-4267-825C-FC5C5B9A0E5D}">
      <formula1>"Electricity Access, Energy Efficiency, Clean Cooking, Renewable Energy, Overall"</formula1>
    </dataValidation>
    <dataValidation type="list" allowBlank="1" showInputMessage="1" showErrorMessage="1" sqref="N2:N14" xr:uid="{CBF9D8F8-9DC8-4240-91CB-4D232A809365}">
      <formula1>"Finance, Gender, Efficiency, Just, Health"</formula1>
    </dataValidation>
    <dataValidation type="list" allowBlank="1" showInputMessage="1" showErrorMessage="1" sqref="U2:U14" xr:uid="{A9B8D789-9C76-455F-8A4B-E33C9C46B34B}">
      <formula1>"National, Regional, City, Community"</formula1>
    </dataValidation>
    <dataValidation type="list" allowBlank="1" showInputMessage="1" showErrorMessage="1" sqref="Q2:Q14" xr:uid="{97722E32-E928-41BD-AA1A-CE5515C56225}">
      <formula1>"AMP, PUDC, Solar4Health, Action Opportunities, Italy UNDP Energy Partnership"</formula1>
    </dataValidation>
    <dataValidation type="list" allowBlank="1" showInputMessage="1" showErrorMessage="1" sqref="M2:M14" xr:uid="{BE6C0E4E-8BC5-440A-ADDD-3510C5E69986}">
      <formula1>"Non-VF, VF"</formula1>
    </dataValidation>
    <dataValidation type="list" allowBlank="1" showInputMessage="1" showErrorMessage="1" sqref="S2:S14" xr:uid="{C1F91716-A6CF-4C47-97A5-22D3672C6C8C}">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T2:T14" xr:uid="{2741FFAB-8207-498D-960A-D9520D6247FB}">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D0F216-03B6-4F92-AE8B-3C537803E597}">
          <x14:formula1>
            <xm:f>'Beneficiary Categories'!$A$2:$A$22</xm:f>
          </x14:formula1>
          <xm:sqref>F2:F14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1D1D-9D5F-443A-AA56-C74F30CAFFF5}">
  <dimension ref="A1:T15"/>
  <sheetViews>
    <sheetView workbookViewId="0">
      <selection activeCell="A8" sqref="A8"/>
    </sheetView>
  </sheetViews>
  <sheetFormatPr defaultRowHeight="15"/>
  <cols>
    <col min="1" max="1" width="24.5703125" customWidth="1"/>
    <col min="2" max="2" width="32.5703125" customWidth="1"/>
    <col min="3" max="3" width="20.7109375" customWidth="1"/>
    <col min="4" max="5" width="16.85546875" customWidth="1"/>
    <col min="6" max="7" width="20.7109375" customWidth="1"/>
    <col min="8" max="9" width="12.7109375" customWidth="1"/>
    <col min="10" max="10" width="32.7109375" customWidth="1"/>
    <col min="12" max="12" width="32.140625" customWidth="1"/>
    <col min="14" max="14" width="32.140625" customWidth="1"/>
  </cols>
  <sheetData>
    <row r="1" spans="1:20" ht="45.75">
      <c r="A1" s="13" t="s">
        <v>0</v>
      </c>
      <c r="B1" s="13" t="s">
        <v>1</v>
      </c>
      <c r="C1" s="13" t="s">
        <v>2</v>
      </c>
      <c r="D1" s="13" t="s">
        <v>3</v>
      </c>
      <c r="E1" s="13" t="s">
        <v>4</v>
      </c>
      <c r="F1" s="13" t="s">
        <v>5</v>
      </c>
      <c r="G1" s="13" t="s">
        <v>6</v>
      </c>
      <c r="H1" s="13" t="s">
        <v>7</v>
      </c>
      <c r="I1" s="13" t="s">
        <v>8</v>
      </c>
      <c r="J1" s="13" t="s">
        <v>9</v>
      </c>
      <c r="K1" s="14" t="s">
        <v>10</v>
      </c>
      <c r="L1" s="9" t="s">
        <v>11</v>
      </c>
      <c r="M1" s="9" t="s">
        <v>67</v>
      </c>
      <c r="N1" s="9" t="s">
        <v>68</v>
      </c>
      <c r="O1" s="9" t="s">
        <v>13</v>
      </c>
      <c r="P1" s="9" t="s">
        <v>14</v>
      </c>
      <c r="Q1" s="9" t="s">
        <v>15</v>
      </c>
      <c r="R1" s="9" t="s">
        <v>16</v>
      </c>
      <c r="S1" s="9" t="s">
        <v>17</v>
      </c>
      <c r="T1" s="9" t="s">
        <v>18</v>
      </c>
    </row>
    <row r="2" spans="1:20" ht="106.5">
      <c r="A2" s="10" t="s">
        <v>22</v>
      </c>
      <c r="B2" s="10" t="s">
        <v>23</v>
      </c>
      <c r="C2" s="10"/>
      <c r="D2" s="15">
        <v>22466600</v>
      </c>
      <c r="E2" s="15">
        <f>D2/764</f>
        <v>29406.544502617802</v>
      </c>
      <c r="F2" s="10" t="s">
        <v>24</v>
      </c>
      <c r="G2" s="10" t="s">
        <v>25</v>
      </c>
      <c r="H2" s="10">
        <v>52</v>
      </c>
      <c r="I2" s="10">
        <v>104</v>
      </c>
      <c r="J2" s="10" t="s">
        <v>26</v>
      </c>
      <c r="K2" s="16"/>
      <c r="L2" s="16"/>
      <c r="M2" s="16"/>
      <c r="N2" s="11" t="s">
        <v>29</v>
      </c>
      <c r="O2" s="16"/>
      <c r="P2" s="16"/>
      <c r="Q2" s="16"/>
      <c r="R2" s="16"/>
      <c r="S2" s="16"/>
      <c r="T2" s="16"/>
    </row>
    <row r="3" spans="1:20" ht="60.75">
      <c r="A3" s="10" t="s">
        <v>30</v>
      </c>
      <c r="B3" s="10" t="s">
        <v>31</v>
      </c>
      <c r="C3" s="10"/>
      <c r="D3" s="15">
        <v>37128204.799999997</v>
      </c>
      <c r="E3" s="15">
        <f t="shared" ref="E3:E14" si="0">D3/764</f>
        <v>48597.126701570676</v>
      </c>
      <c r="F3" s="10" t="s">
        <v>69</v>
      </c>
      <c r="G3" s="10" t="s">
        <v>25</v>
      </c>
      <c r="H3" s="10">
        <v>0</v>
      </c>
      <c r="I3" s="10">
        <v>46000</v>
      </c>
      <c r="J3" s="10" t="s">
        <v>33</v>
      </c>
      <c r="K3" s="16"/>
      <c r="L3" s="16"/>
      <c r="M3" s="16"/>
      <c r="N3" s="16"/>
      <c r="O3" s="16"/>
      <c r="P3" s="16"/>
      <c r="Q3" s="16"/>
      <c r="R3" s="16"/>
      <c r="S3" s="16"/>
      <c r="T3" s="16"/>
    </row>
    <row r="4" spans="1:20" ht="45.75">
      <c r="A4" s="10" t="s">
        <v>35</v>
      </c>
      <c r="B4" s="10" t="s">
        <v>36</v>
      </c>
      <c r="C4" s="10"/>
      <c r="D4" s="15">
        <v>2784615.36</v>
      </c>
      <c r="E4" s="15">
        <f t="shared" si="0"/>
        <v>3644.7845026178011</v>
      </c>
      <c r="F4" s="10" t="s">
        <v>69</v>
      </c>
      <c r="G4" s="10" t="s">
        <v>25</v>
      </c>
      <c r="H4" s="10">
        <v>0</v>
      </c>
      <c r="I4" s="10">
        <v>140</v>
      </c>
      <c r="J4" s="10" t="s">
        <v>37</v>
      </c>
      <c r="K4" s="16"/>
      <c r="L4" s="16"/>
      <c r="M4" s="16"/>
      <c r="N4" s="16"/>
      <c r="O4" s="16"/>
      <c r="P4" s="16"/>
      <c r="Q4" s="16"/>
      <c r="R4" s="16"/>
      <c r="S4" s="16"/>
      <c r="T4" s="16"/>
    </row>
    <row r="5" spans="1:20" ht="60.75">
      <c r="A5" s="10" t="s">
        <v>38</v>
      </c>
      <c r="B5" s="10" t="s">
        <v>39</v>
      </c>
      <c r="C5" s="10"/>
      <c r="D5" s="15">
        <v>33647435.600000001</v>
      </c>
      <c r="E5" s="15">
        <f t="shared" si="0"/>
        <v>44041.146073298434</v>
      </c>
      <c r="F5" s="10" t="s">
        <v>69</v>
      </c>
      <c r="G5" s="10" t="s">
        <v>25</v>
      </c>
      <c r="H5" s="10">
        <v>0</v>
      </c>
      <c r="I5" s="10">
        <v>24000</v>
      </c>
      <c r="J5" s="10" t="s">
        <v>40</v>
      </c>
      <c r="K5" s="16"/>
      <c r="L5" s="16"/>
      <c r="M5" s="16"/>
      <c r="N5" s="16"/>
      <c r="O5" s="16"/>
      <c r="P5" s="16"/>
      <c r="Q5" s="16"/>
      <c r="R5" s="16"/>
      <c r="S5" s="16"/>
      <c r="T5" s="16"/>
    </row>
    <row r="6" spans="1:20" ht="45.75">
      <c r="A6" s="10" t="s">
        <v>41</v>
      </c>
      <c r="B6" s="10" t="s">
        <v>42</v>
      </c>
      <c r="C6" s="10"/>
      <c r="D6" s="15">
        <v>3707150</v>
      </c>
      <c r="E6" s="15">
        <f t="shared" si="0"/>
        <v>4852.2905759162304</v>
      </c>
      <c r="F6" s="10" t="s">
        <v>43</v>
      </c>
      <c r="G6" s="10" t="s">
        <v>25</v>
      </c>
      <c r="H6" s="10">
        <v>2000</v>
      </c>
      <c r="I6" s="10">
        <v>2400</v>
      </c>
      <c r="J6" s="10" t="s">
        <v>44</v>
      </c>
      <c r="K6" s="16"/>
      <c r="L6" s="16"/>
      <c r="M6" s="16"/>
      <c r="N6" s="16"/>
      <c r="O6" s="16"/>
      <c r="P6" s="16"/>
      <c r="Q6" s="16"/>
      <c r="R6" s="16"/>
      <c r="S6" s="16"/>
      <c r="T6" s="16"/>
    </row>
    <row r="7" spans="1:20" ht="60.75">
      <c r="A7" s="10" t="s">
        <v>45</v>
      </c>
      <c r="B7" s="10" t="s">
        <v>46</v>
      </c>
      <c r="C7" s="10"/>
      <c r="D7" s="15">
        <v>94465293.400000006</v>
      </c>
      <c r="E7" s="15">
        <f t="shared" si="0"/>
        <v>123645.6719895288</v>
      </c>
      <c r="F7" s="10" t="s">
        <v>69</v>
      </c>
      <c r="G7" s="10" t="s">
        <v>25</v>
      </c>
      <c r="H7" s="10">
        <v>0</v>
      </c>
      <c r="I7" s="10">
        <v>2520</v>
      </c>
      <c r="J7" s="10" t="s">
        <v>47</v>
      </c>
      <c r="K7" s="16"/>
      <c r="L7" s="16"/>
      <c r="M7" s="16"/>
      <c r="N7" s="16"/>
      <c r="O7" s="16"/>
      <c r="P7" s="16"/>
      <c r="Q7" s="16"/>
      <c r="R7" s="16"/>
      <c r="S7" s="16"/>
      <c r="T7" s="16"/>
    </row>
    <row r="8" spans="1:20" ht="60.75">
      <c r="A8" s="10" t="s">
        <v>48</v>
      </c>
      <c r="B8" s="10" t="s">
        <v>49</v>
      </c>
      <c r="C8" s="10"/>
      <c r="D8" s="15">
        <v>94465293.400000006</v>
      </c>
      <c r="E8" s="15">
        <f t="shared" si="0"/>
        <v>123645.6719895288</v>
      </c>
      <c r="F8" s="10" t="s">
        <v>69</v>
      </c>
      <c r="G8" s="10" t="s">
        <v>25</v>
      </c>
      <c r="H8" s="10">
        <v>0</v>
      </c>
      <c r="I8" s="10">
        <v>2520</v>
      </c>
      <c r="J8" s="10" t="s">
        <v>47</v>
      </c>
      <c r="K8" s="16"/>
      <c r="L8" s="16"/>
      <c r="M8" s="16"/>
      <c r="N8" s="16"/>
      <c r="O8" s="16"/>
      <c r="P8" s="16"/>
      <c r="Q8" s="16"/>
      <c r="R8" s="16"/>
      <c r="S8" s="16"/>
      <c r="T8" s="16"/>
    </row>
    <row r="9" spans="1:20" ht="60.75">
      <c r="A9" s="10">
        <v>10046575</v>
      </c>
      <c r="B9" s="10" t="s">
        <v>50</v>
      </c>
      <c r="C9" s="12"/>
      <c r="D9" s="15">
        <v>86323921.109999999</v>
      </c>
      <c r="E9" s="15">
        <f t="shared" si="0"/>
        <v>112989.42553664921</v>
      </c>
      <c r="F9" s="10" t="s">
        <v>69</v>
      </c>
      <c r="G9" s="10" t="s">
        <v>25</v>
      </c>
      <c r="H9" s="10">
        <v>0</v>
      </c>
      <c r="I9" s="10">
        <v>2521</v>
      </c>
      <c r="J9" s="10" t="s">
        <v>51</v>
      </c>
      <c r="K9" s="16"/>
      <c r="L9" s="16"/>
      <c r="M9" s="16"/>
      <c r="N9" s="16"/>
      <c r="O9" s="16"/>
      <c r="P9" s="16"/>
      <c r="Q9" s="16"/>
      <c r="R9" s="16"/>
      <c r="S9" s="16"/>
      <c r="T9" s="16"/>
    </row>
    <row r="10" spans="1:20" ht="76.5">
      <c r="A10" s="10" t="s">
        <v>52</v>
      </c>
      <c r="B10" s="10" t="s">
        <v>53</v>
      </c>
      <c r="C10" s="12"/>
      <c r="D10" s="15">
        <v>98175000</v>
      </c>
      <c r="E10" s="15">
        <f t="shared" si="0"/>
        <v>128501.30890052357</v>
      </c>
      <c r="F10" s="10" t="s">
        <v>24</v>
      </c>
      <c r="G10" s="10" t="s">
        <v>25</v>
      </c>
      <c r="H10" s="10">
        <v>0</v>
      </c>
      <c r="I10" s="10">
        <v>2521</v>
      </c>
      <c r="J10" s="10" t="s">
        <v>51</v>
      </c>
      <c r="K10" s="16"/>
      <c r="L10" s="16"/>
      <c r="M10" s="16"/>
      <c r="N10" s="16"/>
      <c r="O10" s="16"/>
      <c r="P10" s="16"/>
      <c r="Q10" s="16"/>
      <c r="R10" s="16"/>
      <c r="S10" s="16"/>
      <c r="T10" s="16"/>
    </row>
    <row r="11" spans="1:20" ht="60.75">
      <c r="A11" s="10" t="s">
        <v>54</v>
      </c>
      <c r="B11" s="10" t="s">
        <v>55</v>
      </c>
      <c r="C11" s="12"/>
      <c r="D11" s="15">
        <v>79175538.799999997</v>
      </c>
      <c r="E11" s="15">
        <f t="shared" si="0"/>
        <v>103632.90418848167</v>
      </c>
      <c r="F11" s="10" t="s">
        <v>56</v>
      </c>
      <c r="G11" s="10" t="s">
        <v>25</v>
      </c>
      <c r="H11" s="10">
        <v>0</v>
      </c>
      <c r="I11" s="10">
        <v>3000</v>
      </c>
      <c r="J11" s="10" t="s">
        <v>57</v>
      </c>
      <c r="K11" s="16"/>
      <c r="L11" s="16"/>
      <c r="M11" s="16"/>
      <c r="N11" s="16"/>
      <c r="O11" s="16"/>
      <c r="P11" s="16"/>
      <c r="Q11" s="16"/>
      <c r="R11" s="16"/>
      <c r="S11" s="16"/>
      <c r="T11" s="16"/>
    </row>
    <row r="12" spans="1:20" ht="60.75">
      <c r="A12" s="10" t="s">
        <v>58</v>
      </c>
      <c r="B12" s="10" t="s">
        <v>59</v>
      </c>
      <c r="C12" s="10"/>
      <c r="D12" s="15">
        <v>5220250</v>
      </c>
      <c r="E12" s="15">
        <f t="shared" si="0"/>
        <v>6832.7879581151828</v>
      </c>
      <c r="F12" s="10" t="s">
        <v>69</v>
      </c>
      <c r="G12" s="10" t="s">
        <v>60</v>
      </c>
      <c r="H12" s="10">
        <v>0</v>
      </c>
      <c r="I12" s="10">
        <v>16</v>
      </c>
      <c r="J12" s="10" t="s">
        <v>61</v>
      </c>
      <c r="K12" s="16"/>
      <c r="L12" s="16"/>
      <c r="M12" s="16"/>
      <c r="N12" s="16"/>
      <c r="O12" s="16"/>
      <c r="P12" s="16"/>
      <c r="Q12" s="16"/>
      <c r="R12" s="16"/>
      <c r="S12" s="16"/>
      <c r="T12" s="16"/>
    </row>
    <row r="13" spans="1:20" ht="106.5">
      <c r="A13" s="10" t="s">
        <v>58</v>
      </c>
      <c r="B13" s="10" t="s">
        <v>62</v>
      </c>
      <c r="C13" s="10"/>
      <c r="D13" s="15">
        <v>7604750</v>
      </c>
      <c r="E13" s="15">
        <f t="shared" si="0"/>
        <v>9953.8612565445019</v>
      </c>
      <c r="F13" s="10" t="s">
        <v>69</v>
      </c>
      <c r="G13" s="10" t="s">
        <v>60</v>
      </c>
      <c r="H13" s="10">
        <v>0</v>
      </c>
      <c r="I13" s="10">
        <v>16</v>
      </c>
      <c r="J13" s="10" t="s">
        <v>63</v>
      </c>
      <c r="K13" s="16"/>
      <c r="L13" s="16"/>
      <c r="M13" s="16"/>
      <c r="N13" s="16"/>
      <c r="O13" s="16"/>
      <c r="P13" s="16"/>
      <c r="Q13" s="16"/>
      <c r="R13" s="16"/>
      <c r="S13" s="16"/>
      <c r="T13" s="16"/>
    </row>
    <row r="14" spans="1:20" ht="76.5">
      <c r="A14" s="10" t="s">
        <v>58</v>
      </c>
      <c r="B14" s="10" t="s">
        <v>64</v>
      </c>
      <c r="C14" s="10"/>
      <c r="D14" s="15">
        <v>10440500</v>
      </c>
      <c r="E14" s="15">
        <f t="shared" si="0"/>
        <v>13665.575916230366</v>
      </c>
      <c r="F14" s="10" t="s">
        <v>43</v>
      </c>
      <c r="G14" s="10" t="s">
        <v>65</v>
      </c>
      <c r="H14" s="10">
        <v>0</v>
      </c>
      <c r="I14" s="10">
        <v>150</v>
      </c>
      <c r="J14" s="10" t="s">
        <v>66</v>
      </c>
      <c r="K14" s="16"/>
      <c r="L14" s="16"/>
      <c r="M14" s="16"/>
      <c r="N14" s="16"/>
      <c r="O14" s="16"/>
      <c r="P14" s="16"/>
      <c r="Q14" s="16"/>
      <c r="R14" s="16"/>
      <c r="S14" s="16"/>
      <c r="T14" s="16"/>
    </row>
    <row r="15" spans="1:20">
      <c r="A15" s="3"/>
      <c r="C15" s="3"/>
      <c r="D15" s="3"/>
      <c r="E15" s="3"/>
      <c r="F15" s="3"/>
      <c r="G15" s="4"/>
      <c r="H15" s="3"/>
      <c r="I15" s="4"/>
      <c r="J1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workbookViewId="0">
      <selection activeCell="M2" sqref="M2"/>
    </sheetView>
  </sheetViews>
  <sheetFormatPr defaultRowHeight="15"/>
  <cols>
    <col min="1" max="1" width="24.5703125" customWidth="1"/>
    <col min="2" max="2" width="32.5703125" customWidth="1"/>
    <col min="3" max="3" width="20.7109375" customWidth="1"/>
    <col min="4" max="4" width="16.85546875" customWidth="1"/>
    <col min="5" max="6" width="20.7109375" customWidth="1"/>
    <col min="7" max="8" width="12.7109375" customWidth="1"/>
    <col min="9" max="9" width="32.7109375" customWidth="1"/>
    <col min="11" max="11" width="32.140625" customWidth="1"/>
  </cols>
  <sheetData>
    <row r="1" spans="1:11">
      <c r="A1" s="1" t="s">
        <v>0</v>
      </c>
      <c r="B1" s="1" t="s">
        <v>1</v>
      </c>
      <c r="C1" s="1" t="s">
        <v>2</v>
      </c>
      <c r="D1" s="1" t="s">
        <v>4</v>
      </c>
      <c r="E1" s="1" t="s">
        <v>5</v>
      </c>
      <c r="F1" s="1" t="s">
        <v>6</v>
      </c>
      <c r="G1" s="1" t="s">
        <v>7</v>
      </c>
      <c r="H1" s="1" t="s">
        <v>8</v>
      </c>
      <c r="I1" s="1" t="s">
        <v>9</v>
      </c>
      <c r="J1" s="2" t="s">
        <v>10</v>
      </c>
      <c r="K1" s="2" t="s">
        <v>70</v>
      </c>
    </row>
    <row r="2" spans="1:11" ht="106.5">
      <c r="A2" s="3" t="s">
        <v>22</v>
      </c>
      <c r="B2" s="4" t="s">
        <v>23</v>
      </c>
      <c r="C2" s="3"/>
      <c r="D2" s="5">
        <v>22466600</v>
      </c>
      <c r="E2" s="3" t="s">
        <v>24</v>
      </c>
      <c r="F2" s="4">
        <v>104</v>
      </c>
      <c r="G2" s="4">
        <v>52</v>
      </c>
      <c r="H2" s="4">
        <v>104</v>
      </c>
      <c r="I2" s="4"/>
      <c r="K2" s="8" t="s">
        <v>29</v>
      </c>
    </row>
    <row r="3" spans="1:11" ht="60.75">
      <c r="A3" s="3" t="s">
        <v>30</v>
      </c>
      <c r="B3" s="4" t="s">
        <v>31</v>
      </c>
      <c r="C3" s="3"/>
      <c r="D3" s="5">
        <v>37128204.799999997</v>
      </c>
      <c r="E3" s="3" t="s">
        <v>69</v>
      </c>
      <c r="F3" s="4">
        <v>46000</v>
      </c>
      <c r="G3" s="4"/>
      <c r="H3" s="4">
        <v>46000</v>
      </c>
      <c r="I3" s="4"/>
    </row>
    <row r="4" spans="1:11" ht="45.75">
      <c r="A4" s="3" t="s">
        <v>35</v>
      </c>
      <c r="B4" s="4" t="s">
        <v>36</v>
      </c>
      <c r="C4" s="3"/>
      <c r="D4" s="5">
        <v>2784615.36</v>
      </c>
      <c r="E4" s="3" t="s">
        <v>69</v>
      </c>
      <c r="F4" s="4">
        <v>140</v>
      </c>
      <c r="G4" s="4"/>
      <c r="H4" s="4">
        <v>140</v>
      </c>
      <c r="I4" s="4"/>
    </row>
    <row r="5" spans="1:11" ht="60.75">
      <c r="A5" s="3" t="s">
        <v>38</v>
      </c>
      <c r="B5" s="4" t="s">
        <v>39</v>
      </c>
      <c r="C5" s="3"/>
      <c r="D5" s="5">
        <v>33647435.600000001</v>
      </c>
      <c r="E5" s="3" t="s">
        <v>69</v>
      </c>
      <c r="F5" s="4">
        <v>24000</v>
      </c>
      <c r="G5" s="4"/>
      <c r="H5" s="4">
        <v>24000</v>
      </c>
      <c r="I5" s="4"/>
    </row>
    <row r="6" spans="1:11" ht="45.75">
      <c r="A6" s="3" t="s">
        <v>41</v>
      </c>
      <c r="B6" s="4" t="s">
        <v>42</v>
      </c>
      <c r="C6" s="3"/>
      <c r="D6" s="5">
        <v>3707150</v>
      </c>
      <c r="E6" s="3" t="s">
        <v>43</v>
      </c>
      <c r="F6" s="4">
        <v>2400</v>
      </c>
      <c r="G6" s="4">
        <v>2000</v>
      </c>
      <c r="H6" s="4">
        <v>2400</v>
      </c>
      <c r="I6" s="4"/>
    </row>
    <row r="7" spans="1:11" ht="60.75">
      <c r="A7" s="3" t="s">
        <v>45</v>
      </c>
      <c r="B7" s="4" t="s">
        <v>46</v>
      </c>
      <c r="C7" s="3"/>
      <c r="D7" s="5">
        <v>94465293.400000006</v>
      </c>
      <c r="E7" s="3" t="s">
        <v>69</v>
      </c>
      <c r="F7" s="6">
        <v>2520</v>
      </c>
      <c r="G7" s="4"/>
      <c r="H7" s="4">
        <v>2520</v>
      </c>
      <c r="I7" s="4"/>
    </row>
    <row r="8" spans="1:11" ht="60.75">
      <c r="A8" s="3" t="s">
        <v>48</v>
      </c>
      <c r="B8" s="4" t="s">
        <v>49</v>
      </c>
      <c r="C8" s="3"/>
      <c r="D8" s="5">
        <v>94465293.400000006</v>
      </c>
      <c r="E8" s="3" t="s">
        <v>69</v>
      </c>
      <c r="F8" s="6">
        <v>2520</v>
      </c>
      <c r="G8" s="3"/>
      <c r="H8" s="4">
        <v>2520</v>
      </c>
      <c r="I8" s="4"/>
    </row>
    <row r="9" spans="1:11" ht="60.75">
      <c r="A9" s="3">
        <v>10046575</v>
      </c>
      <c r="B9" s="4" t="s">
        <v>50</v>
      </c>
      <c r="C9" s="7"/>
      <c r="D9" s="5">
        <v>86323921.109999999</v>
      </c>
      <c r="E9" s="3" t="s">
        <v>69</v>
      </c>
      <c r="F9" s="6">
        <v>2521</v>
      </c>
      <c r="G9" s="3"/>
      <c r="H9" s="4">
        <v>2521</v>
      </c>
      <c r="I9" s="4"/>
    </row>
    <row r="10" spans="1:11" ht="76.5">
      <c r="A10" s="3" t="s">
        <v>52</v>
      </c>
      <c r="B10" s="4" t="s">
        <v>53</v>
      </c>
      <c r="C10" s="7"/>
      <c r="D10" s="5">
        <v>98175000</v>
      </c>
      <c r="E10" s="3" t="s">
        <v>24</v>
      </c>
      <c r="F10" s="6">
        <v>2521</v>
      </c>
      <c r="G10" s="3"/>
      <c r="H10" s="4">
        <v>2521</v>
      </c>
      <c r="I10" s="4"/>
    </row>
    <row r="11" spans="1:11" ht="60.75">
      <c r="A11" s="3" t="s">
        <v>54</v>
      </c>
      <c r="B11" s="4" t="s">
        <v>55</v>
      </c>
      <c r="C11" s="7"/>
      <c r="D11" s="5">
        <v>79175538.799999997</v>
      </c>
      <c r="E11" s="3" t="s">
        <v>56</v>
      </c>
      <c r="F11" s="6">
        <v>3000</v>
      </c>
      <c r="G11" s="3"/>
      <c r="H11" s="4">
        <v>3000</v>
      </c>
      <c r="I11" s="4"/>
    </row>
    <row r="12" spans="1:11" ht="60.75">
      <c r="A12" s="3" t="s">
        <v>58</v>
      </c>
      <c r="B12" s="4" t="s">
        <v>59</v>
      </c>
      <c r="C12" s="3"/>
      <c r="D12" s="5">
        <v>5220250</v>
      </c>
      <c r="E12" s="3" t="s">
        <v>69</v>
      </c>
      <c r="F12" s="4">
        <v>20</v>
      </c>
      <c r="G12" s="4">
        <v>0</v>
      </c>
      <c r="H12" s="4">
        <v>16</v>
      </c>
      <c r="I12" s="4" t="s">
        <v>61</v>
      </c>
    </row>
    <row r="13" spans="1:11" ht="106.5">
      <c r="A13" s="3" t="s">
        <v>58</v>
      </c>
      <c r="B13" s="4" t="s">
        <v>62</v>
      </c>
      <c r="C13" s="3"/>
      <c r="D13" s="5">
        <v>7604750</v>
      </c>
      <c r="E13" s="3" t="s">
        <v>69</v>
      </c>
      <c r="F13" s="4">
        <v>20</v>
      </c>
      <c r="G13" s="4">
        <v>0</v>
      </c>
      <c r="H13" s="4">
        <v>16</v>
      </c>
      <c r="I13" s="4" t="s">
        <v>63</v>
      </c>
    </row>
    <row r="14" spans="1:11" ht="76.5">
      <c r="A14" s="3" t="s">
        <v>58</v>
      </c>
      <c r="B14" s="4" t="s">
        <v>64</v>
      </c>
      <c r="C14" s="3"/>
      <c r="D14" s="5">
        <v>10440500</v>
      </c>
      <c r="E14" s="3" t="s">
        <v>43</v>
      </c>
      <c r="F14" s="4">
        <v>135</v>
      </c>
      <c r="G14" s="3">
        <v>0</v>
      </c>
      <c r="H14" s="4">
        <v>150</v>
      </c>
      <c r="I14" s="4" t="s">
        <v>66</v>
      </c>
    </row>
    <row r="15" spans="1:11">
      <c r="A15" s="3"/>
      <c r="C15" s="3"/>
      <c r="D15" s="3"/>
      <c r="E15" s="3"/>
      <c r="F15" s="4"/>
      <c r="G15" s="3"/>
      <c r="H15" s="4"/>
      <c r="I1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8" t="s">
        <v>5</v>
      </c>
      <c r="B1" s="18" t="s">
        <v>6</v>
      </c>
    </row>
    <row r="2" spans="1:2" ht="45.75">
      <c r="A2" s="27" t="s">
        <v>69</v>
      </c>
      <c r="B2" s="19" t="s">
        <v>71</v>
      </c>
    </row>
    <row r="3" spans="1:2">
      <c r="A3" s="27" t="s">
        <v>72</v>
      </c>
      <c r="B3" s="19" t="s">
        <v>73</v>
      </c>
    </row>
    <row r="4" spans="1:2" ht="30.75">
      <c r="A4" s="27" t="s">
        <v>74</v>
      </c>
      <c r="B4" s="19" t="s">
        <v>75</v>
      </c>
    </row>
    <row r="5" spans="1:2" ht="30.75">
      <c r="A5" s="27" t="s">
        <v>76</v>
      </c>
      <c r="B5" s="19" t="s">
        <v>77</v>
      </c>
    </row>
    <row r="6" spans="1:2" ht="91.5">
      <c r="A6" s="27" t="s">
        <v>78</v>
      </c>
      <c r="B6" s="19" t="s">
        <v>79</v>
      </c>
    </row>
    <row r="7" spans="1:2" ht="45.75">
      <c r="A7" s="27" t="s">
        <v>56</v>
      </c>
      <c r="B7" s="19" t="s">
        <v>80</v>
      </c>
    </row>
    <row r="8" spans="1:2" ht="45.75">
      <c r="A8" s="27" t="s">
        <v>24</v>
      </c>
      <c r="B8" s="19" t="s">
        <v>81</v>
      </c>
    </row>
    <row r="9" spans="1:2" ht="45.75">
      <c r="A9" s="27" t="s">
        <v>43</v>
      </c>
      <c r="B9" s="19" t="s">
        <v>82</v>
      </c>
    </row>
    <row r="10" spans="1:2" ht="30.75">
      <c r="A10" s="27" t="s">
        <v>83</v>
      </c>
      <c r="B10" s="28" t="s">
        <v>84</v>
      </c>
    </row>
    <row r="11" spans="1:2" ht="30.75">
      <c r="A11" s="27" t="s">
        <v>85</v>
      </c>
      <c r="B11" s="28" t="s">
        <v>86</v>
      </c>
    </row>
    <row r="12" spans="1:2" ht="45.75">
      <c r="A12" s="27" t="s">
        <v>32</v>
      </c>
      <c r="B12" s="19" t="s">
        <v>87</v>
      </c>
    </row>
    <row r="13" spans="1:2" ht="30.75">
      <c r="A13" s="27" t="s">
        <v>88</v>
      </c>
      <c r="B13" s="28" t="s">
        <v>89</v>
      </c>
    </row>
    <row r="14" spans="1:2">
      <c r="A14" s="27" t="s">
        <v>90</v>
      </c>
      <c r="B14" s="28" t="s">
        <v>91</v>
      </c>
    </row>
    <row r="15" spans="1:2" ht="30.75">
      <c r="A15" s="27" t="s">
        <v>92</v>
      </c>
      <c r="B15" s="28" t="s">
        <v>93</v>
      </c>
    </row>
    <row r="16" spans="1:2" ht="30.75">
      <c r="A16" s="27" t="s">
        <v>94</v>
      </c>
      <c r="B16" s="28" t="s">
        <v>95</v>
      </c>
    </row>
    <row r="17" spans="1:2" ht="30.75">
      <c r="A17" s="27" t="s">
        <v>96</v>
      </c>
      <c r="B17" s="19" t="s">
        <v>97</v>
      </c>
    </row>
    <row r="18" spans="1:2" ht="30.75">
      <c r="A18" s="27" t="s">
        <v>98</v>
      </c>
      <c r="B18" s="28" t="s">
        <v>99</v>
      </c>
    </row>
    <row r="19" spans="1:2" ht="76.5">
      <c r="A19" s="27" t="s">
        <v>100</v>
      </c>
      <c r="B19" s="28" t="s">
        <v>101</v>
      </c>
    </row>
    <row r="20" spans="1:2" ht="30.75">
      <c r="A20" s="27" t="s">
        <v>102</v>
      </c>
      <c r="B20" s="28" t="s">
        <v>103</v>
      </c>
    </row>
    <row r="21" spans="1:2" ht="45.75">
      <c r="A21" s="27" t="s">
        <v>20</v>
      </c>
      <c r="B21" s="29" t="s">
        <v>104</v>
      </c>
    </row>
    <row r="22" spans="1:2" ht="30.75">
      <c r="A22" s="27" t="s">
        <v>105</v>
      </c>
      <c r="B22" s="28"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Carine Yengayenge</DisplayName>
        <AccountId>1862</AccountId>
        <AccountType/>
      </UserInfo>
      <UserInfo>
        <DisplayName>Elisabete Alves Da Silva</DisplayName>
        <AccountId>1715</AccountId>
        <AccountType/>
      </UserInfo>
      <UserInfo>
        <DisplayName>Boitumelo Gabankitse</DisplayName>
        <AccountId>1107</AccountId>
        <AccountType/>
      </UserInfo>
      <UserInfo>
        <DisplayName>Lealem Berhanu Dinku</DisplayName>
        <AccountId>2119</AccountId>
        <AccountType/>
      </UserInfo>
      <UserInfo>
        <DisplayName>Mohamed Yahya</DisplayName>
        <AccountId>2120</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00E399-33EB-46FD-9E06-28CDEB1158CC}"/>
</file>

<file path=customXml/itemProps2.xml><?xml version="1.0" encoding="utf-8"?>
<ds:datastoreItem xmlns:ds="http://schemas.openxmlformats.org/officeDocument/2006/customXml" ds:itemID="{759D6A1A-FA3D-4CA9-A08A-ADC151C68B96}"/>
</file>

<file path=customXml/itemProps3.xml><?xml version="1.0" encoding="utf-8"?>
<ds:datastoreItem xmlns:ds="http://schemas.openxmlformats.org/officeDocument/2006/customXml" ds:itemID="{2906F6FB-D5CA-473F-B7A7-9AC08A65D9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2024-01-01T13:21:16Z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