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578" documentId="11_D8F61223F3A0F98994E878555E7F6C80D2E00C80" xr6:coauthVersionLast="47" xr6:coauthVersionMax="47" xr10:uidLastSave="{10A67478-D793-4CF5-8345-059C659C4DD7}"/>
  <bookViews>
    <workbookView xWindow="-120" yWindow="-120" windowWidth="29040" windowHeight="1584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10" i="3"/>
  <c r="E10" i="1"/>
  <c r="E4" i="1"/>
</calcChain>
</file>

<file path=xl/sharedStrings.xml><?xml version="1.0" encoding="utf-8"?>
<sst xmlns="http://schemas.openxmlformats.org/spreadsheetml/2006/main" count="366" uniqueCount="121">
  <si>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</si>
  <si>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</si>
  <si>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</si>
  <si>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</si>
  <si>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</si>
  <si>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</si>
  <si>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</si>
  <si>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</si>
  <si>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</si>
  <si>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</si>
  <si>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</si>
  <si>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</si>
  <si>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</si>
  <si>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</si>
  <si>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</si>
  <si>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</si>
  <si>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</si>
  <si>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</si>
  <si>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</si>
  <si>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00130633</t>
  </si>
  <si>
    <t xml:space="preserve">Catalysing a Sustainable Shift towards E-mobility (March 2022-March 2023) </t>
  </si>
  <si>
    <t>https://www.undp.org/vietnam/projects/catalysing-sustainable-shift-towards-e-mobility</t>
  </si>
  <si>
    <t>GHG Emission Reduction</t>
  </si>
  <si>
    <t xml:space="preserve">Tons of CO2 emissions avoided or reduced/year 
</t>
  </si>
  <si>
    <t>To be reported after 1 year of project completion</t>
  </si>
  <si>
    <t>Gov. of Japan</t>
  </si>
  <si>
    <t>Non-VF</t>
  </si>
  <si>
    <t>e</t>
  </si>
  <si>
    <t>Accelerating just energy transition</t>
  </si>
  <si>
    <t>Energy Efficiency</t>
  </si>
  <si>
    <t>Capacity Training</t>
  </si>
  <si>
    <t>Number of people trained/educated/informed and engaged through technical transfers, policy dialogues, workshops, campaigns, and other efforts</t>
  </si>
  <si>
    <r>
      <rPr>
        <b/>
        <sz val="11"/>
        <color rgb="FF000000"/>
        <rFont val="Calibri"/>
      </rPr>
      <t xml:space="preserve">Result:
</t>
    </r>
    <r>
      <rPr>
        <sz val="11"/>
        <color rgb="FF000000"/>
        <rFont val="Calibri"/>
      </rPr>
      <t xml:space="preserve">107 people attended national policy dialogues;
1400 students got direct benefits and 30,100 indirect benefits from green transport debate; 
165 Govt officers, academic, private sectors participated in trainings;
 110 participant attended E-bike cycling: 
185 people borrowed loan to buy E-vehicle </t>
    </r>
  </si>
  <si>
    <t>Policy or Regulatory Framework</t>
  </si>
  <si>
    <t xml:space="preserve">Number of development or sectoral policies/plans/budgets that integrate NDC targets or net-zero goals </t>
  </si>
  <si>
    <t>Results (06 supported policies)
'- Technical standard: TCVN 7447-7-722:2023 (IEC 60364-7-722:2018)
Low voltage electrical installations – Part 7-722: Requirements for special installations or locations – Supplies for electric vehicles
'- Technical standard: TCVN 13078-25:2023 (IEC 61851-25:2020);
 Electric vehicle conductive charging system – Part 25: DC EV supply equipment where protection relies on electrical separation
'-Technical standard: TCVN 13724-7:2023 (IEC 61439-7:2022);
Low-voltage switchgear and control gear assemblies –Part 7: Assemblies for specific applications such as marinas, camping sites, market squares, electric vehicle charging stations;
'- Technical inputs for National Programme on Environmentally Friendly Public Transportation Development;
'-Technical support for The green transport action plan for Hue city;
'- Technical input to development of The policy advice paper on E-scooter sharing for last mile connection in Hanoi</t>
  </si>
  <si>
    <t>should we add 6 as final results in the Target column? 
-&gt; Please feel free to revise. I myself think that we should have another column on Achievements.</t>
  </si>
  <si>
    <t>Incentives and Support</t>
  </si>
  <si>
    <t>Transport</t>
  </si>
  <si>
    <t>Scaling up E-mobility and mechanisms for promoting investments in green projects in Viet Nam (March 2023 - March 2024</t>
  </si>
  <si>
    <t>Tonnes of CO2 emissions avoided or reduced/year</t>
  </si>
  <si>
    <t>The project is still under the inception phase. So no result is available yet.</t>
  </si>
  <si>
    <t>Energy (MW added)</t>
  </si>
  <si>
    <t>Megawatts of renewable or low-emission energy capacity installed, generated or rehabilitated</t>
  </si>
  <si>
    <t>Close the gap on energy access</t>
  </si>
  <si>
    <t>Renewable Energy</t>
  </si>
  <si>
    <t>Electricity Access</t>
  </si>
  <si>
    <t>Number of beneficiaries with new access to green/sustainable energy</t>
  </si>
  <si>
    <t>j</t>
  </si>
  <si>
    <t>Other Energy Services</t>
  </si>
  <si>
    <t>Number of beneficiaries green/sustainable jobs created</t>
  </si>
  <si>
    <t>Number of people trained/educated/informed through technical transfers, dialogues, workshops, campaigns, and other efforts</t>
  </si>
  <si>
    <t>Number of development or sectoral policies/plans/budgets that integrate NDC targets or net-zero goals</t>
  </si>
  <si>
    <t>Shifting Investment Flows 
Towards Green Transformation (SHIFT)</t>
  </si>
  <si>
    <t>N/A yet</t>
  </si>
  <si>
    <t>Medium Enterprises</t>
  </si>
  <si>
    <t>Number of enterprises reached by SHIFT's information, dissemination, capacity building and/or technical support confirm they plan to invest in renewable energy, energy efficiency or other energy transition technologies</t>
  </si>
  <si>
    <r>
      <rPr>
        <b/>
        <sz val="11"/>
        <color rgb="FF000000"/>
        <rFont val="Calibri"/>
      </rPr>
      <t xml:space="preserve">Status:
</t>
    </r>
    <r>
      <rPr>
        <sz val="11"/>
        <color rgb="FF000000"/>
        <rFont val="Calibri"/>
      </rPr>
      <t xml:space="preserve">- Preparation phase. Implementation Phase set to start in August 2023.
</t>
    </r>
    <r>
      <rPr>
        <b/>
        <sz val="11"/>
        <color rgb="FF000000"/>
        <rFont val="Calibri"/>
      </rPr>
      <t>Planned date of attainment:</t>
    </r>
    <r>
      <rPr>
        <sz val="11"/>
        <color rgb="FF000000"/>
        <rFont val="Calibri"/>
      </rPr>
      <t xml:space="preserve"> 
- January 2028
</t>
    </r>
    <r>
      <rPr>
        <b/>
        <sz val="11"/>
        <color rgb="FF000000"/>
        <rFont val="Calibri"/>
      </rPr>
      <t>Notes:</t>
    </r>
    <r>
      <rPr>
        <sz val="11"/>
        <color rgb="FF000000"/>
        <rFont val="Calibri"/>
      </rPr>
      <t xml:space="preserve"> 
- The SHIFT project will be implemented by six organizations.
- Other standard indicators to be calculated during first interim report.
</t>
    </r>
  </si>
  <si>
    <t>Scale up energy finance</t>
  </si>
  <si>
    <t>Decarbonization</t>
  </si>
  <si>
    <t>Number of enterprises supported by SHIFT that have implemented technically and financially feasible pilot projects in RE, EE or other energy transition technologies</t>
  </si>
  <si>
    <t>Accelerating Private Sector Engagement in Climate Resilient and Low Emission Investment Opportunities in Viet Nam’s NDC</t>
  </si>
  <si>
    <t>Accelerating Private Sector Engagement in Climate-Resilient and Low-Emission Investment Opportunities in Viet Nam’s NDC 2019-2023 | United Nations Development Programme (undp.org)</t>
  </si>
  <si>
    <t>Under process for installation for solar rooftop for 13 agriculture cooperatives/small business models in Bac Lieu; 
Completed installation for 60MW in Binh Thuan for 2 Cooperatives/Small Businesses</t>
  </si>
  <si>
    <r>
      <rPr>
        <sz val="11"/>
        <color rgb="FFFF0000"/>
        <rFont val="Calibri"/>
      </rPr>
      <t xml:space="preserve">To the CO: Please confirm this output (100MW is a high value, relative to the total number of businesses)
</t>
    </r>
    <r>
      <rPr>
        <sz val="11"/>
        <color rgb="FF7030A0"/>
        <rFont val="Calibri"/>
      </rPr>
      <t>-&gt; Revised</t>
    </r>
    <r>
      <rPr>
        <sz val="11"/>
        <color rgb="FFFF0000"/>
        <rFont val="Calibri"/>
      </rPr>
      <t>.</t>
    </r>
  </si>
  <si>
    <t>Agricultural Services</t>
  </si>
  <si>
    <t xml:space="preserve"> 100  households, corresponding to 300 farmers benefitted from the project support to shrimp and dragron fruit models at two provinces Binh Thuan and Bac Lieu; and 1,000 turns of people at provincial, district and commune levels benefitted from project trainings </t>
  </si>
  <si>
    <r>
      <rPr>
        <sz val="10"/>
        <color rgb="FFFF0000"/>
        <rFont val="Helvetica Neue"/>
      </rPr>
      <t xml:space="preserve">to the CO: Please estimate number of beneficiaries.
</t>
    </r>
    <r>
      <rPr>
        <sz val="10"/>
        <color rgb="FF7030A0"/>
        <rFont val="Helvetica Neue"/>
      </rPr>
      <t>-&gt; Revised.</t>
    </r>
  </si>
  <si>
    <t>Small Enterprises</t>
  </si>
  <si>
    <t>03 Small businesses/cooperatives improved marketting and green labelling via e-commerce/online practices</t>
  </si>
  <si>
    <t xml:space="preserve"> - nearly 1000 local farmers/producers received trainign on sustainable shrimp farming, green technology application etc. 
- Nearly 600 local farmers/producers received  trainign on sustainable dragon fruit farming, green technology application, e-commerce, carbon footprint tracking</t>
  </si>
  <si>
    <t># of firms</t>
  </si>
  <si>
    <t>4 firms/cooperatives in Binh Thuan and 2 cooperatives in Bac Lieu received full training packages for full green transformation process
At least 40 local firms/cooperatives in two provices received different topical training on green technologies, e-commerce, green treacebility/carbon footprint tracking, Global gap/vietgap, etc</t>
  </si>
  <si>
    <t xml:space="preserve">- Update Viet Nam NDC update 2022
- Develop Viet Nam NDCC 2022
- 01 completed proposal for direct lending modality for Small and Medium Enterprise Fund
- 01 Climate Business Index Platform
- 2 Agriculture supply chain and apps platform for green dragon fruits and green shrimp (on-going)
</t>
  </si>
  <si>
    <t>NDC Support</t>
  </si>
  <si>
    <t>GHG Emissions Reduction</t>
  </si>
  <si>
    <t>Policy and Regulatory Frameworks</t>
  </si>
  <si>
    <t>Entrepreneurship Training</t>
  </si>
  <si>
    <t>50 kW</t>
  </si>
  <si>
    <t>Capacity Building</t>
  </si>
  <si>
    <t>Policy and Regulator Frameworks</t>
  </si>
  <si>
    <t xml:space="preserve">Policy or Regulatory Framework and pilot activities </t>
  </si>
  <si>
    <t xml:space="preserve">Tons of CO2 emissions avoided or reduced 
</t>
  </si>
  <si>
    <t>50 tCO2/year</t>
  </si>
  <si>
    <t>350 direct beneficiaries</t>
  </si>
  <si>
    <t>Policy or Regulatory Framework and pilot activities</t>
  </si>
  <si>
    <t>Tonnes of CO2 emissions avoided or reduced</t>
  </si>
  <si>
    <t>45t/Year</t>
  </si>
  <si>
    <t>37,104 MWh by solar PV generation system</t>
  </si>
  <si>
    <t>570 direct beneficiaries</t>
  </si>
  <si>
    <t>Other</t>
  </si>
  <si>
    <t>Number of green/sustainable jobs created</t>
  </si>
  <si>
    <t>Access to Energy</t>
  </si>
  <si>
    <t xml:space="preserve">100 MW </t>
  </si>
  <si>
    <t>Productive Use of Energy</t>
  </si>
  <si>
    <t>367ha</t>
  </si>
  <si>
    <t>- 41.5ha of agriculture land transformed to Energy Efficiency technoligies (application of 9w bulfs for dragon fruit farming instead of 75-100w, saving at least 70-80% energy consumption for dragon fruit production) 
- 36 ha of agriculture land transformed to irrigation saving technologies
- 4-5 small businesses/agriculture cooperatives transfered to renewable/energy efficient food processing technologies (on-going until end 2023)
- 290ha of shrimp farming applied climate resilient and sustainable farming practices</t>
  </si>
  <si>
    <t>Market Development</t>
  </si>
  <si>
    <t>1600 people</t>
  </si>
  <si>
    <t>Tier</t>
  </si>
  <si>
    <t>Explanation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</si>
  <si>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</si>
  <si>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</si>
  <si>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</si>
  <si>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</si>
  <si>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</si>
  <si>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</si>
  <si>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</si>
  <si>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</si>
  <si>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</si>
  <si>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</si>
  <si>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</si>
  <si>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</si>
  <si>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Support for the development of medium enterprises in the energy transition market</t>
  </si>
  <si>
    <t>Support for the development of small enterprises in the energy transition market</t>
  </si>
  <si>
    <t>Individuals who participate in trainings for energy activities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</si>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</sst>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Proxima Nova"/>
      <family val="1"/>
      <charset val="1"/>
    </font>
    <font>
      <u/>
      <sz val="10"/>
      <color theme="1"/>
      <name val="Arial"/>
      <family val="2"/>
      <charset val="1"/>
    </font>
    <font>
      <sz val="11"/>
      <color rgb="FF000000"/>
      <name val="Calibri"/>
      <charset val="1"/>
    </font>
    <font>
      <sz val="9"/>
      <color rgb="FF000000"/>
      <name val="Calibri"/>
      <family val="2"/>
      <charset val="1"/>
    </font>
    <font>
      <i/>
      <sz val="9"/>
      <color theme="1"/>
      <name val="Calibri"/>
      <family val="2"/>
      <charset val="1"/>
    </font>
    <font>
      <sz val="9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FF0000"/>
      <name val="Calibri"/>
    </font>
    <font>
      <sz val="11"/>
      <color rgb="FF7030A0"/>
      <name val="Calibri"/>
      <family val="2"/>
      <scheme val="minor"/>
    </font>
    <font>
      <sz val="11"/>
      <color rgb="FF7030A0"/>
      <name val="Calibri"/>
    </font>
    <font>
      <sz val="10"/>
      <color rgb="FFFF0000"/>
      <name val="Helvetica Neue"/>
    </font>
    <font>
      <sz val="10"/>
      <color rgb="FF7030A0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 vertical="center" wrapText="1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right" vertical="top"/>
    </xf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0" fillId="0" borderId="2" xfId="0" quotePrefix="1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2" xfId="0" quotePrefix="1" applyBorder="1" applyAlignment="1">
      <alignment vertical="top" wrapText="1"/>
    </xf>
    <xf numFmtId="0" fontId="5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" fillId="0" borderId="0" xfId="0" applyFont="1"/>
    <xf numFmtId="0" fontId="1" fillId="0" borderId="2" xfId="0" applyFont="1" applyBorder="1"/>
    <xf numFmtId="49" fontId="12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5" fillId="0" borderId="2" xfId="0" applyFont="1" applyBorder="1"/>
    <xf numFmtId="0" fontId="13" fillId="0" borderId="2" xfId="0" applyFont="1" applyBorder="1" applyAlignment="1">
      <alignment horizontal="right" vertical="center" wrapText="1"/>
    </xf>
    <xf numFmtId="0" fontId="14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15" fillId="0" borderId="2" xfId="0" applyFont="1" applyBorder="1" applyAlignment="1">
      <alignment vertical="top" wrapText="1"/>
    </xf>
    <xf numFmtId="0" fontId="17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49" fontId="12" fillId="0" borderId="2" xfId="0" applyNumberFormat="1" applyFont="1" applyBorder="1" applyAlignment="1">
      <alignment horizontal="right" vertical="center" wrapText="1"/>
    </xf>
    <xf numFmtId="0" fontId="8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2" xfId="0" quotePrefix="1" applyBorder="1" applyAlignment="1">
      <alignment vertical="center" wrapText="1"/>
    </xf>
    <xf numFmtId="0" fontId="0" fillId="0" borderId="4" xfId="0" quotePrefix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11" fillId="0" borderId="4" xfId="1" applyBorder="1" applyAlignment="1">
      <alignment horizontal="center" vertical="center" wrapText="1"/>
    </xf>
    <xf numFmtId="6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1" fillId="0" borderId="5" xfId="1" applyBorder="1" applyAlignment="1">
      <alignment horizontal="center" vertical="center" wrapText="1"/>
    </xf>
    <xf numFmtId="6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1" fillId="0" borderId="6" xfId="1" applyBorder="1" applyAlignment="1">
      <alignment horizontal="center" vertical="center" wrapText="1"/>
    </xf>
    <xf numFmtId="6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1" fillId="0" borderId="4" xfId="1" applyNumberFormat="1" applyBorder="1" applyAlignment="1">
      <alignment horizontal="left" vertical="center" wrapText="1"/>
    </xf>
    <xf numFmtId="0" fontId="11" fillId="0" borderId="5" xfId="1" applyNumberFormat="1" applyBorder="1" applyAlignment="1">
      <alignment horizontal="left" vertical="center" wrapText="1"/>
    </xf>
    <xf numFmtId="0" fontId="11" fillId="0" borderId="6" xfId="1" applyNumberFormat="1" applyBorder="1" applyAlignment="1">
      <alignment horizontal="left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1" fillId="0" borderId="2" xfId="1" applyNumberFormat="1" applyBorder="1" applyAlignment="1">
      <alignment horizontal="left" vertical="center" wrapText="1"/>
    </xf>
    <xf numFmtId="6" fontId="0" fillId="0" borderId="2" xfId="0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1" fillId="0" borderId="2" xfId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3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ndp.org/vietnam/projects/catalysing-sustainable-shift-towards-e-mobility" TargetMode="External"/><Relationship Id="rId1" Type="http://schemas.openxmlformats.org/officeDocument/2006/relationships/hyperlink" Target="https://www.undp.org/vietnam/projects/accelerating-private-sector-engagement-climate-resilient-and-low-emission-investment-opportunities-viet-nams-ndc-2019-202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ndp.org/vietnam/projects/catalysing-sustainable-shift-towards-e-mobility" TargetMode="External"/><Relationship Id="rId1" Type="http://schemas.openxmlformats.org/officeDocument/2006/relationships/hyperlink" Target="https://www.undp.org/vietnam/projects/accelerating-private-sector-engagement-climate-resilient-and-low-emission-investment-opportunities-viet-nams-ndc-2019-20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ndp.org/vietnam/projects/catalysing-sustainable-shift-towards-e-mobility" TargetMode="External"/><Relationship Id="rId1" Type="http://schemas.openxmlformats.org/officeDocument/2006/relationships/hyperlink" Target="https://www.undp.org/vietnam/projects/accelerating-private-sector-engagement-climate-resilient-and-low-emission-investment-opportunities-viet-nams-ndc-2019-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726E-0702-4819-A4CE-990D59EFF568}">
  <dimension ref="A1:S18"/>
  <sheetViews>
    <sheetView tabSelected="1" workbookViewId="0">
      <selection activeCell="B33" sqref="B33"/>
    </sheetView>
  </sheetViews>
  <sheetFormatPr defaultRowHeight="15"/>
  <cols>
    <col min="1" max="1" width="14.42578125" customWidth="1"/>
    <col min="2" max="2" width="32.140625" customWidth="1"/>
    <col min="3" max="3" width="18.7109375" customWidth="1"/>
    <col min="4" max="4" width="15.140625" customWidth="1"/>
    <col min="5" max="5" width="22.5703125" customWidth="1"/>
    <col min="6" max="6" width="29.140625" customWidth="1"/>
    <col min="7" max="7" width="11.7109375" customWidth="1"/>
    <col min="8" max="8" width="14.140625" customWidth="1"/>
    <col min="9" max="9" width="60" customWidth="1"/>
    <col min="10" max="10" width="16.42578125" customWidth="1"/>
    <col min="11" max="11" width="10.42578125" customWidth="1"/>
    <col min="13" max="13" width="32.5703125" customWidth="1"/>
    <col min="15" max="15" width="35" customWidth="1"/>
    <col min="16" max="16" width="22.5703125" customWidth="1"/>
    <col min="18" max="18" width="20.7109375" customWidth="1"/>
    <col min="19" max="19" width="30" customWidth="1"/>
  </cols>
  <sheetData>
    <row r="1" spans="1:19" ht="30.75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73" t="s">
        <v>18</v>
      </c>
    </row>
    <row r="2" spans="1:19" ht="45.75" customHeight="1">
      <c r="A2" s="48" t="s">
        <v>19</v>
      </c>
      <c r="B2" s="49" t="s">
        <v>20</v>
      </c>
      <c r="C2" s="50" t="s">
        <v>21</v>
      </c>
      <c r="D2" s="51">
        <v>896583</v>
      </c>
      <c r="E2" s="7" t="s">
        <v>22</v>
      </c>
      <c r="F2" s="7" t="s">
        <v>23</v>
      </c>
      <c r="G2" s="9">
        <v>0</v>
      </c>
      <c r="H2" s="9">
        <v>50</v>
      </c>
      <c r="I2" s="42" t="s">
        <v>24</v>
      </c>
      <c r="J2" s="52" t="s">
        <v>25</v>
      </c>
      <c r="K2" s="52"/>
      <c r="L2" s="52" t="s">
        <v>26</v>
      </c>
      <c r="M2" s="7"/>
      <c r="N2" s="7" t="s">
        <v>27</v>
      </c>
      <c r="O2" s="7" t="s">
        <v>28</v>
      </c>
      <c r="P2" s="7" t="s">
        <v>29</v>
      </c>
      <c r="Q2" s="7"/>
      <c r="R2" s="7"/>
      <c r="S2" s="7"/>
    </row>
    <row r="3" spans="1:19" ht="121.5">
      <c r="A3" s="53"/>
      <c r="B3" s="54"/>
      <c r="C3" s="55"/>
      <c r="D3" s="56"/>
      <c r="E3" s="7" t="s">
        <v>30</v>
      </c>
      <c r="F3" s="7" t="s">
        <v>31</v>
      </c>
      <c r="G3" s="9">
        <v>0</v>
      </c>
      <c r="H3" s="9">
        <v>350</v>
      </c>
      <c r="I3" s="28" t="s">
        <v>32</v>
      </c>
      <c r="J3" s="52" t="s">
        <v>25</v>
      </c>
      <c r="K3" s="57"/>
      <c r="L3" s="52" t="s">
        <v>26</v>
      </c>
      <c r="M3" s="7"/>
      <c r="N3" s="7"/>
      <c r="O3" s="7"/>
      <c r="P3" s="7"/>
      <c r="Q3" s="7"/>
      <c r="R3" s="7"/>
      <c r="S3" s="7"/>
    </row>
    <row r="4" spans="1:19" ht="259.5">
      <c r="A4" s="58"/>
      <c r="B4" s="59"/>
      <c r="C4" s="60"/>
      <c r="D4" s="61"/>
      <c r="E4" s="7" t="s">
        <v>33</v>
      </c>
      <c r="F4" s="7" t="s">
        <v>34</v>
      </c>
      <c r="G4" s="9">
        <v>0</v>
      </c>
      <c r="H4" s="36">
        <v>3</v>
      </c>
      <c r="I4" s="37" t="s">
        <v>35</v>
      </c>
      <c r="J4" s="52" t="s">
        <v>25</v>
      </c>
      <c r="K4" s="62"/>
      <c r="L4" s="52" t="s">
        <v>26</v>
      </c>
      <c r="M4" s="43" t="s">
        <v>36</v>
      </c>
      <c r="N4" s="7" t="s">
        <v>27</v>
      </c>
      <c r="O4" s="7" t="s">
        <v>28</v>
      </c>
      <c r="P4" s="7" t="s">
        <v>29</v>
      </c>
      <c r="Q4" s="7"/>
      <c r="R4" s="7" t="s">
        <v>37</v>
      </c>
      <c r="S4" s="7" t="s">
        <v>38</v>
      </c>
    </row>
    <row r="5" spans="1:19" ht="90.75" customHeight="1">
      <c r="A5" s="52">
        <v>1061012</v>
      </c>
      <c r="B5" s="49" t="s">
        <v>39</v>
      </c>
      <c r="C5" s="52"/>
      <c r="D5" s="51">
        <v>1128978</v>
      </c>
      <c r="E5" s="27" t="s">
        <v>22</v>
      </c>
      <c r="F5" s="7" t="s">
        <v>40</v>
      </c>
      <c r="G5" s="9">
        <v>0</v>
      </c>
      <c r="H5" s="9">
        <v>45</v>
      </c>
      <c r="I5" s="7" t="s">
        <v>41</v>
      </c>
      <c r="J5" s="7"/>
      <c r="K5" s="7"/>
      <c r="L5" s="7"/>
      <c r="M5" s="7"/>
      <c r="N5" s="7" t="s">
        <v>27</v>
      </c>
      <c r="O5" s="7" t="s">
        <v>28</v>
      </c>
      <c r="P5" s="7" t="s">
        <v>29</v>
      </c>
      <c r="Q5" s="7"/>
      <c r="R5" s="7"/>
      <c r="S5" s="7"/>
    </row>
    <row r="6" spans="1:19" ht="70.5" customHeight="1">
      <c r="A6" s="57"/>
      <c r="B6" s="54"/>
      <c r="C6" s="57"/>
      <c r="D6" s="63"/>
      <c r="E6" s="27" t="s">
        <v>42</v>
      </c>
      <c r="F6" s="7" t="s">
        <v>43</v>
      </c>
      <c r="G6" s="9">
        <v>0</v>
      </c>
      <c r="H6" s="9">
        <v>4.2</v>
      </c>
      <c r="I6" s="7" t="s">
        <v>41</v>
      </c>
      <c r="J6" s="7"/>
      <c r="K6" s="7"/>
      <c r="L6" s="7"/>
      <c r="M6" s="7"/>
      <c r="N6" s="7"/>
      <c r="O6" s="7" t="s">
        <v>44</v>
      </c>
      <c r="P6" s="7" t="s">
        <v>45</v>
      </c>
      <c r="Q6" s="7"/>
      <c r="R6" s="7"/>
      <c r="S6" s="7"/>
    </row>
    <row r="7" spans="1:19" ht="45.75">
      <c r="A7" s="57"/>
      <c r="B7" s="54"/>
      <c r="C7" s="57"/>
      <c r="D7" s="63"/>
      <c r="E7" s="27" t="s">
        <v>46</v>
      </c>
      <c r="F7" s="7" t="s">
        <v>47</v>
      </c>
      <c r="G7" s="9">
        <v>0</v>
      </c>
      <c r="H7" s="44">
        <v>570</v>
      </c>
      <c r="I7" s="7" t="s">
        <v>41</v>
      </c>
      <c r="J7" s="7"/>
      <c r="K7" s="7"/>
      <c r="L7" s="7"/>
      <c r="M7" s="7"/>
      <c r="N7" s="7" t="s">
        <v>48</v>
      </c>
      <c r="O7" s="7" t="s">
        <v>28</v>
      </c>
      <c r="P7" s="7" t="s">
        <v>46</v>
      </c>
      <c r="Q7" s="7"/>
      <c r="R7" s="7"/>
      <c r="S7" s="7"/>
    </row>
    <row r="8" spans="1:19" ht="30.75">
      <c r="A8" s="57"/>
      <c r="B8" s="54"/>
      <c r="C8" s="57"/>
      <c r="D8" s="63"/>
      <c r="E8" s="27" t="s">
        <v>49</v>
      </c>
      <c r="F8" s="45" t="s">
        <v>50</v>
      </c>
      <c r="G8" s="9">
        <v>0</v>
      </c>
      <c r="H8" s="9">
        <v>70</v>
      </c>
      <c r="I8" s="7" t="s">
        <v>41</v>
      </c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50.25">
      <c r="A9" s="57"/>
      <c r="B9" s="54"/>
      <c r="C9" s="57"/>
      <c r="D9" s="63"/>
      <c r="E9" s="7" t="s">
        <v>30</v>
      </c>
      <c r="F9" s="45" t="s">
        <v>51</v>
      </c>
      <c r="G9" s="9">
        <v>0</v>
      </c>
      <c r="H9" s="9">
        <v>370</v>
      </c>
      <c r="I9" s="7" t="s">
        <v>41</v>
      </c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37.5">
      <c r="A10" s="62"/>
      <c r="B10" s="59"/>
      <c r="C10" s="62"/>
      <c r="D10" s="64"/>
      <c r="E10" s="27" t="str">
        <f>'Beneficiary Categories'!B15</f>
        <v>Policy or Regulatory Framework</v>
      </c>
      <c r="F10" s="46" t="s">
        <v>52</v>
      </c>
      <c r="G10" s="9">
        <v>0</v>
      </c>
      <c r="H10" s="9">
        <v>4</v>
      </c>
      <c r="I10" s="7" t="s">
        <v>41</v>
      </c>
      <c r="J10" s="7"/>
      <c r="K10" s="7"/>
      <c r="L10" s="7"/>
      <c r="M10" s="7"/>
      <c r="N10" s="7" t="s">
        <v>27</v>
      </c>
      <c r="O10" s="7" t="s">
        <v>28</v>
      </c>
      <c r="P10" s="7" t="s">
        <v>29</v>
      </c>
      <c r="Q10" s="7"/>
      <c r="R10" s="7" t="s">
        <v>37</v>
      </c>
      <c r="S10" s="7" t="s">
        <v>38</v>
      </c>
    </row>
    <row r="11" spans="1:19" s="5" customFormat="1" ht="161.25" customHeight="1">
      <c r="A11" s="65">
        <v>134019</v>
      </c>
      <c r="B11" s="65" t="s">
        <v>53</v>
      </c>
      <c r="C11" s="52" t="s">
        <v>54</v>
      </c>
      <c r="D11" s="51">
        <v>3000000</v>
      </c>
      <c r="E11" s="27" t="s">
        <v>55</v>
      </c>
      <c r="F11" s="18" t="s">
        <v>56</v>
      </c>
      <c r="G11" s="9">
        <v>0</v>
      </c>
      <c r="H11" s="9">
        <v>70</v>
      </c>
      <c r="I11" s="66" t="s">
        <v>57</v>
      </c>
      <c r="J11" s="18"/>
      <c r="K11" s="18"/>
      <c r="L11" s="18"/>
      <c r="M11" s="18"/>
      <c r="N11" s="18"/>
      <c r="O11" s="7" t="s">
        <v>58</v>
      </c>
      <c r="P11" s="7" t="s">
        <v>29</v>
      </c>
      <c r="Q11" s="7"/>
      <c r="R11" s="7" t="s">
        <v>37</v>
      </c>
      <c r="S11" s="7" t="s">
        <v>59</v>
      </c>
    </row>
    <row r="12" spans="1:19" s="6" customFormat="1" ht="91.5">
      <c r="A12" s="67"/>
      <c r="B12" s="67"/>
      <c r="C12" s="62"/>
      <c r="D12" s="61"/>
      <c r="E12" s="27" t="s">
        <v>55</v>
      </c>
      <c r="F12" s="18" t="s">
        <v>60</v>
      </c>
      <c r="G12" s="9">
        <v>0</v>
      </c>
      <c r="H12" s="9">
        <v>20</v>
      </c>
      <c r="I12" s="68"/>
      <c r="J12" s="39"/>
      <c r="K12" s="39"/>
      <c r="L12" s="39"/>
      <c r="M12" s="39"/>
      <c r="N12" s="39"/>
      <c r="O12" s="7" t="s">
        <v>58</v>
      </c>
      <c r="P12" s="7" t="s">
        <v>29</v>
      </c>
      <c r="Q12" s="7"/>
      <c r="R12" s="7" t="s">
        <v>37</v>
      </c>
      <c r="S12" s="7" t="s">
        <v>59</v>
      </c>
    </row>
    <row r="13" spans="1:19" ht="183" customHeight="1">
      <c r="A13" s="48">
        <v>117633</v>
      </c>
      <c r="B13" s="52" t="s">
        <v>61</v>
      </c>
      <c r="C13" s="69" t="s">
        <v>62</v>
      </c>
      <c r="D13" s="51">
        <v>2201100</v>
      </c>
      <c r="E13" s="7" t="s">
        <v>42</v>
      </c>
      <c r="F13" s="7" t="s">
        <v>42</v>
      </c>
      <c r="G13" s="9">
        <v>0</v>
      </c>
      <c r="H13" s="36">
        <v>0.05</v>
      </c>
      <c r="I13" s="7" t="s">
        <v>63</v>
      </c>
      <c r="J13" s="7"/>
      <c r="K13" s="7"/>
      <c r="L13" s="52" t="s">
        <v>26</v>
      </c>
      <c r="M13" s="37" t="s">
        <v>64</v>
      </c>
      <c r="N13" s="7"/>
      <c r="O13" s="7" t="s">
        <v>58</v>
      </c>
      <c r="P13" s="7" t="s">
        <v>29</v>
      </c>
      <c r="Q13" s="7"/>
      <c r="R13" s="7"/>
      <c r="S13" s="7"/>
    </row>
    <row r="14" spans="1:19" ht="168" customHeight="1">
      <c r="A14" s="53"/>
      <c r="B14" s="57"/>
      <c r="C14" s="70"/>
      <c r="D14" s="56"/>
      <c r="E14" s="7" t="s">
        <v>65</v>
      </c>
      <c r="F14" s="7" t="s">
        <v>65</v>
      </c>
      <c r="G14" s="9">
        <v>0</v>
      </c>
      <c r="H14" s="9">
        <v>1300</v>
      </c>
      <c r="I14" s="47" t="s">
        <v>66</v>
      </c>
      <c r="J14" s="7"/>
      <c r="K14" s="7"/>
      <c r="L14" s="52" t="s">
        <v>26</v>
      </c>
      <c r="M14" s="41" t="s">
        <v>67</v>
      </c>
      <c r="N14" s="7"/>
      <c r="O14" s="7" t="s">
        <v>58</v>
      </c>
      <c r="P14" s="7" t="s">
        <v>29</v>
      </c>
      <c r="Q14" s="7"/>
      <c r="R14" s="7"/>
      <c r="S14" s="7"/>
    </row>
    <row r="15" spans="1:19" ht="30.75">
      <c r="A15" s="53"/>
      <c r="B15" s="57"/>
      <c r="C15" s="70"/>
      <c r="D15" s="56"/>
      <c r="E15" s="27" t="s">
        <v>68</v>
      </c>
      <c r="F15" s="7" t="s">
        <v>68</v>
      </c>
      <c r="G15" s="9">
        <v>0</v>
      </c>
      <c r="H15" s="9">
        <v>3</v>
      </c>
      <c r="I15" s="7" t="s">
        <v>69</v>
      </c>
      <c r="J15" s="7"/>
      <c r="K15" s="7"/>
      <c r="L15" s="52" t="s">
        <v>26</v>
      </c>
      <c r="M15" s="7"/>
      <c r="N15" s="7"/>
      <c r="O15" s="7" t="s">
        <v>58</v>
      </c>
      <c r="P15" s="7" t="s">
        <v>29</v>
      </c>
      <c r="Q15" s="7"/>
      <c r="R15" s="7"/>
      <c r="S15" s="7"/>
    </row>
    <row r="16" spans="1:19" ht="76.5">
      <c r="A16" s="53"/>
      <c r="B16" s="57"/>
      <c r="C16" s="70"/>
      <c r="D16" s="56"/>
      <c r="E16" s="7" t="s">
        <v>30</v>
      </c>
      <c r="F16" s="7" t="s">
        <v>30</v>
      </c>
      <c r="G16" s="9">
        <v>0</v>
      </c>
      <c r="H16" s="9">
        <v>1600</v>
      </c>
      <c r="I16" s="47" t="s">
        <v>70</v>
      </c>
      <c r="J16" s="7"/>
      <c r="K16" s="7"/>
      <c r="L16" s="52" t="s">
        <v>26</v>
      </c>
      <c r="M16" s="7"/>
      <c r="N16" s="7"/>
      <c r="O16" s="7" t="s">
        <v>58</v>
      </c>
      <c r="P16" s="7" t="s">
        <v>29</v>
      </c>
      <c r="Q16" s="7"/>
      <c r="R16" s="7"/>
      <c r="S16" s="7"/>
    </row>
    <row r="17" spans="1:19" ht="76.5">
      <c r="A17" s="53"/>
      <c r="B17" s="57"/>
      <c r="C17" s="70"/>
      <c r="D17" s="56"/>
      <c r="E17" s="27" t="s">
        <v>55</v>
      </c>
      <c r="F17" s="7" t="s">
        <v>71</v>
      </c>
      <c r="G17" s="9">
        <v>0</v>
      </c>
      <c r="H17" s="9">
        <v>46</v>
      </c>
      <c r="I17" s="7" t="s">
        <v>72</v>
      </c>
      <c r="J17" s="7"/>
      <c r="K17" s="7"/>
      <c r="L17" s="52" t="s">
        <v>26</v>
      </c>
      <c r="M17" s="7"/>
      <c r="N17" s="7"/>
      <c r="O17" s="7" t="s">
        <v>58</v>
      </c>
      <c r="P17" s="7" t="s">
        <v>29</v>
      </c>
      <c r="Q17" s="7"/>
      <c r="R17" s="7"/>
      <c r="S17" s="7"/>
    </row>
    <row r="18" spans="1:19" ht="121.5">
      <c r="A18" s="58"/>
      <c r="B18" s="62"/>
      <c r="C18" s="71"/>
      <c r="D18" s="61"/>
      <c r="E18" s="7" t="s">
        <v>33</v>
      </c>
      <c r="F18" s="7" t="s">
        <v>33</v>
      </c>
      <c r="G18" s="9">
        <v>0</v>
      </c>
      <c r="H18" s="9">
        <v>6</v>
      </c>
      <c r="I18" s="47" t="s">
        <v>73</v>
      </c>
      <c r="J18" s="7"/>
      <c r="K18" s="74"/>
      <c r="L18" s="39" t="s">
        <v>26</v>
      </c>
      <c r="M18" s="75"/>
      <c r="N18" s="7"/>
      <c r="O18" s="7" t="s">
        <v>58</v>
      </c>
      <c r="P18" s="7" t="s">
        <v>29</v>
      </c>
      <c r="Q18" s="7"/>
      <c r="R18" s="7" t="s">
        <v>74</v>
      </c>
      <c r="S18" s="7" t="s">
        <v>59</v>
      </c>
    </row>
  </sheetData>
  <dataValidations count="5">
    <dataValidation type="list" allowBlank="1" showInputMessage="1" showErrorMessage="1" sqref="S2:S18" xr:uid="{D30CAECC-1A17-4855-A5BE-26B3D1F88CFF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18" xr:uid="{C822BCA2-682A-46CB-8EA9-9EC4EF530B84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18" xr:uid="{DCFF1489-C7AE-4542-9904-45458AEE6C6A}">
      <formula1>"AMP, PUDC, Solar4Health, Action Opportunities, Italy UNDP Energy Partnership"</formula1>
    </dataValidation>
    <dataValidation type="list" allowBlank="1" showInputMessage="1" showErrorMessage="1" sqref="P2:P18" xr:uid="{5A851961-48C4-4A73-8459-41A6C40E78C5}">
      <formula1>"Electricity Access, Energy Efficiency, Clean Cooking, Renewable Energy"</formula1>
    </dataValidation>
    <dataValidation type="list" allowBlank="1" showInputMessage="1" showErrorMessage="1" sqref="O2:O18" xr:uid="{C1D0A057-B545-4209-BDA4-C821048726C4}">
      <formula1>"Accelerating just energy transition, Close the gap on energy access, Scale up energy finance"</formula1>
    </dataValidation>
  </dataValidations>
  <hyperlinks>
    <hyperlink ref="C13" r:id="rId1" xr:uid="{CE5DD5C7-7986-4F7B-AD7C-255694C6DAC7}"/>
    <hyperlink ref="C2:C4" r:id="rId2" display="https://www.undp.org/vietnam/projects/catalysing-sustainable-shift-towards-e-mobility" xr:uid="{D2709AFB-4C66-4C21-B9E8-9BD577A0D9F3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37DB-72C0-4C16-80D3-04ED5F162378}">
  <dimension ref="A1:S18"/>
  <sheetViews>
    <sheetView topLeftCell="E1" workbookViewId="0">
      <selection activeCell="K14" sqref="K14"/>
    </sheetView>
  </sheetViews>
  <sheetFormatPr defaultRowHeight="15"/>
  <cols>
    <col min="1" max="1" width="14.42578125" customWidth="1"/>
    <col min="2" max="2" width="32.140625" customWidth="1"/>
    <col min="3" max="3" width="18.7109375" customWidth="1"/>
    <col min="4" max="4" width="15.140625" customWidth="1"/>
    <col min="5" max="5" width="22.5703125" customWidth="1"/>
    <col min="6" max="6" width="29.140625" customWidth="1"/>
    <col min="7" max="7" width="11.7109375" customWidth="1"/>
    <col min="8" max="8" width="14.140625" customWidth="1"/>
    <col min="9" max="9" width="60" customWidth="1"/>
    <col min="10" max="10" width="16.42578125" customWidth="1"/>
    <col min="13" max="13" width="32.5703125" customWidth="1"/>
    <col min="15" max="15" width="35" customWidth="1"/>
    <col min="16" max="16" width="22.5703125" customWidth="1"/>
    <col min="18" max="18" width="20.7109375" customWidth="1"/>
    <col min="19" max="19" width="30" customWidth="1"/>
  </cols>
  <sheetData>
    <row r="1" spans="1:19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33" t="s">
        <v>7</v>
      </c>
      <c r="I1" s="32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</row>
    <row r="2" spans="1:19" ht="45.75">
      <c r="A2" s="84" t="s">
        <v>19</v>
      </c>
      <c r="B2" s="85" t="s">
        <v>20</v>
      </c>
      <c r="C2" s="86" t="s">
        <v>21</v>
      </c>
      <c r="D2" s="83">
        <v>896583</v>
      </c>
      <c r="E2" s="7" t="s">
        <v>75</v>
      </c>
      <c r="F2" s="7" t="s">
        <v>23</v>
      </c>
      <c r="G2" s="8">
        <v>0</v>
      </c>
      <c r="H2" s="9">
        <v>50</v>
      </c>
      <c r="I2" s="10" t="s">
        <v>24</v>
      </c>
      <c r="J2" s="76" t="s">
        <v>25</v>
      </c>
      <c r="K2" s="76"/>
      <c r="L2" s="76" t="s">
        <v>26</v>
      </c>
      <c r="M2" s="21"/>
      <c r="O2" t="s">
        <v>28</v>
      </c>
      <c r="P2" t="s">
        <v>29</v>
      </c>
    </row>
    <row r="3" spans="1:19" ht="121.5">
      <c r="A3" s="84"/>
      <c r="B3" s="85"/>
      <c r="C3" s="86"/>
      <c r="D3" s="83"/>
      <c r="E3" s="7" t="s">
        <v>30</v>
      </c>
      <c r="F3" s="7" t="s">
        <v>31</v>
      </c>
      <c r="G3" s="8">
        <v>0</v>
      </c>
      <c r="H3" s="9">
        <v>350</v>
      </c>
      <c r="I3" s="28" t="s">
        <v>32</v>
      </c>
      <c r="J3" s="77"/>
      <c r="K3" s="77"/>
      <c r="L3" s="77"/>
      <c r="M3" s="21"/>
    </row>
    <row r="4" spans="1:19" ht="259.5">
      <c r="A4" s="84"/>
      <c r="B4" s="85"/>
      <c r="C4" s="86"/>
      <c r="D4" s="83"/>
      <c r="E4" s="7" t="s">
        <v>76</v>
      </c>
      <c r="F4" s="7" t="s">
        <v>34</v>
      </c>
      <c r="G4" s="8">
        <v>0</v>
      </c>
      <c r="H4" s="36">
        <v>3</v>
      </c>
      <c r="I4" s="37" t="s">
        <v>35</v>
      </c>
      <c r="J4" s="78"/>
      <c r="K4" s="78"/>
      <c r="L4" s="78"/>
      <c r="M4" s="40" t="s">
        <v>36</v>
      </c>
      <c r="O4" t="s">
        <v>28</v>
      </c>
      <c r="P4" t="s">
        <v>29</v>
      </c>
      <c r="R4" t="s">
        <v>37</v>
      </c>
      <c r="S4" t="s">
        <v>38</v>
      </c>
    </row>
    <row r="5" spans="1:19" ht="45.75" customHeight="1">
      <c r="A5" s="80">
        <v>1061012</v>
      </c>
      <c r="B5" s="85" t="s">
        <v>39</v>
      </c>
      <c r="C5" s="87"/>
      <c r="D5" s="88">
        <v>1128978</v>
      </c>
      <c r="E5" s="27" t="s">
        <v>75</v>
      </c>
      <c r="F5" s="12" t="s">
        <v>40</v>
      </c>
      <c r="G5" s="13">
        <v>0</v>
      </c>
      <c r="H5" s="13">
        <v>45</v>
      </c>
      <c r="I5" s="7" t="s">
        <v>41</v>
      </c>
      <c r="J5" s="21"/>
      <c r="K5" s="21"/>
      <c r="L5" s="21"/>
      <c r="M5" s="21"/>
      <c r="O5" t="s">
        <v>28</v>
      </c>
      <c r="P5" t="s">
        <v>29</v>
      </c>
    </row>
    <row r="6" spans="1:19" ht="70.5" customHeight="1">
      <c r="A6" s="80"/>
      <c r="B6" s="85"/>
      <c r="C6" s="87"/>
      <c r="D6" s="88"/>
      <c r="E6" s="27" t="s">
        <v>42</v>
      </c>
      <c r="F6" s="12" t="s">
        <v>43</v>
      </c>
      <c r="G6" s="13">
        <v>0</v>
      </c>
      <c r="H6" s="14">
        <v>4.2</v>
      </c>
      <c r="I6" s="7" t="s">
        <v>41</v>
      </c>
      <c r="J6" s="21"/>
      <c r="K6" s="21"/>
      <c r="L6" s="21"/>
      <c r="M6" s="21"/>
      <c r="O6" t="s">
        <v>44</v>
      </c>
      <c r="P6" t="s">
        <v>45</v>
      </c>
    </row>
    <row r="7" spans="1:19" ht="45.75">
      <c r="A7" s="80"/>
      <c r="B7" s="85"/>
      <c r="C7" s="87"/>
      <c r="D7" s="88"/>
      <c r="E7" s="27" t="s">
        <v>46</v>
      </c>
      <c r="F7" s="12" t="s">
        <v>47</v>
      </c>
      <c r="G7" s="13">
        <v>0</v>
      </c>
      <c r="H7" s="31">
        <v>570</v>
      </c>
      <c r="I7" s="7" t="s">
        <v>41</v>
      </c>
      <c r="J7" s="21"/>
      <c r="K7" s="21"/>
      <c r="L7" s="21"/>
      <c r="M7" s="21"/>
      <c r="O7" t="s">
        <v>28</v>
      </c>
      <c r="P7" t="s">
        <v>46</v>
      </c>
    </row>
    <row r="8" spans="1:19" ht="30.75">
      <c r="A8" s="80"/>
      <c r="B8" s="85"/>
      <c r="C8" s="87"/>
      <c r="D8" s="88"/>
      <c r="E8" s="27" t="s">
        <v>49</v>
      </c>
      <c r="F8" s="16" t="s">
        <v>50</v>
      </c>
      <c r="G8" s="13">
        <v>0</v>
      </c>
      <c r="H8" s="13">
        <v>70</v>
      </c>
      <c r="I8" s="7" t="s">
        <v>41</v>
      </c>
      <c r="J8" s="21"/>
      <c r="K8" s="21"/>
      <c r="L8" s="21"/>
      <c r="M8" s="21"/>
    </row>
    <row r="9" spans="1:19" ht="50.25">
      <c r="A9" s="80"/>
      <c r="B9" s="85"/>
      <c r="C9" s="87"/>
      <c r="D9" s="88"/>
      <c r="E9" s="7" t="s">
        <v>30</v>
      </c>
      <c r="F9" s="16" t="s">
        <v>51</v>
      </c>
      <c r="G9" s="13">
        <v>0</v>
      </c>
      <c r="H9" s="13">
        <v>370</v>
      </c>
      <c r="I9" s="7" t="s">
        <v>41</v>
      </c>
      <c r="J9" s="21"/>
      <c r="K9" s="21"/>
      <c r="L9" s="21"/>
      <c r="M9" s="21"/>
    </row>
    <row r="10" spans="1:19" ht="37.5">
      <c r="A10" s="80"/>
      <c r="B10" s="85"/>
      <c r="C10" s="87"/>
      <c r="D10" s="88"/>
      <c r="E10" s="27" t="str">
        <f>'Beneficiary Categories'!B15</f>
        <v>Policy or Regulatory Framework</v>
      </c>
      <c r="F10" s="17" t="s">
        <v>52</v>
      </c>
      <c r="G10" s="13">
        <v>0</v>
      </c>
      <c r="H10" s="13">
        <v>4</v>
      </c>
      <c r="I10" s="7" t="s">
        <v>41</v>
      </c>
      <c r="J10" s="21"/>
      <c r="K10" s="21"/>
      <c r="L10" s="21"/>
      <c r="M10" s="21"/>
      <c r="O10" t="s">
        <v>28</v>
      </c>
      <c r="P10" t="s">
        <v>29</v>
      </c>
      <c r="R10" t="s">
        <v>37</v>
      </c>
      <c r="S10" t="s">
        <v>38</v>
      </c>
    </row>
    <row r="11" spans="1:19" s="5" customFormat="1" ht="161.25" customHeight="1">
      <c r="A11" s="89">
        <v>134019</v>
      </c>
      <c r="B11" s="90" t="s">
        <v>53</v>
      </c>
      <c r="C11" s="80" t="s">
        <v>54</v>
      </c>
      <c r="D11" s="83">
        <v>3000000</v>
      </c>
      <c r="E11" s="10" t="s">
        <v>77</v>
      </c>
      <c r="F11" s="18" t="s">
        <v>56</v>
      </c>
      <c r="G11" s="8">
        <v>0</v>
      </c>
      <c r="H11" s="8">
        <v>70</v>
      </c>
      <c r="I11" s="91" t="s">
        <v>57</v>
      </c>
      <c r="J11" s="11"/>
      <c r="K11" s="11"/>
      <c r="L11" s="11"/>
      <c r="M11" s="11"/>
      <c r="O11" t="s">
        <v>58</v>
      </c>
      <c r="P11" t="s">
        <v>29</v>
      </c>
      <c r="Q11"/>
      <c r="R11" t="s">
        <v>37</v>
      </c>
      <c r="S11" t="s">
        <v>59</v>
      </c>
    </row>
    <row r="12" spans="1:19" s="6" customFormat="1" ht="91.5">
      <c r="A12" s="89"/>
      <c r="B12" s="90"/>
      <c r="C12" s="80"/>
      <c r="D12" s="83"/>
      <c r="E12" s="10" t="s">
        <v>55</v>
      </c>
      <c r="F12" s="19" t="s">
        <v>60</v>
      </c>
      <c r="G12" s="20">
        <v>0</v>
      </c>
      <c r="H12" s="20">
        <v>20</v>
      </c>
      <c r="I12" s="91"/>
      <c r="J12" s="34"/>
      <c r="K12" s="34"/>
      <c r="L12" s="34"/>
      <c r="M12" s="34"/>
      <c r="O12" t="s">
        <v>58</v>
      </c>
      <c r="P12" t="s">
        <v>29</v>
      </c>
      <c r="Q12"/>
      <c r="R12" t="s">
        <v>37</v>
      </c>
      <c r="S12" t="s">
        <v>59</v>
      </c>
    </row>
    <row r="13" spans="1:19" ht="183" customHeight="1">
      <c r="A13" s="79">
        <v>117633</v>
      </c>
      <c r="B13" s="81" t="s">
        <v>61</v>
      </c>
      <c r="C13" s="82" t="s">
        <v>62</v>
      </c>
      <c r="D13" s="83">
        <v>2201100</v>
      </c>
      <c r="E13" s="21" t="s">
        <v>42</v>
      </c>
      <c r="F13" s="21" t="s">
        <v>42</v>
      </c>
      <c r="G13" s="13">
        <v>0</v>
      </c>
      <c r="H13" s="38" t="s">
        <v>78</v>
      </c>
      <c r="I13" s="25" t="s">
        <v>63</v>
      </c>
      <c r="J13" s="21"/>
      <c r="K13" s="21"/>
      <c r="L13" s="76" t="s">
        <v>26</v>
      </c>
      <c r="M13" s="37" t="s">
        <v>64</v>
      </c>
      <c r="O13" t="s">
        <v>58</v>
      </c>
      <c r="P13" t="s">
        <v>29</v>
      </c>
    </row>
    <row r="14" spans="1:19" ht="168" customHeight="1">
      <c r="A14" s="80"/>
      <c r="B14" s="81"/>
      <c r="C14" s="82"/>
      <c r="D14" s="83"/>
      <c r="E14" s="21" t="s">
        <v>65</v>
      </c>
      <c r="F14" s="21" t="s">
        <v>65</v>
      </c>
      <c r="G14" s="13">
        <v>0</v>
      </c>
      <c r="H14" s="8">
        <v>1300</v>
      </c>
      <c r="I14" s="26" t="s">
        <v>66</v>
      </c>
      <c r="J14" s="21"/>
      <c r="K14" s="21"/>
      <c r="L14" s="77"/>
      <c r="M14" s="41" t="s">
        <v>67</v>
      </c>
      <c r="O14" t="s">
        <v>58</v>
      </c>
      <c r="P14" t="s">
        <v>29</v>
      </c>
    </row>
    <row r="15" spans="1:19" ht="30.75">
      <c r="A15" s="80"/>
      <c r="B15" s="81"/>
      <c r="C15" s="82"/>
      <c r="D15" s="83"/>
      <c r="E15" s="35" t="s">
        <v>68</v>
      </c>
      <c r="F15" s="21" t="s">
        <v>68</v>
      </c>
      <c r="G15" s="13">
        <v>0</v>
      </c>
      <c r="H15" s="13">
        <v>3</v>
      </c>
      <c r="I15" s="12" t="s">
        <v>69</v>
      </c>
      <c r="J15" s="21"/>
      <c r="K15" s="21"/>
      <c r="L15" s="77"/>
      <c r="M15" s="21"/>
      <c r="O15" t="s">
        <v>58</v>
      </c>
      <c r="P15" t="s">
        <v>29</v>
      </c>
    </row>
    <row r="16" spans="1:19" ht="76.5">
      <c r="A16" s="80"/>
      <c r="B16" s="81"/>
      <c r="C16" s="82"/>
      <c r="D16" s="83"/>
      <c r="E16" s="21" t="s">
        <v>79</v>
      </c>
      <c r="F16" s="21" t="s">
        <v>30</v>
      </c>
      <c r="G16" s="13">
        <v>0</v>
      </c>
      <c r="H16" s="13">
        <v>1600</v>
      </c>
      <c r="I16" s="24" t="s">
        <v>70</v>
      </c>
      <c r="J16" s="21"/>
      <c r="K16" s="21"/>
      <c r="L16" s="77"/>
      <c r="M16" s="21"/>
      <c r="O16" t="s">
        <v>58</v>
      </c>
      <c r="P16" t="s">
        <v>29</v>
      </c>
    </row>
    <row r="17" spans="1:19" ht="76.5">
      <c r="A17" s="80"/>
      <c r="B17" s="81"/>
      <c r="C17" s="82"/>
      <c r="D17" s="83"/>
      <c r="E17" s="35" t="s">
        <v>55</v>
      </c>
      <c r="F17" s="21" t="s">
        <v>71</v>
      </c>
      <c r="G17" s="13">
        <v>0</v>
      </c>
      <c r="H17" s="13">
        <v>46</v>
      </c>
      <c r="I17" s="12" t="s">
        <v>72</v>
      </c>
      <c r="J17" s="21"/>
      <c r="K17" s="21"/>
      <c r="L17" s="77"/>
      <c r="M17" s="21"/>
      <c r="O17" t="s">
        <v>58</v>
      </c>
      <c r="P17" t="s">
        <v>29</v>
      </c>
    </row>
    <row r="18" spans="1:19" ht="121.5">
      <c r="A18" s="80"/>
      <c r="B18" s="81"/>
      <c r="C18" s="82"/>
      <c r="D18" s="83"/>
      <c r="E18" s="21" t="s">
        <v>80</v>
      </c>
      <c r="F18" s="21" t="s">
        <v>33</v>
      </c>
      <c r="G18" s="13">
        <v>0</v>
      </c>
      <c r="H18" s="13">
        <v>6</v>
      </c>
      <c r="I18" s="24" t="s">
        <v>73</v>
      </c>
      <c r="J18" s="21"/>
      <c r="K18" s="21"/>
      <c r="L18" s="78"/>
      <c r="M18" s="21"/>
      <c r="O18" t="s">
        <v>58</v>
      </c>
      <c r="P18" t="s">
        <v>29</v>
      </c>
      <c r="R18" t="s">
        <v>74</v>
      </c>
      <c r="S18" t="s">
        <v>59</v>
      </c>
    </row>
  </sheetData>
  <mergeCells count="21">
    <mergeCell ref="A11:A12"/>
    <mergeCell ref="B11:B12"/>
    <mergeCell ref="C11:C12"/>
    <mergeCell ref="D11:D12"/>
    <mergeCell ref="I11:I12"/>
    <mergeCell ref="J2:J4"/>
    <mergeCell ref="K2:K4"/>
    <mergeCell ref="L2:L4"/>
    <mergeCell ref="L13:L18"/>
    <mergeCell ref="A13:A18"/>
    <mergeCell ref="B13:B18"/>
    <mergeCell ref="C13:C18"/>
    <mergeCell ref="D13:D18"/>
    <mergeCell ref="A2:A4"/>
    <mergeCell ref="B2:B4"/>
    <mergeCell ref="C2:C4"/>
    <mergeCell ref="D2:D4"/>
    <mergeCell ref="A5:A10"/>
    <mergeCell ref="B5:B10"/>
    <mergeCell ref="C5:C10"/>
    <mergeCell ref="D5:D10"/>
  </mergeCells>
  <dataValidations count="5">
    <dataValidation type="list" allowBlank="1" showInputMessage="1" showErrorMessage="1" sqref="O2:O18" xr:uid="{0E9AAD0A-3D19-48F8-A102-B971FC4B1A2B}">
      <formula1>"Accelerating just energy transition, Close the gap on energy access, Scale up energy finance"</formula1>
    </dataValidation>
    <dataValidation type="list" allowBlank="1" showInputMessage="1" showErrorMessage="1" sqref="P2:P18" xr:uid="{B3540927-D37A-4E4D-B2C3-9A161DE20D0E}">
      <formula1>"Electricity Access, Energy Efficiency, Clean Cooking, Renewable Energy"</formula1>
    </dataValidation>
    <dataValidation type="list" allowBlank="1" showInputMessage="1" showErrorMessage="1" sqref="Q2:Q18" xr:uid="{7140167A-FBCE-4183-9256-040B20379708}">
      <formula1>"AMP, PUDC, Solar4Health, Action Opportunities, Italy UNDP Energy Partnership"</formula1>
    </dataValidation>
    <dataValidation type="list" allowBlank="1" showInputMessage="1" showErrorMessage="1" sqref="R2:R18" xr:uid="{48F46A5B-A431-456E-8D32-DDC80BC27A3E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8" xr:uid="{82B9F47F-3F61-454D-86A0-A4AD34FA2A93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13" r:id="rId1" xr:uid="{5DBD0C20-40E5-4F29-B0AB-A21C8B977D83}"/>
    <hyperlink ref="C2:C4" r:id="rId2" display="https://www.undp.org/vietnam/projects/catalysing-sustainable-shift-towards-e-mobility" xr:uid="{A51D4BA3-5B12-4038-84DA-7F63AA60785A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E1" workbookViewId="0">
      <selection activeCell="H14" sqref="H14"/>
    </sheetView>
  </sheetViews>
  <sheetFormatPr defaultRowHeight="15"/>
  <cols>
    <col min="1" max="1" width="14.42578125" customWidth="1"/>
    <col min="2" max="2" width="32.140625" customWidth="1"/>
    <col min="3" max="3" width="18.7109375" customWidth="1"/>
    <col min="4" max="4" width="15.140625" customWidth="1"/>
    <col min="5" max="5" width="22.5703125" customWidth="1"/>
    <col min="6" max="6" width="29.140625" customWidth="1"/>
    <col min="7" max="7" width="11.7109375" customWidth="1"/>
    <col min="8" max="8" width="14.140625" customWidth="1"/>
    <col min="9" max="9" width="60" customWidth="1"/>
  </cols>
  <sheetData>
    <row r="1" spans="1:10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22" t="s">
        <v>8</v>
      </c>
      <c r="J1" s="29" t="s">
        <v>9</v>
      </c>
    </row>
    <row r="2" spans="1:10" ht="45.75">
      <c r="A2" s="84" t="s">
        <v>19</v>
      </c>
      <c r="B2" s="85" t="s">
        <v>20</v>
      </c>
      <c r="C2" s="86" t="s">
        <v>21</v>
      </c>
      <c r="D2" s="83">
        <v>896583</v>
      </c>
      <c r="E2" s="7" t="s">
        <v>81</v>
      </c>
      <c r="F2" s="7" t="s">
        <v>82</v>
      </c>
      <c r="G2" s="8">
        <v>0</v>
      </c>
      <c r="H2" s="9" t="s">
        <v>83</v>
      </c>
      <c r="I2" s="10" t="s">
        <v>24</v>
      </c>
    </row>
    <row r="3" spans="1:10" ht="121.5">
      <c r="A3" s="84"/>
      <c r="B3" s="85"/>
      <c r="C3" s="86"/>
      <c r="D3" s="83"/>
      <c r="E3" s="7" t="s">
        <v>30</v>
      </c>
      <c r="F3" s="7" t="s">
        <v>31</v>
      </c>
      <c r="G3" s="8">
        <v>0</v>
      </c>
      <c r="H3" s="9" t="s">
        <v>84</v>
      </c>
      <c r="I3" s="28" t="s">
        <v>32</v>
      </c>
    </row>
    <row r="4" spans="1:10" ht="60.75">
      <c r="A4" s="84"/>
      <c r="B4" s="85"/>
      <c r="C4" s="86"/>
      <c r="D4" s="83"/>
      <c r="E4" s="7" t="str">
        <f>E2</f>
        <v xml:space="preserve">Policy or Regulatory Framework and pilot activities </v>
      </c>
      <c r="F4" s="7" t="s">
        <v>34</v>
      </c>
      <c r="G4" s="8">
        <v>0</v>
      </c>
      <c r="H4" s="8">
        <v>3</v>
      </c>
      <c r="I4" s="11">
        <v>4</v>
      </c>
    </row>
    <row r="5" spans="1:10" ht="45.75" customHeight="1">
      <c r="A5" s="80">
        <v>1061012</v>
      </c>
      <c r="B5" s="85" t="s">
        <v>39</v>
      </c>
      <c r="C5" s="87"/>
      <c r="D5" s="88">
        <v>1128978</v>
      </c>
      <c r="E5" s="27" t="s">
        <v>85</v>
      </c>
      <c r="F5" s="12" t="s">
        <v>86</v>
      </c>
      <c r="G5" s="13">
        <v>0</v>
      </c>
      <c r="H5" s="13" t="s">
        <v>87</v>
      </c>
      <c r="I5" s="7" t="s">
        <v>41</v>
      </c>
    </row>
    <row r="6" spans="1:10" ht="70.5" customHeight="1">
      <c r="A6" s="80"/>
      <c r="B6" s="85"/>
      <c r="C6" s="87"/>
      <c r="D6" s="88"/>
      <c r="E6" s="27" t="s">
        <v>46</v>
      </c>
      <c r="F6" s="12" t="s">
        <v>43</v>
      </c>
      <c r="G6" s="13">
        <v>0</v>
      </c>
      <c r="H6" s="14" t="s">
        <v>88</v>
      </c>
      <c r="I6" s="7" t="s">
        <v>41</v>
      </c>
    </row>
    <row r="7" spans="1:10" ht="45.75">
      <c r="A7" s="80"/>
      <c r="B7" s="85"/>
      <c r="C7" s="87"/>
      <c r="D7" s="88"/>
      <c r="E7" s="27" t="s">
        <v>46</v>
      </c>
      <c r="F7" s="12" t="s">
        <v>47</v>
      </c>
      <c r="G7" s="13">
        <v>0</v>
      </c>
      <c r="H7" s="15" t="s">
        <v>89</v>
      </c>
      <c r="I7" s="7" t="s">
        <v>41</v>
      </c>
    </row>
    <row r="8" spans="1:10" ht="30.75">
      <c r="A8" s="80"/>
      <c r="B8" s="85"/>
      <c r="C8" s="87"/>
      <c r="D8" s="88"/>
      <c r="E8" s="27" t="s">
        <v>90</v>
      </c>
      <c r="F8" s="16" t="s">
        <v>91</v>
      </c>
      <c r="G8" s="13">
        <v>0</v>
      </c>
      <c r="H8" s="13">
        <v>70</v>
      </c>
      <c r="I8" s="7" t="s">
        <v>41</v>
      </c>
    </row>
    <row r="9" spans="1:10" ht="50.25">
      <c r="A9" s="80"/>
      <c r="B9" s="85"/>
      <c r="C9" s="87"/>
      <c r="D9" s="88"/>
      <c r="E9" s="7" t="s">
        <v>30</v>
      </c>
      <c r="F9" s="16" t="s">
        <v>51</v>
      </c>
      <c r="G9" s="13">
        <v>0</v>
      </c>
      <c r="H9" s="13">
        <v>370</v>
      </c>
      <c r="I9" s="7" t="s">
        <v>41</v>
      </c>
    </row>
    <row r="10" spans="1:10" ht="37.5">
      <c r="A10" s="80"/>
      <c r="B10" s="85"/>
      <c r="C10" s="87"/>
      <c r="D10" s="88"/>
      <c r="E10" s="27" t="str">
        <f>'Beneficiary Categories'!B15</f>
        <v>Policy or Regulatory Framework</v>
      </c>
      <c r="F10" s="17" t="s">
        <v>52</v>
      </c>
      <c r="G10" s="13">
        <v>0</v>
      </c>
      <c r="H10" s="13">
        <v>4</v>
      </c>
      <c r="I10" s="7" t="s">
        <v>41</v>
      </c>
    </row>
    <row r="11" spans="1:10" s="5" customFormat="1" ht="161.25" customHeight="1">
      <c r="A11" s="89">
        <v>134019</v>
      </c>
      <c r="B11" s="90" t="s">
        <v>53</v>
      </c>
      <c r="C11" s="80" t="s">
        <v>54</v>
      </c>
      <c r="D11" s="83">
        <v>3000000</v>
      </c>
      <c r="E11" s="10" t="s">
        <v>49</v>
      </c>
      <c r="F11" s="18" t="s">
        <v>56</v>
      </c>
      <c r="G11" s="8">
        <v>0</v>
      </c>
      <c r="H11" s="8">
        <v>70</v>
      </c>
      <c r="I11" s="91" t="s">
        <v>57</v>
      </c>
    </row>
    <row r="12" spans="1:10" s="6" customFormat="1" ht="91.5">
      <c r="A12" s="89"/>
      <c r="B12" s="90"/>
      <c r="C12" s="80"/>
      <c r="D12" s="83"/>
      <c r="E12" s="10" t="s">
        <v>55</v>
      </c>
      <c r="F12" s="19" t="s">
        <v>60</v>
      </c>
      <c r="G12" s="20">
        <v>0</v>
      </c>
      <c r="H12" s="20">
        <v>20</v>
      </c>
      <c r="I12" s="91"/>
    </row>
    <row r="13" spans="1:10" ht="183" customHeight="1">
      <c r="A13" s="79">
        <v>117633</v>
      </c>
      <c r="B13" s="81" t="s">
        <v>61</v>
      </c>
      <c r="C13" s="82" t="s">
        <v>62</v>
      </c>
      <c r="D13" s="83">
        <v>2201100</v>
      </c>
      <c r="E13" s="21" t="s">
        <v>92</v>
      </c>
      <c r="F13" s="21" t="s">
        <v>42</v>
      </c>
      <c r="G13" s="13">
        <v>0</v>
      </c>
      <c r="H13" s="13" t="s">
        <v>93</v>
      </c>
      <c r="I13" s="25" t="s">
        <v>63</v>
      </c>
    </row>
    <row r="14" spans="1:10" ht="168" customHeight="1">
      <c r="A14" s="80"/>
      <c r="B14" s="81"/>
      <c r="C14" s="82"/>
      <c r="D14" s="83"/>
      <c r="E14" s="21" t="s">
        <v>94</v>
      </c>
      <c r="F14" s="21" t="s">
        <v>65</v>
      </c>
      <c r="G14" s="13">
        <v>0</v>
      </c>
      <c r="H14" s="13" t="s">
        <v>95</v>
      </c>
      <c r="I14" s="26" t="s">
        <v>96</v>
      </c>
    </row>
    <row r="15" spans="1:10" ht="30.75">
      <c r="A15" s="80"/>
      <c r="B15" s="81"/>
      <c r="C15" s="82"/>
      <c r="D15" s="83"/>
      <c r="E15" s="21" t="s">
        <v>97</v>
      </c>
      <c r="F15" s="21" t="s">
        <v>68</v>
      </c>
      <c r="G15" s="13">
        <v>0</v>
      </c>
      <c r="H15" s="13">
        <v>3</v>
      </c>
      <c r="I15" s="12" t="s">
        <v>69</v>
      </c>
    </row>
    <row r="16" spans="1:10" ht="76.5">
      <c r="A16" s="80"/>
      <c r="B16" s="81"/>
      <c r="C16" s="82"/>
      <c r="D16" s="83"/>
      <c r="E16" s="21" t="s">
        <v>79</v>
      </c>
      <c r="F16" s="21" t="s">
        <v>30</v>
      </c>
      <c r="G16" s="13">
        <v>0</v>
      </c>
      <c r="H16" s="13" t="s">
        <v>98</v>
      </c>
      <c r="I16" s="24" t="s">
        <v>70</v>
      </c>
    </row>
    <row r="17" spans="1:9" ht="76.5">
      <c r="A17" s="80"/>
      <c r="B17" s="81"/>
      <c r="C17" s="82"/>
      <c r="D17" s="83"/>
      <c r="E17" s="21" t="s">
        <v>79</v>
      </c>
      <c r="F17" s="21" t="s">
        <v>77</v>
      </c>
      <c r="G17" s="13">
        <v>0</v>
      </c>
      <c r="H17" s="13">
        <v>46</v>
      </c>
      <c r="I17" s="12" t="s">
        <v>72</v>
      </c>
    </row>
    <row r="18" spans="1:9" ht="121.5">
      <c r="A18" s="80"/>
      <c r="B18" s="81"/>
      <c r="C18" s="82"/>
      <c r="D18" s="83"/>
      <c r="E18" s="21" t="s">
        <v>80</v>
      </c>
      <c r="F18" s="21" t="s">
        <v>33</v>
      </c>
      <c r="G18" s="13">
        <v>0</v>
      </c>
      <c r="H18" s="13">
        <v>6</v>
      </c>
      <c r="I18" s="24" t="s">
        <v>73</v>
      </c>
    </row>
  </sheetData>
  <mergeCells count="17">
    <mergeCell ref="C13:C18"/>
    <mergeCell ref="D13:D18"/>
    <mergeCell ref="B13:B18"/>
    <mergeCell ref="A13:A18"/>
    <mergeCell ref="I11:I12"/>
    <mergeCell ref="A11:A12"/>
    <mergeCell ref="B11:B12"/>
    <mergeCell ref="C11:C12"/>
    <mergeCell ref="D11:D12"/>
    <mergeCell ref="A2:A4"/>
    <mergeCell ref="A5:A10"/>
    <mergeCell ref="B5:B10"/>
    <mergeCell ref="C5:C10"/>
    <mergeCell ref="D5:D10"/>
    <mergeCell ref="D2:D4"/>
    <mergeCell ref="B2:B4"/>
    <mergeCell ref="C2:C4"/>
  </mergeCells>
  <hyperlinks>
    <hyperlink ref="C13" r:id="rId1" xr:uid="{D6EF8A47-5441-4CF6-A2B7-731F05227061}"/>
    <hyperlink ref="C2:C4" r:id="rId2" display="https://www.undp.org/vietnam/projects/catalysing-sustainable-shift-towards-e-mobility" xr:uid="{AED3A2A1-9382-4B85-91D0-DDEA727F584F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E44E-B3DD-45CE-BB67-AA20DED67543}">
  <dimension ref="A1:C16"/>
  <sheetViews>
    <sheetView workbookViewId="0">
      <selection activeCell="B3" sqref="B3"/>
    </sheetView>
  </sheetViews>
  <sheetFormatPr defaultRowHeight="15"/>
  <cols>
    <col min="1" max="3" width="52.7109375" customWidth="1"/>
  </cols>
  <sheetData>
    <row r="1" spans="1:3">
      <c r="A1" s="1" t="s">
        <v>99</v>
      </c>
      <c r="B1" s="1" t="s">
        <v>4</v>
      </c>
      <c r="C1" s="1" t="s">
        <v>100</v>
      </c>
    </row>
    <row r="2" spans="1:3">
      <c r="A2" s="92" t="s">
        <v>92</v>
      </c>
      <c r="B2" s="4" t="s">
        <v>46</v>
      </c>
      <c r="C2" s="4" t="s">
        <v>101</v>
      </c>
    </row>
    <row r="3" spans="1:3">
      <c r="A3" s="92"/>
      <c r="B3" s="4" t="s">
        <v>42</v>
      </c>
      <c r="C3" s="4" t="s">
        <v>102</v>
      </c>
    </row>
    <row r="4" spans="1:3">
      <c r="A4" s="92"/>
      <c r="B4" s="4" t="s">
        <v>103</v>
      </c>
      <c r="C4" s="4" t="s">
        <v>104</v>
      </c>
    </row>
    <row r="5" spans="1:3">
      <c r="A5" s="93" t="s">
        <v>94</v>
      </c>
      <c r="B5" s="4" t="s">
        <v>65</v>
      </c>
      <c r="C5" s="4" t="s">
        <v>105</v>
      </c>
    </row>
    <row r="6" spans="1:3">
      <c r="A6" s="93"/>
      <c r="B6" s="4" t="s">
        <v>106</v>
      </c>
      <c r="C6" s="4" t="s">
        <v>107</v>
      </c>
    </row>
    <row r="7" spans="1:3">
      <c r="A7" s="93"/>
      <c r="B7" s="4" t="s">
        <v>108</v>
      </c>
      <c r="C7" s="4" t="s">
        <v>109</v>
      </c>
    </row>
    <row r="8" spans="1:3">
      <c r="A8" s="93"/>
      <c r="B8" s="4" t="s">
        <v>110</v>
      </c>
      <c r="C8" s="4" t="s">
        <v>111</v>
      </c>
    </row>
    <row r="9" spans="1:3">
      <c r="A9" s="93"/>
      <c r="B9" s="4" t="s">
        <v>49</v>
      </c>
      <c r="C9" s="4" t="s">
        <v>112</v>
      </c>
    </row>
    <row r="10" spans="1:3">
      <c r="A10" s="94" t="s">
        <v>97</v>
      </c>
      <c r="B10" s="4" t="s">
        <v>55</v>
      </c>
      <c r="C10" s="4" t="s">
        <v>113</v>
      </c>
    </row>
    <row r="11" spans="1:3">
      <c r="A11" s="94"/>
      <c r="B11" s="4" t="s">
        <v>68</v>
      </c>
      <c r="C11" s="4" t="s">
        <v>114</v>
      </c>
    </row>
    <row r="12" spans="1:3">
      <c r="A12" s="95" t="s">
        <v>79</v>
      </c>
      <c r="B12" s="4" t="s">
        <v>30</v>
      </c>
      <c r="C12" s="4" t="s">
        <v>115</v>
      </c>
    </row>
    <row r="13" spans="1:3">
      <c r="A13" s="95"/>
      <c r="B13" s="4" t="s">
        <v>77</v>
      </c>
      <c r="C13" s="4" t="s">
        <v>116</v>
      </c>
    </row>
    <row r="14" spans="1:3">
      <c r="A14" s="95"/>
      <c r="B14" s="4" t="s">
        <v>117</v>
      </c>
      <c r="C14" s="4" t="s">
        <v>118</v>
      </c>
    </row>
    <row r="15" spans="1:3">
      <c r="A15" s="2" t="s">
        <v>80</v>
      </c>
      <c r="B15" s="4" t="s">
        <v>33</v>
      </c>
      <c r="C15" s="4" t="s">
        <v>119</v>
      </c>
    </row>
    <row r="16" spans="1:3">
      <c r="A16" s="3" t="s">
        <v>90</v>
      </c>
      <c r="B16" s="4" t="s">
        <v>90</v>
      </c>
      <c r="C16" s="4" t="s">
        <v>120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6D64B1-7D69-471C-86B7-14AEDFA13599}"/>
</file>

<file path=customXml/itemProps2.xml><?xml version="1.0" encoding="utf-8"?>
<ds:datastoreItem xmlns:ds="http://schemas.openxmlformats.org/officeDocument/2006/customXml" ds:itemID="{242C6A4E-D5F7-40A6-BE63-872510DEAD3D}"/>
</file>

<file path=customXml/itemProps3.xml><?xml version="1.0" encoding="utf-8"?>
<ds:datastoreItem xmlns:ds="http://schemas.openxmlformats.org/officeDocument/2006/customXml" ds:itemID="{3B2295D2-686C-4E88-AC90-9CDCBA3A09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2006-09-16T00:00:00Z</dcterms:created>
  <dcterms:modified xsi:type="dcterms:W3CDTF">2023-10-22T08:43:45Z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