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ben/Documents/UNDP/SEH/Energy-Moonshot-Tracker/02_Output/00_Final Results/"/>
    </mc:Choice>
  </mc:AlternateContent>
  <xr:revisionPtr revIDLastSave="0" documentId="13_ncr:1_{0DAC7070-E320-894C-ADF1-DA38AFE369D1}" xr6:coauthVersionLast="47" xr6:coauthVersionMax="47" xr10:uidLastSave="{00000000-0000-0000-0000-000000000000}"/>
  <bookViews>
    <workbookView xWindow="240" yWindow="500" windowWidth="48520" windowHeight="19580" xr2:uid="{00000000-000D-0000-FFFF-FFFF00000000}"/>
  </bookViews>
  <sheets>
    <sheet name="Summary" sheetId="1" r:id="rId1"/>
    <sheet name="Outputs" sheetId="2" r:id="rId2"/>
    <sheet name="Projects" sheetId="3" r:id="rId3"/>
    <sheet name="Countr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3" i="2" l="1"/>
  <c r="AO14" i="2"/>
  <c r="AN13" i="2"/>
  <c r="AN15" i="2"/>
  <c r="AN14" i="2"/>
  <c r="A210" i="2"/>
  <c r="A233" i="2"/>
  <c r="A238" i="2"/>
  <c r="A263" i="2"/>
  <c r="A290" i="2"/>
  <c r="A349" i="2"/>
  <c r="A350" i="2"/>
  <c r="A615" i="2"/>
  <c r="A616" i="2"/>
  <c r="A617" i="2"/>
  <c r="A618" i="2"/>
  <c r="A619" i="2"/>
  <c r="A43" i="2"/>
  <c r="A121" i="2"/>
  <c r="A423" i="2"/>
  <c r="A424" i="2"/>
  <c r="A226" i="2"/>
  <c r="A359" i="2"/>
  <c r="A425" i="2"/>
  <c r="A122" i="2"/>
  <c r="A195" i="2"/>
  <c r="A358" i="2"/>
  <c r="A620" i="2"/>
  <c r="A73" i="2"/>
  <c r="A160" i="2"/>
  <c r="A166" i="2"/>
  <c r="A196" i="2"/>
  <c r="A197" i="2"/>
  <c r="A277" i="2"/>
  <c r="A325" i="2"/>
  <c r="A363" i="2"/>
  <c r="A426" i="2"/>
  <c r="A96" i="2"/>
  <c r="A108" i="2"/>
  <c r="A180" i="2"/>
  <c r="A191" i="2"/>
  <c r="A208" i="2"/>
  <c r="A313" i="2"/>
  <c r="A332" i="2"/>
  <c r="A352" i="2"/>
  <c r="A427" i="2"/>
  <c r="A128" i="2"/>
  <c r="A134" i="2"/>
  <c r="A135" i="2"/>
  <c r="A186" i="2"/>
  <c r="A198" i="2"/>
  <c r="A241" i="2"/>
  <c r="A242" i="2"/>
  <c r="A373" i="2"/>
  <c r="A413" i="2"/>
  <c r="A428" i="2"/>
  <c r="A429" i="2"/>
  <c r="A430" i="2"/>
  <c r="A431" i="2"/>
  <c r="A432" i="2"/>
  <c r="A621" i="2"/>
  <c r="A622" i="2"/>
  <c r="A623" i="2"/>
  <c r="A624" i="2"/>
  <c r="A625" i="2"/>
  <c r="A626" i="2"/>
  <c r="A35" i="2"/>
  <c r="A36" i="2"/>
  <c r="A76" i="2"/>
  <c r="A89" i="2"/>
  <c r="A90" i="2"/>
  <c r="A230" i="2"/>
  <c r="A243" i="2"/>
  <c r="A256" i="2"/>
  <c r="A336" i="2"/>
  <c r="A386" i="2"/>
  <c r="A433" i="2"/>
  <c r="A434" i="2"/>
  <c r="A435" i="2"/>
  <c r="A436" i="2"/>
  <c r="A627" i="2"/>
  <c r="A628" i="2"/>
  <c r="A257" i="2"/>
  <c r="A303" i="2"/>
  <c r="A337" i="2"/>
  <c r="A437" i="2"/>
  <c r="A629" i="2"/>
  <c r="A630" i="2"/>
  <c r="A631" i="2"/>
  <c r="A244" i="2"/>
  <c r="A315" i="2"/>
  <c r="A632" i="2"/>
  <c r="A107" i="2"/>
  <c r="A177" i="2"/>
  <c r="A438" i="2"/>
  <c r="A633" i="2"/>
  <c r="A153" i="2"/>
  <c r="A224" i="2"/>
  <c r="A326" i="2"/>
  <c r="A380" i="2"/>
  <c r="A83" i="2"/>
  <c r="A295" i="2"/>
  <c r="A634" i="2"/>
  <c r="A33" i="2"/>
  <c r="A131" i="2"/>
  <c r="A635" i="2"/>
  <c r="A636" i="2"/>
  <c r="A10" i="2"/>
  <c r="A12" i="2"/>
  <c r="A16" i="2"/>
  <c r="A19" i="2"/>
  <c r="A28" i="2"/>
  <c r="A61" i="2"/>
  <c r="A146" i="2"/>
  <c r="A439" i="2"/>
  <c r="A440" i="2"/>
  <c r="A441" i="2"/>
  <c r="A442" i="2"/>
  <c r="A443" i="2"/>
  <c r="A637" i="2"/>
  <c r="A123" i="2"/>
  <c r="A199" i="2"/>
  <c r="A250" i="2"/>
  <c r="A272" i="2"/>
  <c r="A291" i="2"/>
  <c r="A304" i="2"/>
  <c r="A331" i="2"/>
  <c r="A388" i="2"/>
  <c r="A638" i="2"/>
  <c r="A639" i="2"/>
  <c r="A3" i="2"/>
  <c r="A11" i="2"/>
  <c r="A60" i="2"/>
  <c r="A333" i="2"/>
  <c r="A444" i="2"/>
  <c r="A640" i="2"/>
  <c r="A641" i="2"/>
  <c r="A642" i="2"/>
  <c r="A445" i="2"/>
  <c r="A142" i="2"/>
  <c r="A377" i="2"/>
  <c r="A414" i="2"/>
  <c r="A30" i="2"/>
  <c r="A51" i="2"/>
  <c r="A98" i="2"/>
  <c r="A446" i="2"/>
  <c r="A447" i="2"/>
  <c r="A643" i="2"/>
  <c r="A644" i="2"/>
  <c r="A645" i="2"/>
  <c r="A646" i="2"/>
  <c r="A647" i="2"/>
  <c r="A648" i="2"/>
  <c r="A2" i="2"/>
  <c r="A57" i="2"/>
  <c r="A62" i="2"/>
  <c r="A68" i="2"/>
  <c r="A117" i="2"/>
  <c r="A236" i="2"/>
  <c r="A379" i="2"/>
  <c r="A403" i="2"/>
  <c r="A112" i="2"/>
  <c r="A130" i="2"/>
  <c r="A167" i="2"/>
  <c r="A448" i="2"/>
  <c r="A63" i="2"/>
  <c r="A84" i="2"/>
  <c r="A124" i="2"/>
  <c r="A245" i="2"/>
  <c r="A387" i="2"/>
  <c r="A649" i="2"/>
  <c r="A650" i="2"/>
  <c r="A651" i="2"/>
  <c r="A652" i="2"/>
  <c r="A653" i="2"/>
  <c r="A100" i="2"/>
  <c r="A449" i="2"/>
  <c r="A654" i="2"/>
  <c r="A254" i="2"/>
  <c r="A655" i="2"/>
  <c r="A656" i="2"/>
  <c r="A657" i="2"/>
  <c r="A38" i="2"/>
  <c r="A109" i="2"/>
  <c r="A115" i="2"/>
  <c r="A136"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58" i="2"/>
  <c r="A93" i="2"/>
  <c r="A111" i="2"/>
  <c r="A147" i="2"/>
  <c r="A181" i="2"/>
  <c r="A299" i="2"/>
  <c r="A316" i="2"/>
  <c r="A353" i="2"/>
  <c r="A360" i="2"/>
  <c r="A364" i="2"/>
  <c r="A374" i="2"/>
  <c r="A394" i="2"/>
  <c r="A395" i="2"/>
  <c r="A404" i="2"/>
  <c r="A408" i="2"/>
  <c r="A409" i="2"/>
  <c r="A417" i="2"/>
  <c r="A418"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690" i="2"/>
  <c r="A691" i="2"/>
  <c r="A692" i="2"/>
  <c r="A693" i="2"/>
  <c r="A694" i="2"/>
  <c r="A148" i="2"/>
  <c r="A274" i="2"/>
  <c r="A317" i="2"/>
  <c r="A327" i="2"/>
  <c r="A383" i="2"/>
  <c r="A695" i="2"/>
  <c r="A696" i="2"/>
  <c r="A697" i="2"/>
  <c r="A159" i="2"/>
  <c r="A192" i="2"/>
  <c r="A217" i="2"/>
  <c r="A278" i="2"/>
  <c r="A279" i="2"/>
  <c r="A318" i="2"/>
  <c r="A478" i="2"/>
  <c r="A54" i="2"/>
  <c r="A479" i="2"/>
  <c r="A698" i="2"/>
  <c r="A699" i="2"/>
  <c r="A116" i="2"/>
  <c r="A120" i="2"/>
  <c r="A305" i="2"/>
  <c r="A480" i="2"/>
  <c r="A200" i="2"/>
  <c r="A168" i="2"/>
  <c r="A94" i="2"/>
  <c r="A97" i="2"/>
  <c r="A27" i="2"/>
  <c r="A157" i="2"/>
  <c r="A219" i="2"/>
  <c r="A239" i="2"/>
  <c r="A280" i="2"/>
  <c r="A300" i="2"/>
  <c r="A306" i="2"/>
  <c r="A365" i="2"/>
  <c r="A481" i="2"/>
  <c r="A700" i="2"/>
  <c r="A701" i="2"/>
  <c r="A75" i="2"/>
  <c r="A80" i="2"/>
  <c r="A85" i="2"/>
  <c r="A158" i="2"/>
  <c r="A173" i="2"/>
  <c r="A213" i="2"/>
  <c r="A234" i="2"/>
  <c r="A289" i="2"/>
  <c r="A307" i="2"/>
  <c r="A338" i="2"/>
  <c r="A366" i="2"/>
  <c r="A382" i="2"/>
  <c r="A415" i="2"/>
  <c r="A482" i="2"/>
  <c r="A702" i="2"/>
  <c r="A703" i="2"/>
  <c r="A704" i="2"/>
  <c r="A46" i="2"/>
  <c r="A53" i="2"/>
  <c r="A110" i="2"/>
  <c r="A184" i="2"/>
  <c r="A705" i="2"/>
  <c r="A7" i="2"/>
  <c r="A56" i="2"/>
  <c r="A74" i="2"/>
  <c r="A82" i="2"/>
  <c r="A101" i="2"/>
  <c r="A169" i="2"/>
  <c r="A225" i="2"/>
  <c r="A228" i="2"/>
  <c r="A246" i="2"/>
  <c r="A258" i="2"/>
  <c r="A259" i="2"/>
  <c r="A268" i="2"/>
  <c r="A281" i="2"/>
  <c r="A282" i="2"/>
  <c r="A319" i="2"/>
  <c r="A362" i="2"/>
  <c r="A367" i="2"/>
  <c r="A368" i="2"/>
  <c r="A378" i="2"/>
  <c r="A385" i="2"/>
  <c r="A397" i="2"/>
  <c r="A407" i="2"/>
  <c r="A483" i="2"/>
  <c r="A484" i="2"/>
  <c r="A706" i="2"/>
  <c r="A707" i="2"/>
  <c r="A708" i="2"/>
  <c r="A348" i="2"/>
  <c r="A485" i="2"/>
  <c r="A486" i="2"/>
  <c r="A487" i="2"/>
  <c r="A488" i="2"/>
  <c r="A489" i="2"/>
  <c r="A253" i="2"/>
  <c r="A490" i="2"/>
  <c r="A491" i="2"/>
  <c r="A492" i="2"/>
  <c r="A66" i="2"/>
  <c r="A106" i="2"/>
  <c r="A152" i="2"/>
  <c r="A178" i="2"/>
  <c r="A209" i="2"/>
  <c r="A247" i="2"/>
  <c r="A493" i="2"/>
  <c r="A494" i="2"/>
  <c r="A495" i="2"/>
  <c r="A709" i="2"/>
  <c r="A710" i="2"/>
  <c r="A711" i="2"/>
  <c r="A712" i="2"/>
  <c r="A162" i="2"/>
  <c r="A176" i="2"/>
  <c r="A206" i="2"/>
  <c r="A231" i="2"/>
  <c r="A235" i="2"/>
  <c r="A252" i="2"/>
  <c r="A266" i="2"/>
  <c r="A267" i="2"/>
  <c r="A271" i="2"/>
  <c r="A293" i="2"/>
  <c r="A297" i="2"/>
  <c r="A320" i="2"/>
  <c r="A328" i="2"/>
  <c r="A357" i="2"/>
  <c r="A410" i="2"/>
  <c r="A496" i="2"/>
  <c r="A497" i="2"/>
  <c r="A713" i="2"/>
  <c r="A125" i="2"/>
  <c r="A714" i="2"/>
  <c r="A13" i="2"/>
  <c r="A114" i="2"/>
  <c r="A301" i="2"/>
  <c r="A715" i="2"/>
  <c r="A23" i="2"/>
  <c r="A86" i="2"/>
  <c r="A175" i="2"/>
  <c r="A188" i="2"/>
  <c r="A201" i="2"/>
  <c r="A229" i="2"/>
  <c r="A269" i="2"/>
  <c r="A498" i="2"/>
  <c r="A499" i="2"/>
  <c r="A500" i="2"/>
  <c r="A501" i="2"/>
  <c r="A502" i="2"/>
  <c r="A503" i="2"/>
  <c r="A504" i="2"/>
  <c r="A505" i="2"/>
  <c r="A14" i="2"/>
  <c r="A275" i="2"/>
  <c r="A347" i="2"/>
  <c r="A402" i="2"/>
  <c r="A411" i="2"/>
  <c r="A412" i="2"/>
  <c r="A716" i="2"/>
  <c r="A717" i="2"/>
  <c r="A506" i="2"/>
  <c r="A718" i="2"/>
  <c r="A719" i="2"/>
  <c r="A720" i="2"/>
  <c r="A126" i="2"/>
  <c r="A283" i="2"/>
  <c r="A721" i="2"/>
  <c r="A722" i="2"/>
  <c r="A723" i="2"/>
  <c r="A724" i="2"/>
  <c r="A725" i="2"/>
  <c r="A726" i="2"/>
  <c r="A59" i="2"/>
  <c r="A308" i="2"/>
  <c r="A334" i="2"/>
  <c r="A507" i="2"/>
  <c r="A727" i="2"/>
  <c r="A212" i="2"/>
  <c r="A214" i="2"/>
  <c r="A273" i="2"/>
  <c r="A351" i="2"/>
  <c r="A355" i="2"/>
  <c r="A375" i="2"/>
  <c r="A389" i="2"/>
  <c r="A398" i="2"/>
  <c r="A401" i="2"/>
  <c r="A55" i="2"/>
  <c r="A78" i="2"/>
  <c r="A92" i="2"/>
  <c r="A164" i="2"/>
  <c r="A182" i="2"/>
  <c r="A284" i="2"/>
  <c r="A339" i="2"/>
  <c r="A340" i="2"/>
  <c r="A341" i="2"/>
  <c r="A342" i="2"/>
  <c r="A508" i="2"/>
  <c r="A509" i="2"/>
  <c r="A510" i="2"/>
  <c r="A728" i="2"/>
  <c r="A729" i="2"/>
  <c r="A730" i="2"/>
  <c r="A731" i="2"/>
  <c r="A732" i="2"/>
  <c r="A733" i="2"/>
  <c r="A37" i="2"/>
  <c r="A113" i="2"/>
  <c r="A215" i="2"/>
  <c r="A321" i="2"/>
  <c r="A343" i="2"/>
  <c r="A511" i="2"/>
  <c r="A79" i="2"/>
  <c r="A734" i="2"/>
  <c r="A735" i="2"/>
  <c r="A736" i="2"/>
  <c r="A737" i="2"/>
  <c r="A738" i="2"/>
  <c r="A739" i="2"/>
  <c r="A740" i="2"/>
  <c r="A741" i="2"/>
  <c r="A512" i="2"/>
  <c r="A742" i="2"/>
  <c r="A743" i="2"/>
  <c r="A744" i="2"/>
  <c r="A329" i="2"/>
  <c r="A381" i="2"/>
  <c r="A29" i="2"/>
  <c r="A745" i="2"/>
  <c r="A25" i="2"/>
  <c r="A32" i="2"/>
  <c r="A48" i="2"/>
  <c r="A103" i="2"/>
  <c r="A154" i="2"/>
  <c r="A211" i="2"/>
  <c r="A216" i="2"/>
  <c r="A251" i="2"/>
  <c r="A324" i="2"/>
  <c r="A513" i="2"/>
  <c r="A514" i="2"/>
  <c r="A515" i="2"/>
  <c r="A516" i="2"/>
  <c r="A517" i="2"/>
  <c r="A518" i="2"/>
  <c r="A746" i="2"/>
  <c r="A747" i="2"/>
  <c r="A45" i="2"/>
  <c r="A99" i="2"/>
  <c r="A170" i="2"/>
  <c r="A285" i="2"/>
  <c r="A296" i="2"/>
  <c r="A399" i="2"/>
  <c r="A519" i="2"/>
  <c r="A748" i="2"/>
  <c r="A749" i="2"/>
  <c r="A416" i="2"/>
  <c r="A520" i="2"/>
  <c r="A521" i="2"/>
  <c r="A522" i="2"/>
  <c r="A750" i="2"/>
  <c r="A751" i="2"/>
  <c r="A752" i="2"/>
  <c r="A753" i="2"/>
  <c r="A754" i="2"/>
  <c r="A50" i="2"/>
  <c r="A755" i="2"/>
  <c r="A756" i="2"/>
  <c r="A757" i="2"/>
  <c r="A758" i="2"/>
  <c r="A759" i="2"/>
  <c r="A760" i="2"/>
  <c r="A761" i="2"/>
  <c r="A762" i="2"/>
  <c r="A763" i="2"/>
  <c r="A17" i="2"/>
  <c r="A232" i="2"/>
  <c r="A24" i="2"/>
  <c r="A41" i="2"/>
  <c r="A67" i="2"/>
  <c r="A523" i="2"/>
  <c r="A524" i="2"/>
  <c r="A525" i="2"/>
  <c r="A526" i="2"/>
  <c r="A527" i="2"/>
  <c r="A528" i="2"/>
  <c r="A529" i="2"/>
  <c r="A530" i="2"/>
  <c r="A531" i="2"/>
  <c r="A137" i="2"/>
  <c r="A532" i="2"/>
  <c r="A533" i="2"/>
  <c r="A534" i="2"/>
  <c r="A535" i="2"/>
  <c r="A536" i="2"/>
  <c r="A15" i="2"/>
  <c r="A42" i="2"/>
  <c r="A52" i="2"/>
  <c r="A69" i="2"/>
  <c r="A202" i="2"/>
  <c r="A369" i="2"/>
  <c r="A400" i="2"/>
  <c r="A419" i="2"/>
  <c r="A537" i="2"/>
  <c r="A538" i="2"/>
  <c r="A539" i="2"/>
  <c r="A540" i="2"/>
  <c r="A541" i="2"/>
  <c r="A764" i="2"/>
  <c r="A765" i="2"/>
  <c r="A766" i="2"/>
  <c r="A767" i="2"/>
  <c r="A138" i="2"/>
  <c r="A542" i="2"/>
  <c r="A543" i="2"/>
  <c r="A544" i="2"/>
  <c r="A545" i="2"/>
  <c r="A768" i="2"/>
  <c r="A769" i="2"/>
  <c r="A770" i="2"/>
  <c r="A771" i="2"/>
  <c r="A546" i="2"/>
  <c r="A547" i="2"/>
  <c r="A548" i="2"/>
  <c r="A34" i="2"/>
  <c r="A223" i="2"/>
  <c r="A335" i="2"/>
  <c r="A549" i="2"/>
  <c r="A550" i="2"/>
  <c r="A772" i="2"/>
  <c r="A773" i="2"/>
  <c r="A774" i="2"/>
  <c r="A551" i="2"/>
  <c r="A552" i="2"/>
  <c r="A775" i="2"/>
  <c r="A776" i="2"/>
  <c r="A553" i="2"/>
  <c r="A406" i="2"/>
  <c r="A420" i="2"/>
  <c r="A554" i="2"/>
  <c r="A555" i="2"/>
  <c r="A556" i="2"/>
  <c r="A557" i="2"/>
  <c r="A558" i="2"/>
  <c r="A559" i="2"/>
  <c r="A560" i="2"/>
  <c r="A561" i="2"/>
  <c r="A562" i="2"/>
  <c r="A563" i="2"/>
  <c r="A564" i="2"/>
  <c r="A565" i="2"/>
  <c r="A566" i="2"/>
  <c r="A777" i="2"/>
  <c r="A778" i="2"/>
  <c r="A779" i="2"/>
  <c r="A780" i="2"/>
  <c r="A781" i="2"/>
  <c r="A782" i="2"/>
  <c r="A783" i="2"/>
  <c r="A784" i="2"/>
  <c r="A785" i="2"/>
  <c r="A786" i="2"/>
  <c r="A787" i="2"/>
  <c r="A788" i="2"/>
  <c r="A789" i="2"/>
  <c r="A790" i="2"/>
  <c r="A791" i="2"/>
  <c r="A792" i="2"/>
  <c r="A793" i="2"/>
  <c r="A794" i="2"/>
  <c r="A795" i="2"/>
  <c r="A95" i="2"/>
  <c r="A286" i="2"/>
  <c r="A567" i="2"/>
  <c r="A568" i="2"/>
  <c r="A77" i="2"/>
  <c r="A149" i="2"/>
  <c r="A796" i="2"/>
  <c r="A9" i="2"/>
  <c r="A127" i="2"/>
  <c r="A139" i="2"/>
  <c r="A171" i="2"/>
  <c r="A361" i="2"/>
  <c r="A392" i="2"/>
  <c r="A396" i="2"/>
  <c r="A405" i="2"/>
  <c r="A569" i="2"/>
  <c r="A797" i="2"/>
  <c r="A798" i="2"/>
  <c r="A799" i="2"/>
  <c r="A800" i="2"/>
  <c r="A801" i="2"/>
  <c r="A802" i="2"/>
  <c r="A4" i="2"/>
  <c r="A203" i="2"/>
  <c r="A260" i="2"/>
  <c r="A270" i="2"/>
  <c r="A370" i="2"/>
  <c r="A393" i="2"/>
  <c r="A44" i="2"/>
  <c r="A118" i="2"/>
  <c r="A190" i="2"/>
  <c r="A570" i="2"/>
  <c r="A803" i="2"/>
  <c r="A804" i="2"/>
  <c r="A129" i="2"/>
  <c r="A805" i="2"/>
  <c r="A140" i="2"/>
  <c r="A240" i="2"/>
  <c r="A314" i="2"/>
  <c r="A571" i="2"/>
  <c r="A806" i="2"/>
  <c r="A150" i="2"/>
  <c r="A151" i="2"/>
  <c r="A264" i="2"/>
  <c r="A346" i="2"/>
  <c r="A384" i="2"/>
  <c r="A807" i="2"/>
  <c r="A808" i="2"/>
  <c r="A261" i="2"/>
  <c r="A309" i="2"/>
  <c r="A572" i="2"/>
  <c r="A573" i="2"/>
  <c r="A574" i="2"/>
  <c r="A809" i="2"/>
  <c r="A810" i="2"/>
  <c r="A811" i="2"/>
  <c r="A812" i="2"/>
  <c r="A227" i="2"/>
  <c r="A575" i="2"/>
  <c r="A813" i="2"/>
  <c r="A814" i="2"/>
  <c r="A815" i="2"/>
  <c r="A8" i="2"/>
  <c r="A133" i="2"/>
  <c r="A143" i="2"/>
  <c r="A155" i="2"/>
  <c r="A172" i="2"/>
  <c r="A310" i="2"/>
  <c r="A576" i="2"/>
  <c r="A577" i="2"/>
  <c r="A578" i="2"/>
  <c r="A579" i="2"/>
  <c r="A816" i="2"/>
  <c r="A70" i="2"/>
  <c r="A104" i="2"/>
  <c r="A26" i="2"/>
  <c r="A132" i="2"/>
  <c r="A163" i="2"/>
  <c r="A287" i="2"/>
  <c r="A817" i="2"/>
  <c r="A818" i="2"/>
  <c r="A64" i="2"/>
  <c r="A237" i="2"/>
  <c r="A249" i="2"/>
  <c r="A323" i="2"/>
  <c r="A580" i="2"/>
  <c r="A311" i="2"/>
  <c r="A312" i="2"/>
  <c r="A330" i="2"/>
  <c r="A819" i="2"/>
  <c r="A820" i="2"/>
  <c r="A821" i="2"/>
  <c r="A822" i="2"/>
  <c r="A823" i="2"/>
  <c r="A824" i="2"/>
  <c r="A825" i="2"/>
  <c r="A826" i="2"/>
  <c r="A827" i="2"/>
  <c r="A828" i="2"/>
  <c r="A829" i="2"/>
  <c r="A830" i="2"/>
  <c r="A831" i="2"/>
  <c r="A31" i="2"/>
  <c r="A39" i="2"/>
  <c r="A105" i="2"/>
  <c r="A144" i="2"/>
  <c r="A222" i="2"/>
  <c r="A832" i="2"/>
  <c r="A833" i="2"/>
  <c r="A371" i="2"/>
  <c r="A834" i="2"/>
  <c r="A835" i="2"/>
  <c r="A836" i="2"/>
  <c r="A837" i="2"/>
  <c r="A838" i="2"/>
  <c r="A839" i="2"/>
  <c r="A840" i="2"/>
  <c r="A6" i="2"/>
  <c r="A40" i="2"/>
  <c r="A204" i="2"/>
  <c r="A262" i="2"/>
  <c r="A288" i="2"/>
  <c r="A344" i="2"/>
  <c r="A581" i="2"/>
  <c r="A841" i="2"/>
  <c r="A582" i="2"/>
  <c r="A842" i="2"/>
  <c r="A583" i="2"/>
  <c r="A584" i="2"/>
  <c r="A72" i="2"/>
  <c r="A145" i="2"/>
  <c r="A183" i="2"/>
  <c r="A207" i="2"/>
  <c r="A218" i="2"/>
  <c r="A220" i="2"/>
  <c r="A248" i="2"/>
  <c r="A265" i="2"/>
  <c r="A292" i="2"/>
  <c r="A302" i="2"/>
  <c r="A376" i="2"/>
  <c r="A390" i="2"/>
  <c r="A585" i="2"/>
  <c r="A586" i="2"/>
  <c r="A587" i="2"/>
  <c r="A588" i="2"/>
  <c r="A589" i="2"/>
  <c r="A20" i="2"/>
  <c r="A47" i="2"/>
  <c r="A294" i="2"/>
  <c r="A345" i="2"/>
  <c r="A590" i="2"/>
  <c r="A591" i="2"/>
  <c r="A592" i="2"/>
  <c r="A593" i="2"/>
  <c r="A594" i="2"/>
  <c r="A595" i="2"/>
  <c r="A596" i="2"/>
  <c r="A597" i="2"/>
  <c r="A598" i="2"/>
  <c r="A843" i="2"/>
  <c r="A844" i="2"/>
  <c r="A156" i="2"/>
  <c r="A205" i="2"/>
  <c r="A255" i="2"/>
  <c r="A298" i="2"/>
  <c r="A354" i="2"/>
  <c r="A356" i="2"/>
  <c r="A372" i="2"/>
  <c r="A391" i="2"/>
  <c r="A599" i="2"/>
  <c r="A49" i="2"/>
  <c r="A65" i="2"/>
  <c r="A71" i="2"/>
  <c r="A81" i="2"/>
  <c r="A87" i="2"/>
  <c r="A88" i="2"/>
  <c r="A161" i="2"/>
  <c r="A179" i="2"/>
  <c r="A185" i="2"/>
  <c r="A189" i="2"/>
  <c r="A193" i="2"/>
  <c r="A194" i="2"/>
  <c r="A221" i="2"/>
  <c r="A322" i="2"/>
  <c r="A845" i="2"/>
  <c r="A846" i="2"/>
  <c r="A847" i="2"/>
  <c r="A848" i="2"/>
  <c r="A141" i="2"/>
  <c r="A600" i="2"/>
  <c r="A601" i="2"/>
  <c r="A602" i="2"/>
  <c r="A603" i="2"/>
  <c r="A604" i="2"/>
  <c r="A605" i="2"/>
  <c r="A606" i="2"/>
  <c r="A607" i="2"/>
  <c r="A608" i="2"/>
  <c r="A609"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22" i="2"/>
  <c r="A276" i="2"/>
  <c r="A898" i="2"/>
  <c r="A899" i="2"/>
  <c r="A900" i="2"/>
  <c r="A901" i="2"/>
  <c r="A5" i="2"/>
  <c r="A21" i="2"/>
  <c r="A102" i="2"/>
  <c r="A119" i="2"/>
  <c r="A902" i="2"/>
  <c r="A903" i="2"/>
  <c r="A91" i="2"/>
  <c r="A187" i="2"/>
  <c r="A421" i="2"/>
  <c r="A610" i="2"/>
  <c r="A611" i="2"/>
  <c r="A612" i="2"/>
  <c r="A165" i="2"/>
  <c r="A422" i="2"/>
  <c r="A613" i="2"/>
  <c r="A614" i="2"/>
  <c r="A174" i="2"/>
  <c r="A18" i="2"/>
</calcChain>
</file>

<file path=xl/sharedStrings.xml><?xml version="1.0" encoding="utf-8"?>
<sst xmlns="http://schemas.openxmlformats.org/spreadsheetml/2006/main" count="20753" uniqueCount="3566">
  <si>
    <t>Category</t>
  </si>
  <si>
    <t>Subcategory</t>
  </si>
  <si>
    <t>Budget Sum (M USD)</t>
  </si>
  <si>
    <t>Direct Beneficiaries</t>
  </si>
  <si>
    <t>Indirect Beneficiaries</t>
  </si>
  <si>
    <t>Grouping</t>
  </si>
  <si>
    <t>Economy</t>
  </si>
  <si>
    <t>HDI</t>
  </si>
  <si>
    <t>Region</t>
  </si>
  <si>
    <t>Beneficiary Tier</t>
  </si>
  <si>
    <t>Beneficiary Category</t>
  </si>
  <si>
    <t>SIDS</t>
  </si>
  <si>
    <t>LDC</t>
  </si>
  <si>
    <t>LLDC</t>
  </si>
  <si>
    <t>Low income</t>
  </si>
  <si>
    <t>High income</t>
  </si>
  <si>
    <t>Upper middle income</t>
  </si>
  <si>
    <t>Lower middle income</t>
  </si>
  <si>
    <t>Vietnam</t>
  </si>
  <si>
    <t>Low</t>
  </si>
  <si>
    <t>Very High</t>
  </si>
  <si>
    <t>Medium</t>
  </si>
  <si>
    <t>High</t>
  </si>
  <si>
    <t>RBA</t>
  </si>
  <si>
    <t>RBLAC</t>
  </si>
  <si>
    <t>RBAP</t>
  </si>
  <si>
    <t>RBAS</t>
  </si>
  <si>
    <t>RBEC</t>
  </si>
  <si>
    <t>Access to Energy</t>
  </si>
  <si>
    <t>Productive Use of Energy</t>
  </si>
  <si>
    <t>Market Development</t>
  </si>
  <si>
    <t>Capacity Building</t>
  </si>
  <si>
    <t>Other</t>
  </si>
  <si>
    <t>Electricity Access</t>
  </si>
  <si>
    <t>Small Enterprises</t>
  </si>
  <si>
    <t>Policy - Renewable energy</t>
  </si>
  <si>
    <t>Policy - Overall</t>
  </si>
  <si>
    <t>Policy - Clean cooking</t>
  </si>
  <si>
    <t>Policy - Electricity access</t>
  </si>
  <si>
    <t>Policy - Energy efficiency</t>
  </si>
  <si>
    <t>Energy (MW added)</t>
  </si>
  <si>
    <t>Agricultural Services</t>
  </si>
  <si>
    <t>Other Energy Services</t>
  </si>
  <si>
    <t>Health Services</t>
  </si>
  <si>
    <t>Education Services</t>
  </si>
  <si>
    <t>GHG Emission Reduction</t>
  </si>
  <si>
    <t>Entrepreneurship Training</t>
  </si>
  <si>
    <t>Water Services</t>
  </si>
  <si>
    <t>Capacity Training</t>
  </si>
  <si>
    <t>Transport Services</t>
  </si>
  <si>
    <t>Energy Efficiency</t>
  </si>
  <si>
    <t>Clean Cooking</t>
  </si>
  <si>
    <t>GHG Emissions Reduction</t>
  </si>
  <si>
    <t>Policy or Regulatory Framwork</t>
  </si>
  <si>
    <t xml:space="preserve">Capacity Training </t>
  </si>
  <si>
    <t>Medium Enterprises</t>
  </si>
  <si>
    <t>Health Services, Education Services</t>
  </si>
  <si>
    <t>Energy Infrastructure Services</t>
  </si>
  <si>
    <t>Energy Access</t>
  </si>
  <si>
    <t>Energy Added (MW)</t>
  </si>
  <si>
    <t xml:space="preserve">
 Policy and Regulatory Framework
</t>
  </si>
  <si>
    <t>Campaign Participant</t>
  </si>
  <si>
    <t>Energy Infrastructure Services </t>
  </si>
  <si>
    <t> </t>
  </si>
  <si>
    <t>Health Services; Education Services</t>
  </si>
  <si>
    <t xml:space="preserve">Electricity Access </t>
  </si>
  <si>
    <t>Electriciy Access</t>
  </si>
  <si>
    <t>Project ID</t>
  </si>
  <si>
    <t>Title</t>
  </si>
  <si>
    <t>Link</t>
  </si>
  <si>
    <t>Budget</t>
  </si>
  <si>
    <t>Indicator</t>
  </si>
  <si>
    <t>Baseline</t>
  </si>
  <si>
    <t>Target</t>
  </si>
  <si>
    <t>Notes</t>
  </si>
  <si>
    <t>Donors</t>
  </si>
  <si>
    <t>Gender (% female)</t>
  </si>
  <si>
    <t>Output ID</t>
  </si>
  <si>
    <t>Country Code</t>
  </si>
  <si>
    <t>Policy-taxonomy</t>
  </si>
  <si>
    <t>name 2</t>
  </si>
  <si>
    <t>m49</t>
  </si>
  <si>
    <t>continent-region</t>
  </si>
  <si>
    <t>sub-region</t>
  </si>
  <si>
    <t>sids-region</t>
  </si>
  <si>
    <t>un-member</t>
  </si>
  <si>
    <t>undp-sids</t>
  </si>
  <si>
    <t>un-region</t>
  </si>
  <si>
    <t>Country Name</t>
  </si>
  <si>
    <t>Status</t>
  </si>
  <si>
    <t>Direct Conversion Factor</t>
  </si>
  <si>
    <t>Indirect Conversion Factor</t>
  </si>
  <si>
    <t>missing-countryCode-1</t>
  </si>
  <si>
    <t>00132730</t>
  </si>
  <si>
    <t>00132179</t>
  </si>
  <si>
    <t>00133752</t>
  </si>
  <si>
    <t>00115727</t>
  </si>
  <si>
    <t>00093664</t>
  </si>
  <si>
    <t>00104022</t>
  </si>
  <si>
    <t>00101178</t>
  </si>
  <si>
    <t>00125900</t>
  </si>
  <si>
    <t>00101711</t>
  </si>
  <si>
    <t>00125788</t>
  </si>
  <si>
    <t>00121587</t>
  </si>
  <si>
    <t>00129014</t>
  </si>
  <si>
    <t>00124853</t>
  </si>
  <si>
    <t>00115022</t>
  </si>
  <si>
    <t>00116395</t>
  </si>
  <si>
    <t>0093426</t>
  </si>
  <si>
    <t>00134586</t>
  </si>
  <si>
    <t>Résilience des communautés et des écosystèmes</t>
  </si>
  <si>
    <t>Accès aux énergies renouvelables en milieu rural au Togo</t>
  </si>
  <si>
    <t>Apoyo a la Modernización de La Gestión Ambiental</t>
  </si>
  <si>
    <t>Beyond Recovery COVID19 Energy</t>
  </si>
  <si>
    <t>Africa Mini-grids Program</t>
  </si>
  <si>
    <t>Solar For health</t>
  </si>
  <si>
    <t>Access to Clean and Renewable Energy</t>
  </si>
  <si>
    <t>GEF Africa Minigrids Program</t>
  </si>
  <si>
    <t>LED and high efficiency transformers in SA</t>
  </si>
  <si>
    <t>South Africa Wind Energy Project (Phase II)</t>
  </si>
  <si>
    <t>IMPRESS</t>
  </si>
  <si>
    <t>CAP-IT</t>
  </si>
  <si>
    <t>AREAN</t>
  </si>
  <si>
    <t>Sustainable Energy Programme</t>
  </si>
  <si>
    <t>Lebanon Sustainable Low-emission Transport Systems</t>
  </si>
  <si>
    <t>BRA/22/007 Desenvolvimento Sul do Piaui</t>
  </si>
  <si>
    <t>Electric Mobility Jamaica</t>
  </si>
  <si>
    <t>AIM-WELL: Algeria Integrated Management of Waste Energy at the Local Level</t>
  </si>
  <si>
    <t>Support to Algeria energy transition</t>
  </si>
  <si>
    <t>Enhanced Rural Resilience in Yemen II</t>
  </si>
  <si>
    <t>Supporting Resilient Livelihoods, Food Security and Clim</t>
  </si>
  <si>
    <t>Renewable Energy Improved Access to Health Services</t>
  </si>
  <si>
    <t>Piloting e-mobility within Belize’s Public Transport Sys</t>
  </si>
  <si>
    <t xml:space="preserve">Engender </t>
  </si>
  <si>
    <t>Policy
Reforms and Market Transformation of the Energy Efficient Buildings Sector
of the I.R. Iran (EEEB)</t>
  </si>
  <si>
    <t>Tiendas Comunitarias - La Guajira</t>
  </si>
  <si>
    <t xml:space="preserve">
Implement collective reparation measures in 7 ethnic communities and one non-ethnic community in photovoltaic power lines and definition of sustainability strategy</t>
  </si>
  <si>
    <t>Comoros Geothermal</t>
  </si>
  <si>
    <t xml:space="preserve">Assurer un approvisionnement en eau résilient aux changement climatique aux comores ER2C </t>
  </si>
  <si>
    <t>Energy Efficiency in Barda and Ganja</t>
  </si>
  <si>
    <t>Energy Efficiency in Buildings – EMIS and Green Social Housing</t>
  </si>
  <si>
    <t>Addressing the impacts of the energy crisis in the Republic of Moldova: Initiating solutions toward energy security and energy poverty</t>
  </si>
  <si>
    <t>Multidimensional response to emerging human security challenges - "Biomass revitalization"</t>
  </si>
  <si>
    <t>Congo Micro-hydroelectricity</t>
  </si>
  <si>
    <t>A systemic approach for GHG emission</t>
  </si>
  <si>
    <t>Mejor calidad de vida en El Seibo</t>
  </si>
  <si>
    <t>GEF SGP 7th Operational Phase – Core (Part 2)</t>
  </si>
  <si>
    <t>Stockholm plus 50</t>
  </si>
  <si>
    <t>Youth Empowerment and Employment</t>
  </si>
  <si>
    <t>Technical and Advisory Support to Electricty sector</t>
  </si>
  <si>
    <t>Off-grid Renewable Energy Solutions in Rural Suriname</t>
  </si>
  <si>
    <t>NAMA-Investing in Solar PV</t>
  </si>
  <si>
    <t>Sare Demba Toro</t>
  </si>
  <si>
    <t>Nature, Climate, Energy, and Resilience Programme</t>
  </si>
  <si>
    <t>NAMA Integrated Wastewater Treatment</t>
  </si>
  <si>
    <t>Seventh Operational Phase of the GEF Small Grants Programme in Mexico</t>
  </si>
  <si>
    <t>Production of bio methane</t>
  </si>
  <si>
    <t>Low Carbon Technologies and Green Development</t>
  </si>
  <si>
    <t>Bahrain Unit for Sustainable Energy</t>
  </si>
  <si>
    <t>Support to increased production of and access to renewable energy systems in East and West Sepik Provinces (STREIT)</t>
  </si>
  <si>
    <t>Enhancing Green Transformation in the Pacific towards Net-Zero Emissions and Climate-Resilient Development for Peace </t>
  </si>
  <si>
    <t>Sustainable Energy For ALL</t>
  </si>
  <si>
    <t>Climate Adaptation, Water and Energy Programme</t>
  </si>
  <si>
    <t xml:space="preserve">TRAC  2 Energy Offer project </t>
  </si>
  <si>
    <t xml:space="preserve">Joint SDG Fund Project </t>
  </si>
  <si>
    <t>Fortalecimiento institucional CENACE</t>
  </si>
  <si>
    <t>Fortalecimiento a la gestión ambiental</t>
  </si>
  <si>
    <t>Sustainable Cities Impact Program - Morocco</t>
  </si>
  <si>
    <t>PV pumping systems for irrigation</t>
  </si>
  <si>
    <t>PASBET</t>
  </si>
  <si>
    <t xml:space="preserve">Climate Promise-II </t>
  </si>
  <si>
    <t>SIDA UNDP Strategic Collaboration on Env and CC</t>
  </si>
  <si>
    <t>Programme Initiation plan energy hub</t>
  </si>
  <si>
    <t>Linking the Kigali Amendment with EE in the RAC Sector</t>
  </si>
  <si>
    <t>GCS intervention on environment (Biomass)</t>
  </si>
  <si>
    <t>Transitioning to sustainable energy uses for the agro-in</t>
  </si>
  <si>
    <t>MP Projects Sri Lanka</t>
  </si>
  <si>
    <t>Climate Promise: From Pledge to Impact</t>
  </si>
  <si>
    <t>Mainstreaming E-Mobility Through the Conversion of Tuk-T</t>
  </si>
  <si>
    <t>Enhancing Food and Energy Security through the promotion of Green Technologies</t>
  </si>
  <si>
    <t>Promotion des Petites Centrales Hydroélectriques/PSA</t>
  </si>
  <si>
    <t>Small hydropower based mini-grids</t>
  </si>
  <si>
    <t>Assist NDC implementation in Albania</t>
  </si>
  <si>
    <t>Croatia Education Recovery Support (Albania)</t>
  </si>
  <si>
    <t>Community Infrastructure Support (Albania)</t>
  </si>
  <si>
    <t>EU4Schools Phase I (Albania)</t>
  </si>
  <si>
    <t>EU4Schools Phase II (Albania)</t>
  </si>
  <si>
    <t>Upper Nile University</t>
  </si>
  <si>
    <t>State Revenue Authority (SRA)</t>
  </si>
  <si>
    <t>Police Office Training Facility</t>
  </si>
  <si>
    <t xml:space="preserve">Ministry of Local Government and Law Enforcement </t>
  </si>
  <si>
    <t xml:space="preserve"> Global Fund Project - Solar for Heath </t>
  </si>
  <si>
    <t>Support to SDGs localization in Ukraine</t>
  </si>
  <si>
    <t>EE in Public Buildings</t>
  </si>
  <si>
    <t>PDL-145 Territoires</t>
  </si>
  <si>
    <t>Projet Green Energy post COVID 19 : “Accès à l’énergie verte pour atténuer les impacts de la COVID-19</t>
  </si>
  <si>
    <t>National child project under the GEF Africa Minigrids Program</t>
  </si>
  <si>
    <t>Congo Kinshasa Microhydro</t>
  </si>
  <si>
    <t>Programme de Consommation Durable et Substitution partielle au bois énergie (Programme Energie-Fonaredd)</t>
  </si>
  <si>
    <t>Programme Environnement et Gest. Durable du Capital Nat</t>
  </si>
  <si>
    <t>Gestion Intégrée des Ressources Naturelles</t>
  </si>
  <si>
    <t>Libyan electricity &amp; water sector stabilization support</t>
  </si>
  <si>
    <t>Hydrogen Economy Pilot Project</t>
  </si>
  <si>
    <t>UNDP-China Greater Bay Area Hydrogen Economy Vocational</t>
  </si>
  <si>
    <t>Trilateral cooperation on Renewable Energy in Ethiopia</t>
  </si>
  <si>
    <t>Trilateral cooperation on Renewable Energy in Sri lanka</t>
  </si>
  <si>
    <t>PhosChemEE</t>
  </si>
  <si>
    <t>EZCERTV</t>
  </si>
  <si>
    <t>Public Sector Buildings EE (PSBEE)</t>
  </si>
  <si>
    <t>UNDP-NIO CLEAN PARK PROJECT</t>
  </si>
  <si>
    <t>JSB - Net Zero Emissions</t>
  </si>
  <si>
    <t>GCF-Managing Climate Change Induced Water Shortages</t>
  </si>
  <si>
    <t>Project For Developing Sustainable Agricultural Economy</t>
  </si>
  <si>
    <t>Mainstreaming Green Environmental Development</t>
  </si>
  <si>
    <t>Green Economic Development Phase II</t>
  </si>
  <si>
    <t>Green Deal</t>
  </si>
  <si>
    <t>Green Economic Development Project – III Phase</t>
  </si>
  <si>
    <t>Decarbonzation of Residential Sector in Bosnia and Her</t>
  </si>
  <si>
    <t>Inclusive Decarbonization Activity IDA</t>
  </si>
  <si>
    <t>De-Risking and Scaling-up Investment in EE</t>
  </si>
  <si>
    <t>Catalyzing Env.Fin. for Low-Carbon Urban Dev</t>
  </si>
  <si>
    <t>Asunción Green City</t>
  </si>
  <si>
    <t>National child project under the GEF African Minigrid Program</t>
  </si>
  <si>
    <t>Projet tranfrontalier Burkina RCI-UNDP-BFA-00129636</t>
  </si>
  <si>
    <t>Collaborate and Innovate-UNDP-BFA-00127230</t>
  </si>
  <si>
    <t>San Salvador Urban Development</t>
  </si>
  <si>
    <t>Promotion of environmentally sustainable and climate-resilient grid/isolated grid-based hydroelectric electricity through an integrated approach in Sao Tome and Principe.</t>
  </si>
  <si>
    <t xml:space="preserve">Catalysing a Sustainable Shift towards E-mobility (March 2022-March 2023) </t>
  </si>
  <si>
    <t>Scaling up E-mobility and mechanisms for promoting investments in green projects in Viet Nam (March 2023 - March 2024</t>
  </si>
  <si>
    <t>Shifting Investment Flows 
Towards Green Transformation (SHIFT)</t>
  </si>
  <si>
    <t>Accelerating Private Sector Engagement in Climate Resilient and Low Emission Investment Opportunities in Viet Nam’s NDC</t>
  </si>
  <si>
    <t>Bhutan Sustainable Low Urban Transport Systems</t>
  </si>
  <si>
    <t>Leveraging Nationally Determined Contributions (NDCs) to achieve net-zero emissions and climate-resilient development, in response to the climate emergency</t>
  </si>
  <si>
    <t>Removal of barriers to sustainable utilization of available biomass resources in the country; and application of biomass energy technologies that can support the economic and social development in the country’s rural sector</t>
  </si>
  <si>
    <t xml:space="preserve">Solar photovoltaic project </t>
  </si>
  <si>
    <t>Energy Efficiency in Building Sector - Turkmenistan</t>
  </si>
  <si>
    <t>Sustainable Cities: Ashgabat and Awaza</t>
  </si>
  <si>
    <t>SPIRES (Rural Electrification)</t>
  </si>
  <si>
    <t>SMARTER - Bioenergy in Barbados</t>
  </si>
  <si>
    <t>Resource Efficiency in Agriculture &amp; Agrobased Ind.GAP</t>
  </si>
  <si>
    <t>Environment and social resilience</t>
  </si>
  <si>
    <t>Increasing Employability in the Renewable Energy Sector</t>
  </si>
  <si>
    <t>Green Destination Model -ENERJISA</t>
  </si>
  <si>
    <t>EE Low Cost Wooden Houses</t>
  </si>
  <si>
    <t>SEFM for Solar PV for Forest Villages</t>
  </si>
  <si>
    <t>TEEEM - EE Motors</t>
  </si>
  <si>
    <t>Services Energétiques Ruraux</t>
  </si>
  <si>
    <t>Solarisation of Head of State Residences in the Pacific</t>
  </si>
  <si>
    <t>BRANTV</t>
  </si>
  <si>
    <t>FASNETT</t>
  </si>
  <si>
    <t>SMARTEN</t>
  </si>
  <si>
    <t>POIDIER</t>
  </si>
  <si>
    <t>MPSBEE</t>
  </si>
  <si>
    <t>TAILEV</t>
  </si>
  <si>
    <t>Sustainable Rural Housing in Uzbekistan</t>
  </si>
  <si>
    <t>Greening the RFM Hospital Demonstration</t>
  </si>
  <si>
    <t>National project under the AMP</t>
  </si>
  <si>
    <t>Strengthening Local Climate Action</t>
  </si>
  <si>
    <t>Climate Promise Project- "Growth Through Green and Rapid Recovery from Covid-19"</t>
  </si>
  <si>
    <t>Forest Landscape Restoration in the Mayaga</t>
  </si>
  <si>
    <t>Accel. Clean Energy Access to Reduce Inequality (ACCESS)</t>
  </si>
  <si>
    <t>PIP Accelerating Robust Carbon Pricing</t>
  </si>
  <si>
    <t>Electric Vehicles in Indonesia (ENTREV)</t>
  </si>
  <si>
    <t>ADLIGHT</t>
  </si>
  <si>
    <t>RE Market Transformation (NAMA)</t>
  </si>
  <si>
    <t>Promoting Low-carbon Electric Public Bus Transport in Mauritius</t>
  </si>
  <si>
    <t>Transformational shift to a low-carbon economy</t>
  </si>
  <si>
    <t xml:space="preserve">Realising Energy Savings and Climate Benefits of Implementing Mandatory Energy Auditing in the Republic of Mauritius </t>
  </si>
  <si>
    <t>Addressing food and energy crisis in North Macedonia</t>
  </si>
  <si>
    <t>Green Finance Facility to Improve Air Quality and Combat Climate Change in North Macedonia</t>
  </si>
  <si>
    <t>Tackling Air Pollution in Skopje</t>
  </si>
  <si>
    <t>SE4ALL</t>
  </si>
  <si>
    <t>Small Grants Programme</t>
  </si>
  <si>
    <t>Climate Smart Solutions in Communities</t>
  </si>
  <si>
    <t>Phase II_Climate Smart Solutions</t>
  </si>
  <si>
    <t>De-Risking Investment In Energy Efficient Retrofits</t>
  </si>
  <si>
    <t>The Climate Aggregation Platform for Developing Countries</t>
  </si>
  <si>
    <t>Regional stabilization facility</t>
  </si>
  <si>
    <t>UNDP CAMEROUN GOES GREEN: SUPPORT FOR THE ACHIEVEMENT OF SUSTAINABLE MOONSHOT OBJECTIVES</t>
  </si>
  <si>
    <t xml:space="preserve">Solar for Health </t>
  </si>
  <si>
    <t>Enhancing Namibia’s capacity to establish a comprehensive Transparency Framework for Measurement, Reporting and Verification (MRV) of climate actions and reporting on NDC implementation under the Paris Agreement</t>
  </si>
  <si>
    <t>Promotion of carbon markets in Namibia for an enhanced implementation of the nationally determined contributions (NDC) towards net-zero emissions and climate-resilient development, in response to the climate emergency.</t>
  </si>
  <si>
    <t>Concentrating Solar Power Technology Transfer for Electricity Generation in Namibia (CSP TT) NAM</t>
  </si>
  <si>
    <t>Namibia Energy Efficiency Programme (NEEP) in buildings</t>
  </si>
  <si>
    <t>Namibia renewable energy programme phase 2 NAMREP</t>
  </si>
  <si>
    <t>Strengthening and building resilience of Namibia’s peri-urban communities to climate change through climate-smart agricultural production, access to solar technologies, climate information and early-warning system.</t>
  </si>
  <si>
    <t>Projet d’appui au développement d’offres énergétiques (Chad)</t>
  </si>
  <si>
    <t>Policy and Innovation</t>
  </si>
  <si>
    <t>ROK Solar Irrigation</t>
  </si>
  <si>
    <t>Cambodia Climate Change Alliance – Phase 3</t>
  </si>
  <si>
    <t>Accès aux services énergétiques</t>
  </si>
  <si>
    <t>Sudan national child project - Africa Minigrids Program (AMP)</t>
  </si>
  <si>
    <t>Efficient Appliances UNEP Global PFD</t>
  </si>
  <si>
    <t>Solar for Agriculture Development in Sudan</t>
  </si>
  <si>
    <t>Solar for Health Project</t>
  </si>
  <si>
    <t>FRELOCAL - FUENTES RENOVABLES DE ENERGIA - DES LOCAL</t>
  </si>
  <si>
    <t>Resiliencia Energetica post Irma</t>
  </si>
  <si>
    <t>MUNICIPIO MARTI ENERGIA SOSTENIBLE</t>
  </si>
  <si>
    <t>Cuba Sustainable Transport</t>
  </si>
  <si>
    <t>CleanEnerg Cuba</t>
  </si>
  <si>
    <t>Apoyo a la revitalización del empleo en la cadena de producción ganadera de la provincia de Guantánamo, en la etapa de Recuperación post COVID-19</t>
  </si>
  <si>
    <t>ALASS</t>
  </si>
  <si>
    <t>Agrofrutales</t>
  </si>
  <si>
    <t>Benin Biomass Electricity Generation</t>
  </si>
  <si>
    <t>Benin NAPA LDCF 2</t>
  </si>
  <si>
    <t>Electricity and Energy Support</t>
  </si>
  <si>
    <t>Accelerator Lab – Mozambique</t>
  </si>
  <si>
    <t>GEF 7: Sustainable Cities - Green Economy</t>
  </si>
  <si>
    <t>Home Projects WRM and Eba in Xe Bang Hieng river basin and LPB city</t>
  </si>
  <si>
    <t>The ACCESS project</t>
  </si>
  <si>
    <t>3E4Women</t>
  </si>
  <si>
    <t xml:space="preserve">Green Transformation </t>
  </si>
  <si>
    <t>Sustainable Energy for All</t>
  </si>
  <si>
    <t>Implementation of the Tanzania Energy Efficiency Action</t>
  </si>
  <si>
    <t>Energy Efficiency Renovation</t>
  </si>
  <si>
    <t>Energy Efficiency in Buildings</t>
  </si>
  <si>
    <t>Circular Economy in Serbia</t>
  </si>
  <si>
    <t>Rural Energy Market Transform (AREMTI)</t>
  </si>
  <si>
    <t xml:space="preserve"> Sustainable Energy Services for Education and Health in Afghanistan (SESEHA)</t>
  </si>
  <si>
    <t>ABADEI 2.0</t>
  </si>
  <si>
    <t>ABADEI 1.0 (PIP)</t>
  </si>
  <si>
    <t xml:space="preserve">Strengthening Community Safety Well-being and Humanitarian Security in Afghanistan </t>
  </si>
  <si>
    <t>Afghanistan Sustainable Energy for Rural Development (ASERD)</t>
  </si>
  <si>
    <t>Electrification Rurale et Autonomisation des Femmes</t>
  </si>
  <si>
    <t>Installation Pompes Solaires</t>
  </si>
  <si>
    <t>Transition to sustainable energy and economy</t>
  </si>
  <si>
    <t>Climate Action for Human Security (Regional project component)</t>
  </si>
  <si>
    <t xml:space="preserve">Climate Action for Human Security </t>
  </si>
  <si>
    <t>Promoting Carbon Reduction Through Energy Efficiency (EE) Techniques in Iraq</t>
  </si>
  <si>
    <t>Iraq Crisis Recovery and Resilience Program (ICRRP), Output 3: Resilience Of Vulnerable Communities To Climate Change Enhanced Through Access To Renewable Energy</t>
  </si>
  <si>
    <t xml:space="preserve">Mainstreaming Environmental Sustainability and Clean Energy Access in the 3RP: The Case for Action: Renewable Energy Training for Forcibly Displaced and Vulnerable Young Men and Women in Iraq  </t>
  </si>
  <si>
    <t>Funding Facility for Stabilization</t>
  </si>
  <si>
    <t>Supporting recovery and stability through local development in Iraq</t>
  </si>
  <si>
    <t>Urban Transport</t>
  </si>
  <si>
    <t>DREAMS</t>
  </si>
  <si>
    <t>Joint Programme on Charcoal</t>
  </si>
  <si>
    <t>Somalia national child project - Africa Minigrids Program (AMP)</t>
  </si>
  <si>
    <t>COVID 2.0- Beyond Recovery COVID-19</t>
  </si>
  <si>
    <t>Energy Efficiency and Thermal Comfort in Buildings</t>
  </si>
  <si>
    <t>Scaling Solar Applications for Agricultural Use</t>
  </si>
  <si>
    <t xml:space="preserve">JSB-NZE 2021 project </t>
  </si>
  <si>
    <t>JSB-NZE 2022 project</t>
  </si>
  <si>
    <t>Accès aux énergies propres dans les zones rurales du Liptako Gourma</t>
  </si>
  <si>
    <t>Energie solaire, télésanté et protection sociale pour transformer la santé communautaire au Mali (SanDi)/RFF</t>
  </si>
  <si>
    <t>Africa Migrid Program</t>
  </si>
  <si>
    <t>Ten Country: Scaling Solar Applications for Agricultural Use</t>
  </si>
  <si>
    <t>Sustainable Energy Access</t>
  </si>
  <si>
    <t>Angola Charcoal</t>
  </si>
  <si>
    <t>Strengthening Systems Approach for SDGs in Mongolia (SASiM)</t>
  </si>
  <si>
    <t>NDC Support Project</t>
  </si>
  <si>
    <t>Achieving Sustainable Low Carbon Growth in the City through Electrified Urban Transport System in Thailand (E-Transport in LCC)" UNDP-UK PACT Project</t>
  </si>
  <si>
    <t>E-Mobility Strategy Peru</t>
  </si>
  <si>
    <t>Green Energy SME Development Project</t>
  </si>
  <si>
    <t>Provision &amp; Installation of Solar Powered Streetlights along Trench Line, Ngarannam, Mafa L.G.A, Borno State</t>
  </si>
  <si>
    <t>JP Food/Energy Resilience</t>
  </si>
  <si>
    <t>Renewable Energy for Sustainable Forest Management and Community Resilience in Machakhela Protected Areas</t>
  </si>
  <si>
    <t>Improving Rural Development in Georgia (ENPARD 3)</t>
  </si>
  <si>
    <t>Djibouti national child project - Africa Minigrids Program (AMP)</t>
  </si>
  <si>
    <t>Djibouti clean energy rural mini-grids project</t>
  </si>
  <si>
    <t>Enhancing the enabling environment for investment in renewable energy technologies in the Obock Region, Djibouti (under formulation)</t>
  </si>
  <si>
    <t xml:space="preserve"> Global Climate Change Alliance Plus Trinidad and Tobago  “Support to the  Implementation of Trinidad and Tobago’s Nationally Determined Contribution”</t>
  </si>
  <si>
    <t>Promoting Energy-Related Low Carbon Urban Development in Bangladesh (LCUD)</t>
  </si>
  <si>
    <t xml:space="preserve">Bangladesh Enabling Electric Vehicles Adoption (BEEVA) in the Framework of Sustainable Energy-based Transportation </t>
  </si>
  <si>
    <t>Local Governmrnt Initiative on Climate Change (LoGIC)</t>
  </si>
  <si>
    <t>Bangladesh: First Biennial Update Report to the UNFCCC</t>
  </si>
  <si>
    <t>(Suspended until Nov 2023) Rural Renewable Energy</t>
  </si>
  <si>
    <t xml:space="preserve">Governance for Resilience and Sustainability Project </t>
  </si>
  <si>
    <t>Promoting the use of solar technologies for agricultural and rural development in Cambodia and Myanmar</t>
  </si>
  <si>
    <t>Apoyo a las políticas de ciencia, tecnología e innovación de la Provincia de Buenos Aires</t>
  </si>
  <si>
    <t>Modernización del Banco de la Nación Argentina</t>
  </si>
  <si>
    <t>Modelos de negocios para la producción de biogas</t>
  </si>
  <si>
    <t>implement &amp; update NDC in energy&amp;indust-process sectors</t>
  </si>
  <si>
    <t>Towards Sustainable cities in Tunisia</t>
  </si>
  <si>
    <t>EE and Retrofits in Turkestan Secondary School</t>
  </si>
  <si>
    <t>Attracting investors in the field of energy efficiency</t>
  </si>
  <si>
    <t>Forest Carbon Offset Mechanisms, Bitfury initiative</t>
  </si>
  <si>
    <t>UNEP Efficient Appliances Global PFD</t>
  </si>
  <si>
    <t>De-risking Renewable Energy Investment</t>
  </si>
  <si>
    <t>Urban NAMA</t>
  </si>
  <si>
    <t>Just transition – green biofuel to benefit women in rural areas of 
Kazakhstan.</t>
  </si>
  <si>
    <t>GTALCC</t>
  </si>
  <si>
    <t>Low Carbon project</t>
  </si>
  <si>
    <t>Energy efficiency for improved air quality in Pljevlja</t>
  </si>
  <si>
    <t>Private Sector in Dev.Coopera (RMF Just Transition)</t>
  </si>
  <si>
    <t>Green Sharm El Sheikh</t>
  </si>
  <si>
    <t>Grid-connected Small-Scale Photovoltaic Syste</t>
  </si>
  <si>
    <t>Promote small-scale PV-UNDP-EGY</t>
  </si>
  <si>
    <t>Multilateral Support to COP27</t>
  </si>
  <si>
    <t>Projet d’Electrification  Rurale en Zones Isolées (PERZI)</t>
  </si>
  <si>
    <t>Paix Verte</t>
  </si>
  <si>
    <t>http://open.undp.org/projects/00117913</t>
  </si>
  <si>
    <t>http://open.undp.org/projects/00134793</t>
  </si>
  <si>
    <t>https://open.undp.org/projects/00082182</t>
  </si>
  <si>
    <t>https://www.undp.org/es/panama/noticias/dos-aguas-y-un-proyecto-de-energia-solar-para-alcanzar-energia-sostenible
https://open.undp.org/projects/00133871</t>
  </si>
  <si>
    <t>PIMS+</t>
  </si>
  <si>
    <t>http://open.undp.org/projects/00126170</t>
  </si>
  <si>
    <t>http://open.undp.org/projects/00120029</t>
  </si>
  <si>
    <t>PIMS+
https://www.thegef.org/projects-operations/projects/10358</t>
  </si>
  <si>
    <t>https://open.undp.org/projects/00143571</t>
  </si>
  <si>
    <t>https://open.undp.org/projects/00145179</t>
  </si>
  <si>
    <t>http://open.undp.org/projects/00106770</t>
  </si>
  <si>
    <t>http://open.undp.org/projects/00135714</t>
  </si>
  <si>
    <t>http://open.undp.org/projects/00137393</t>
  </si>
  <si>
    <t>http://open.undp.org/projects/00137462</t>
  </si>
  <si>
    <t>https://open.undp.org/projects/00063735</t>
  </si>
  <si>
    <t>https://www.undp.org/es/colombia/news/en-la-guajira-mujeres-rurales-lideran-tiendas-comunitarias-para-su-empoderamiento-econ%C3%B3mico
https://www.youtube.com/watch?v=6vtlQRzqaUw</t>
  </si>
  <si>
    <t>https://open.undp.org/projects/00098331</t>
  </si>
  <si>
    <t>Pims +</t>
  </si>
  <si>
    <t>http://open.undp.org/projects/00142807</t>
  </si>
  <si>
    <t>https://www.undp.org/moldova/projects/addressing-impacts-energy-crisis-republic-moldova</t>
  </si>
  <si>
    <t>https://www.undp.org/moldova/projects/multidimensional-response-emerging-human-security-challenges-moldova</t>
  </si>
  <si>
    <t>http://open.undp.org/projects/00114336</t>
  </si>
  <si>
    <t>https://www.thegef.org/projects-operations/projects/10414</t>
  </si>
  <si>
    <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t>
  </si>
  <si>
    <t>https://estm.fa.em2.oraclecloud.com/fscmUI/faces/FuseWelcome?_adf.ctrl-state=1bhjjzg4kz_5</t>
  </si>
  <si>
    <t>http://open.undp.org/projects/00122410</t>
  </si>
  <si>
    <t>https://open.undp.org/projects/00122455</t>
  </si>
  <si>
    <t>http://open.undp.org/projects/00112081</t>
  </si>
  <si>
    <t>http://open.undp.org/projects/00143659</t>
  </si>
  <si>
    <t>https://open.undp.org/projects/00128385</t>
  </si>
  <si>
    <t>https://co.pims.undp.org/project/view?id=5831</t>
  </si>
  <si>
    <t>http://open.undp.org/projects/00079213</t>
  </si>
  <si>
    <t>https://open.undp.org/projects/00106668</t>
  </si>
  <si>
    <t>5367 Lesotho Sustainable Energy for All (undp.org)</t>
  </si>
  <si>
    <t>https://open.undp.org/projects/00146913</t>
  </si>
  <si>
    <t>https://open.undp.org/projects/00110105</t>
  </si>
  <si>
    <t>http://open.undp.org/projects/00124739</t>
  </si>
  <si>
    <t>http://open.undp.org/projects/00139866</t>
  </si>
  <si>
    <t>http://open.undp.org/projects/00111467</t>
  </si>
  <si>
    <t>http://open.undp.org/projects/00090074</t>
  </si>
  <si>
    <t>http://open.undp.org/projects/00119366</t>
  </si>
  <si>
    <t>http://open.undp.org/projects/00134410</t>
  </si>
  <si>
    <t>http://open.undp.org/projects/00142290</t>
  </si>
  <si>
    <t>http://open.undp.org/projects/00145829</t>
  </si>
  <si>
    <t>TRAC2</t>
  </si>
  <si>
    <t>http://open.undp.org/projects/00142609</t>
  </si>
  <si>
    <t>https://open.undp.org/projects/00132984</t>
  </si>
  <si>
    <t>https://open.undp.org/projects/00129778</t>
  </si>
  <si>
    <t>https://open.undp.org/projects/00126861</t>
  </si>
  <si>
    <t>https://open.undp.org/projects/00129706</t>
  </si>
  <si>
    <t>http://open.undp.org/projects/00099918</t>
  </si>
  <si>
    <t>https://open.undp.org/projects/00142763</t>
  </si>
  <si>
    <t>https://open.undp.org/projects/00101442</t>
  </si>
  <si>
    <t>http://open.undp.org/projects/00107168</t>
  </si>
  <si>
    <t>https://open.undp.org/projects/00107166</t>
  </si>
  <si>
    <t>http://open.undp.org/projects/00135006</t>
  </si>
  <si>
    <t>http://open.undp.org/projects/00092045</t>
  </si>
  <si>
    <t>http://open.undp.org/projects/00119001</t>
  </si>
  <si>
    <t>http://open.undp.org/projects/00119439</t>
  </si>
  <si>
    <t>http://open.undp.org/projects/00119440</t>
  </si>
  <si>
    <t>https://open.undp.org/projects/00144123</t>
  </si>
  <si>
    <t>https://open.undp.org/projects/00141744</t>
  </si>
  <si>
    <t>https://open.undp.org/projects/00094293
PIMS+</t>
  </si>
  <si>
    <t>https://open.undp.org/projects/00142132</t>
  </si>
  <si>
    <t>http://open.undp.org/projects/00048025</t>
  </si>
  <si>
    <t>http://open.undp.org/projects/00105415</t>
  </si>
  <si>
    <t>http://open.undp.org/projects/00131266</t>
  </si>
  <si>
    <t>http://open.undp.org/projects/00132013</t>
  </si>
  <si>
    <t>http://open.undp.org/projects/00132014</t>
  </si>
  <si>
    <t>http://open.undp.org/projects/00141105</t>
  </si>
  <si>
    <t>https://open.undp.org/projects/00134067</t>
  </si>
  <si>
    <t>https://www.undp.org/vietnam/projects/catalysing-sustainable-shift-towards-e-mobility</t>
  </si>
  <si>
    <t>N/A yet</t>
  </si>
  <si>
    <t>Accelerating Private Sector Engagement in Climate-Resilient and Low-Emission Investment Opportunities in Viet Nam’s NDC 2019-2023 | United Nations Development Programme (undp.org)</t>
  </si>
  <si>
    <t>GEF</t>
  </si>
  <si>
    <t>JSB</t>
  </si>
  <si>
    <t>https://co.pims.undp.org/project/view?id=6692</t>
  </si>
  <si>
    <t>https://co.pims.undp.org/project/view?id=5452</t>
  </si>
  <si>
    <t>http://open.undp.org/projects/00096620</t>
  </si>
  <si>
    <t>http://open.undp.org/projects/00114367</t>
  </si>
  <si>
    <t>http://open.undp.org/projects/00125243</t>
  </si>
  <si>
    <t>http://open.undp.org/projects/00133485</t>
  </si>
  <si>
    <t>http://open.undp.org/projects/00124212</t>
  </si>
  <si>
    <t>http://open.undp.org/projects/00115827</t>
  </si>
  <si>
    <t>http://open.undp.org/projects/00128213</t>
  </si>
  <si>
    <t>https://www.undp.org/kosovo/projects/strengthening-local-climate-action-project#:~:text=The%20project%20supports%20Kosovo%20municipalities,Municipality%20of%20Suharek%C3%AB%2FSuva%20Reka.</t>
  </si>
  <si>
    <t>https://climatepromise.undp.org/what-we-do/where-we-work/kosovo</t>
  </si>
  <si>
    <t>https://boostimpact.org/challenges/the-kosovo-green-challenge/</t>
  </si>
  <si>
    <t>http://open.undp.org/projects/00126434</t>
  </si>
  <si>
    <t>http://open.undp.org/projects/00142434</t>
  </si>
  <si>
    <t>6486 Promoting Low-carbon Electric Public Bus Transport in Mauritius (undp.org)</t>
  </si>
  <si>
    <t>5681 Transformational shift to a low-carbon economy (undp.org)</t>
  </si>
  <si>
    <t>http://open.undp.org/projects/00144953</t>
  </si>
  <si>
    <t>https://open.undp.org/projects/00144270</t>
  </si>
  <si>
    <t>https://open.undp.org/projects/00110061</t>
  </si>
  <si>
    <t>http://open.undp.org/projects/00046258</t>
  </si>
  <si>
    <t>http://open.undp.org/projects/00118602</t>
  </si>
  <si>
    <t>http://open.undp.org/projects/00133238</t>
  </si>
  <si>
    <t xml:space="preserve">https://open.undp.org/projects/00098348 </t>
  </si>
  <si>
    <t xml:space="preserve"> Cameroun Energy Project</t>
  </si>
  <si>
    <t>https://co.pims.undp.org/project/view?id=6337</t>
  </si>
  <si>
    <t>https://sway.office.com/nRDTcZhPyGGgaC6k?ref=Link</t>
  </si>
  <si>
    <t>https://co.pims.undp.org/project/view?id=4334</t>
  </si>
  <si>
    <t>https://co.pims.undp.org/project/view?id=4110</t>
  </si>
  <si>
    <t>https://co.pims.undp.org/project/view?id=3062</t>
  </si>
  <si>
    <t>https://open.undp.org/projects/00135028</t>
  </si>
  <si>
    <t>http://open.undp.org/projects/00114485</t>
  </si>
  <si>
    <t>https://open.undp.org/projects/00144124</t>
  </si>
  <si>
    <t>http://open.undp.org/projects/00118895</t>
  </si>
  <si>
    <t>http://open.undp.org/projects/00125400</t>
  </si>
  <si>
    <t>http://open.undp.org/projects/00106169</t>
  </si>
  <si>
    <t>http://open.undp.org/projects/00102733</t>
  </si>
  <si>
    <t>http://open.undp.org/projects/00098897</t>
  </si>
  <si>
    <t>http://open.undp.org/projects/00110578</t>
  </si>
  <si>
    <t>http://open.undp.org/projects/00118945</t>
  </si>
  <si>
    <t>Empleo Autoabastecimiento COVID-19 | UNDP Transparency Portal</t>
  </si>
  <si>
    <t>https://open.undp.org/projects/00118495</t>
  </si>
  <si>
    <t>https://open.undp.org/projects/00085124</t>
  </si>
  <si>
    <t>http://open.undp.org/projects/00113007</t>
  </si>
  <si>
    <t>http://open.undp.org/projects/00129587</t>
  </si>
  <si>
    <t>https://undp-my.sharepoint.com/:b:/r/personal/benjamin_rapp_undp_org/Documents/Public/Signed%20ProDoc%20GEF%20IWRM%20Lao%20PDR.pdf?csf=1&amp;web=1&amp;e=RpDFpX</t>
  </si>
  <si>
    <t>http://open.undp.org/projects/00126532</t>
  </si>
  <si>
    <t>http://open.undp.org/projects/00145070</t>
  </si>
  <si>
    <t>http://open.undp.org/projects/00094384</t>
  </si>
  <si>
    <t>http://open.undp.org/projects/00141196</t>
  </si>
  <si>
    <t>http://open.undp.org/projects/00122808</t>
  </si>
  <si>
    <t>https://open.undp.org/projects/00132059</t>
  </si>
  <si>
    <t>https://open.undp.org/projects/00147445</t>
  </si>
  <si>
    <t>https://open.undp.org/projects/00138844</t>
  </si>
  <si>
    <t>http://open.undp.org/projects/00104020</t>
  </si>
  <si>
    <t>http://open.undp.org/projects/00128342</t>
  </si>
  <si>
    <t>http://open.undp.org/projects/00120474</t>
  </si>
  <si>
    <t>http://open.undp.org/projects/00122659</t>
  </si>
  <si>
    <t>http://open.undp.org/projects/00085377</t>
  </si>
  <si>
    <t>http://open.undp.org/projects/00133229</t>
  </si>
  <si>
    <t xml:space="preserve">PIMS+ </t>
  </si>
  <si>
    <t>PIMS+ 5331</t>
  </si>
  <si>
    <t>https://undp.sharepoint.com/:f:/r/teams/THA/IntegratedProgrammeTeam/IGSD%20Document/IGSD%20Document/Support%20document%20on%20Tracking%20the%20Energy%20Moonshot/00107518%20NDC%20Support?csf=1&amp;web=1&amp;e=DJOLKl</t>
  </si>
  <si>
    <t>https://undp.sharepoint.com/:f:/r/teams/THA/IntegratedProgrammeTeam/IGSD%20Document/IGSD%20Document/Support%20document%20on%20Tracking%20the%20Energy%20Moonshot/00124794%20E-Transport%20in%20LCC?csf=1&amp;web=1&amp;e=VaOW8z</t>
  </si>
  <si>
    <t>https://open.undp.org/projects/00097769</t>
  </si>
  <si>
    <t>http://open.undp.org/projects/00145011</t>
  </si>
  <si>
    <t>https://www.undp.org/georgia/projects/machakhela-forest-management</t>
  </si>
  <si>
    <t>https://www.undp.org/georgia/projects/enpard-3</t>
  </si>
  <si>
    <t>https://open.undp.org/projects/00112038</t>
  </si>
  <si>
    <t>https://open.undp.org/projects/00117898</t>
  </si>
  <si>
    <t>https://open.undp.org/projects/00085984</t>
  </si>
  <si>
    <t>https://open.undp.org/projects/00111777</t>
  </si>
  <si>
    <t>http://open.undp.org/projects/00100551</t>
  </si>
  <si>
    <t>http://open.undp.org/projects/00129530</t>
  </si>
  <si>
    <t>https://open.undp.org/projects/00096640</t>
  </si>
  <si>
    <t>http://open.undp.org/projects/00120928</t>
  </si>
  <si>
    <t>https://co.pims.undp.org/project/view?id=6686</t>
  </si>
  <si>
    <t>http://open.undp.org/projects/00136365</t>
  </si>
  <si>
    <t>http://open.undp.org/projects/00130007</t>
  </si>
  <si>
    <t>http://open.undp.org/projects/00112788</t>
  </si>
  <si>
    <t>http://open.undp.org/projects/00136664</t>
  </si>
  <si>
    <t>Public and Private Finance for Development | UNDP Transparency Portal</t>
  </si>
  <si>
    <t xml:space="preserve">Quantum </t>
  </si>
  <si>
    <t>Qunatum</t>
  </si>
  <si>
    <t>Policy or Regulatory Framework</t>
  </si>
  <si>
    <t>Nombre de ménages ayant accès à l’énergie solaire désagrégés par ménages diriogés par les hommes et les femmes</t>
  </si>
  <si>
    <t>Pourcentage des producteurs de charbon dans les localités cibles utilisant des techniques efficientes de carbonisation du bois avec un rendement supérieur à 30%</t>
  </si>
  <si>
    <t>Pourcentatge des femmes productrices de charbon reconverties à d'autres activités génératrices de revenus</t>
  </si>
  <si>
    <t xml:space="preserve">Nombre de ménages dans les villages ciblés, y compris les ménages dirigés par les femmes, ayant accès à l’énergie solaire </t>
  </si>
  <si>
    <t>Environ 50 000 personnes au Total</t>
  </si>
  <si>
    <t>Nombre de nouvelles entreprises créées utilisant l’énergie solaire dans les villages ciblés par le projet</t>
  </si>
  <si>
    <t>Number of public environmental policies, plans and/or programs approved and being implemented.</t>
  </si>
  <si>
    <t xml:space="preserve">IRRF: 2.1.1.1 Country has targets for low emission and climate-resilient development </t>
  </si>
  <si>
    <t xml:space="preserve">IRRF: 2.1.1.2 Country has public-private partnerships at national level to improve the enabling framework for economic diversification and green growth </t>
  </si>
  <si>
    <t>Number of direct beneficiaries benefitting from energy access via minigrids, disaggregated by gender and by customer segment (residential, social, commercial/productive use) as co-benefit of GEF investment</t>
  </si>
  <si>
    <t> Greenhouse gas emissions mitigated (tCO­2­ lifetime reduction</t>
  </si>
  <si>
    <t>Increase in installed solar PV capacity and battery storage  [kW -solar – MWh battery]</t>
  </si>
  <si>
    <t>Number of health facilities that have access to unintrupted power supply and delivering quality health services</t>
  </si>
  <si>
    <t>Number of people have access to modern electricity service</t>
  </si>
  <si>
    <t>Greenhouse gas emissions mitigated and costs for electricity reduced.</t>
  </si>
  <si>
    <t>Cumulative Installed capacity of clean energy mini-grids (MW) in project area</t>
  </si>
  <si>
    <t>Number of Households connected to the mini grids in the project areas</t>
  </si>
  <si>
    <t>Number of Productive Users connected to the mini-grids in the project areas</t>
  </si>
  <si>
    <t>Number of beneficiaries per school</t>
  </si>
  <si>
    <t xml:space="preserve">Greenhouse gas emissions mitigated </t>
  </si>
  <si>
    <t xml:space="preserve">Number of direct beneficiaries disaggregated by gender (and customer segment) as co-benefit of GEF investment </t>
  </si>
  <si>
    <t>Number of direct primary jobs created in the minigrid sector, disaggregated by gender, for minigrid development, operation and productive use</t>
  </si>
  <si>
    <t>See Expected Outputs; for the Leapfrog Project the expected outputsalso include the indicators.</t>
  </si>
  <si>
    <t>Generation from wind farms (GWh) - produced or contracted by Year 4 of project implementation.Number of individuals benefiting from windgenerated electricity byYear 4 of project implementation. Incremental tonnes of CO2emissions reduction due to wind energy capacity contracted by Year 4.</t>
  </si>
  <si>
    <t>1.1 Enhanced, technology-enabled capability among Government and industry stakeholders to monitor and verify implementation of local content requirements</t>
  </si>
  <si>
    <t>1.2 Enhanced capacity among Government wind industry stakeholders to objectively monitor and verify factors related to the success or failure of project sponsors to meet local content requirements and socio-economic development commitments</t>
  </si>
  <si>
    <t>Number of research papers developed relating to the just energy transition</t>
  </si>
  <si>
    <t>Number of public events relating to the just energy transition</t>
  </si>
  <si>
    <t>Number of policy implementations, strategies and recomemndations</t>
  </si>
  <si>
    <t>Number of gender-responsive roadmap documents on skills development and human resource needs for a JET updated</t>
  </si>
  <si>
    <t>Number of vocational training and work placement programmes on clean energy developed</t>
  </si>
  <si>
    <t>Number of youths trained through a vocational training and work placement programme on clean energy (disaggregated by gender)</t>
  </si>
  <si>
    <t>Number of trainers trained through a pilot ToT programme (disaggregated by gender)</t>
  </si>
  <si>
    <t>Number of documents on lessons learned and recommendations produced</t>
  </si>
  <si>
    <t>Number of entrepreneurs, SMMEs and innovators supported through an open national innovation challenge on clean energy solutions (disaggregated by gender)</t>
  </si>
  <si>
    <t>Number of small-scale solar energy demonstration projects in a selected community fully operational</t>
  </si>
  <si>
    <t xml:space="preserve">Number of households who gained access to clean energy through the small-scale solar energy demonstration project (disaggregated by head of household) </t>
  </si>
  <si>
    <t>Number of community members, including local government officials trained on the use and maintenance of solar energy</t>
  </si>
  <si>
    <t>Number of public and private sector and women-led energy civil society organizations (CSOs) trained on energy transition (disaggregated by gender), inclusive of amplifying the voice of women in the JET discourse</t>
  </si>
  <si>
    <t>Number of public and private sector and civil society stakeholders participated in learning exchange on energy transition (disaggregated by gender)</t>
  </si>
  <si>
    <t>Number of research papers developed on hydrogen and ammonia clean energy sources</t>
  </si>
  <si>
    <t>Number of roundtables hosted to finalise the roadmap towards clean energy production, storage, and use</t>
  </si>
  <si>
    <t>Number of roadmaps towards clean energy production, storage, and use finalised</t>
  </si>
  <si>
    <t>Cumulative electricity generation using RE resources, MW</t>
  </si>
  <si>
    <t>Cumulative number of households benefitting from RE-based electricity generation and EE technology applications.</t>
  </si>
  <si>
    <t>Number of trained local authorities, (i.e., local government officials) that are capable of developing, planning and implementing RE, DSM/EE and PURE/SURE projects.</t>
  </si>
  <si>
    <t>Number of approved and enforced policies that support and incentivize investments in RE development and utilization</t>
  </si>
  <si>
    <t>Number of approved and enforced regulations that support EE implementation in Samoa under the Energy Bill</t>
  </si>
  <si>
    <t>Beneficiaries</t>
  </si>
  <si>
    <t>Number of government ministries involved in training and capacity building interventions for low-carbon energy activites.</t>
  </si>
  <si>
    <t>Number of articles/ communication items per year that specifically refer to low-carbon energy transition.</t>
  </si>
  <si>
    <t>Number of gender-sensitive planning and policy instruments developed to support Samoa's transition to low-carbon transport disaggregated by NDC sub-sector.</t>
  </si>
  <si>
    <t>Direct Project Beneficiaries</t>
  </si>
  <si>
    <t>% RE electricity production</t>
  </si>
  <si>
    <t xml:space="preserve">No. of approved and enforced RE and EC&amp;EE policies, and associated guidance and implementing rules and regulations
</t>
  </si>
  <si>
    <t>No. of formulated and approved policies and regulations incorporated in the country's Energy Act</t>
  </si>
  <si>
    <t># of beneficiaries
No. of new jobs created in the application of sustainable energy and LE technologies and techniques in the energy supply and energy  end-use sectors in Niue</t>
  </si>
  <si>
    <t>Incemental. No. of energy consumers (e.g., households) that will utilise EE appliances and RE-based energy generating and consuming equipment acquired through AREAN initiatives</t>
  </si>
  <si>
    <t>Number of professionals &amp; stakeholders trained</t>
  </si>
  <si>
    <t>Direct additional employment (person months)</t>
  </si>
  <si>
    <t>Outcome Indicator 1: # direct project beneficiaries disaggregated by gender (individual people</t>
  </si>
  <si>
    <t>The number of beneficiaries</t>
  </si>
  <si>
    <t>Number of project beneficiary families with access to water at home</t>
  </si>
  <si>
    <t>Number of students and teachers from São Gonçalo and surrounding municipalities trained in environmental protection practices in degraded areas/use of environmental assets and sustainable energy;</t>
  </si>
  <si>
    <t xml:space="preserve">Number of beneficaries </t>
  </si>
  <si>
    <t>Installed RE Capacity MW nameplate</t>
  </si>
  <si>
    <t>GHG emissions mitigated tCO2eq/yr direct</t>
  </si>
  <si>
    <t>US$ value of new low-carbon electric mobility project concepts/proposals (with letters of intent from the financiers</t>
  </si>
  <si>
    <t>Number of sector professionals and students who have successfully completed training and/or academic courses or study projects</t>
  </si>
  <si>
    <t>Number of users of eMobility services and vehicles under the pilot</t>
  </si>
  <si>
    <t>Quantity of electricity generated (MWe)</t>
  </si>
  <si>
    <t xml:space="preserve">New sustainable energy mix for Algeria is defined </t>
  </si>
  <si>
    <t>Funding mobilization plans elaborated</t>
  </si>
  <si>
    <t># of HHs supported through introduction of solar energy (disaggregated by female-headed households)</t>
  </si>
  <si>
    <t># of beneficiaries</t>
  </si>
  <si>
    <t># of public institution facilities (health, education, water, and district offices) supported with solar systems</t>
  </si>
  <si>
    <t># of solar micro-enterprises established (disaggregated by gender</t>
  </si>
  <si>
    <t># of HH supported by efficient water and land management</t>
  </si>
  <si>
    <t># of trained and certified women and youth in solar system installation who have adopted solar innovation</t>
  </si>
  <si>
    <t>Number of beneficiaries
public facilities and households provided with access to renewable energy solutions (disaggregated by facility/household, men/women-headed, sector, and location, women institutions/services ), with support of the intervention</t>
  </si>
  <si>
    <t>Number of public facilities and households provided with access to renewable energy solutions (disaggregated by facility/household, men/women-headed, sector, and location, women institutions/services ), with support of the intervention</t>
  </si>
  <si>
    <t>Number of solar/wind energy mini-grids established in small and medium markets and commercial centers and shops, with support of the intervention</t>
  </si>
  <si>
    <t>Support waste to energy and water desalination business initiatives with the engagement women, youths and private sector for enviroment protection and improvement in collaboration with SDGs Climate initiative.
Number of waste to energy (WtE) plants established</t>
  </si>
  <si>
    <t xml:space="preserve">Number of people who increase their knowledge and skills on decentralized renewable energy innovation and solutions (disaggregated by: women/men, age), with support of the intervention </t>
  </si>
  <si>
    <t>Support waste to energy and water desalination business initiatives with the engagement women, youths and private sector for enviroment protection and improvement in collaboration with SDGs Climate initiative.
Number of Water Desalination established</t>
  </si>
  <si>
    <t xml:space="preserve">Number of beneficiaries
</t>
  </si>
  <si>
    <t>MW
Indicator 3: # solar microgrids stations have supported households/commercial places to access clean energy</t>
  </si>
  <si>
    <t>Indicator 4: # number of women and men have improved access to sustained income through solar microgrids
Baseline: 30
Target: 500</t>
  </si>
  <si>
    <t>1.1: Existence of National Strategy guiding transport sector transformation
1.1.1 Status of policies enabling implementation of the low carbon transport initiatives
1.2 - Qualitative rating of Belize’s institutional capacity to promote the uptake of low-carbon electric mobility (1 to 4). Milestones for rating levels (1 to 4) are: 1 = e-mobility policy approved by IP; 2 = e-mobility policy adopted by GOB sector ministries; 3 = e-mobility Technical Standards formally adopted; 4 = action plan with market incentives in place.</t>
  </si>
  <si>
    <t>Number of national functionaries and operators trained in areas of fleet operations and management and monitoring (including number of women)</t>
  </si>
  <si>
    <t>2.1: Number of users of e-mobility services and vehicles under the pilot </t>
  </si>
  <si>
    <t>metric tons of emission avoidance per year
2.2: tCO2eq, direct emissions reductions (which are attributable to the project-facilitated investments made during the project’s supervised implementation period).</t>
  </si>
  <si>
    <t>3.1 Transport Sector Transformation Strategy</t>
  </si>
  <si>
    <t>Number of beneficiaries with access to clean reliable source of energy</t>
  </si>
  <si>
    <t>number of households supported with energy access</t>
  </si>
  <si>
    <t>Legislation</t>
  </si>
  <si>
    <t>Megawatts of renewable or low-emission energy capacity installed, generated or rehabilitated</t>
  </si>
  <si>
    <t>MW</t>
  </si>
  <si>
    <t>Number of people</t>
  </si>
  <si>
    <t>tCO2 saved</t>
  </si>
  <si>
    <t>Number of stores in operation with photovoltaic system</t>
  </si>
  <si>
    <t>Number of people benefited from the stores</t>
  </si>
  <si>
    <t>Collective Communities - Victims of the army conflict.</t>
  </si>
  <si>
    <t>Nombre de mesures pour le développement des énergies renouvelables et d'instruments de dérisquage financier pour le développement géothermique</t>
  </si>
  <si>
    <t>Capacité (Puissance) en énergie géothermique instalée</t>
  </si>
  <si>
    <t xml:space="preserve"> Nombre de ménages et d'entreprises bénéficiaires d'un accé à l'élécricité de source renouvelable et prope dans tout le pays</t>
  </si>
  <si>
    <t xml:space="preserve">Nombre de personnes bénéficiant dans tout le pays d'un approvisionnement en eau assuré par un pompage en énergie renouvelables (Photovoltïque) </t>
  </si>
  <si>
    <t>Number of people covered</t>
  </si>
  <si>
    <t>Number of people trained/educated/informed 
through technical transfers, dialogues, workshops, 
campaigns, and other efforts</t>
  </si>
  <si>
    <t xml:space="preserve">Component 1: Improving policies and regulatory frameworks to enable energy security, as well as energy efficient and clean energy transition of Moldova in an inclusive way:
1. Number of energy legisaltive ( primary and secondary) acts  developed, ammended and /or approved 
2. Number of gender sensitive energy policy documents  finalised and/or approved
The indicator will measure the following:  drafting or ammending a series of primary or secondary legal acts, in line with Moldova's commitments ( e.g. AA Moldova -EU, Energy Community, etc.) and with the view to enhance preparedeness and response to potential energy crises ( e.g. Law on compulsory oil/gas stocks;  update of Action Plans and Regulations on emergencies in the natural gas and electricity sectors, etc.); 
The indicator will measure the following: finalization of the National Energy and Climate Action Plan, updating the National Energy Strategy 2030 in a gender sensitive manner and gender sensitive budgeting 
</t>
  </si>
  <si>
    <t xml:space="preserve">Component 2: Enhancing institutional capacities and coordination mechanisms to address and avert risks entailed in recent and potential future energy crisis
1. Energy coordination mechanim is established and functional
2. Number of institutions in the energy and renewables sectors benefiting from individual, institutional, and technological capacity building 
3. % of staff in the targeted institutions that benefit from trainings in the energy related sector, disaggregated by gender
4. Number of procurement rules and regulations                                         
</t>
  </si>
  <si>
    <t>Component 3: Awareness raising, information and communication to foster public support for energy transition, increase energy efficiency and to address disinformation in a gender sensitive manner
1. Number of consumers reached through EU-funded awareness raising campaigns on the impact of consumption, disaggregated by sex, sector               
 2. Number of inclusive energy efficiency and energy security  knowledge products and tools developed with support of the EU-funded intervention
3. Increase in inquiries on energy related information 
4. Center of Information under AEE reactivated and operational.</t>
  </si>
  <si>
    <t>Component 4: Demonstrate/pilots of energy efficiency and renewable measures to increase energy affordability and development of sustainable finance mechanisms with primary focus on vulnerable households and public sector
1. Number of Gender responsive National Programs on energy saving practices and  technologies, disaggregated by type of documents
2. Number of households benefitting from implemented energy efficiency and saving measures, disaggregated by types (rural/urban, women/men lead HHs, etc.) 
3. Energy consumption as a result of implemented energy efficiency and saving measures per target group (HHs, public buildings).</t>
  </si>
  <si>
    <t>Support with defining “energy vulnerable consumer” ​
Support with drafting of the Law on the Fund for Reduction of Energy Vulnerability (Law 241/2022) in Moldova
Support with establishment of the Energy Vulnerability Fund;​
Support in setting up a differentiated, fair and final consumer-oriented on-bill compensation mechanism for households based on their level of energy vulnerability (5 categories of energy vulnerability based on income level, household size, assets owned, and energy expenses);​
Support with SIA (gov platform), registration of approximately 750,000 households on the governmental platform, representing over half of Moldova's households​
81% of households with very high energy vulnerability benefited from compensations​
Mobilization of additional funds from development partners and aid through the Energy Vulnerability Fund;​</t>
  </si>
  <si>
    <t>SMEs, vulnerable small farmers (particularly women-led farms and young people) in rural areas</t>
  </si>
  <si>
    <t xml:space="preserve">1. Direct project CO2 emission reductions from the range of interventions proposed by the project, tCO2e </t>
  </si>
  <si>
    <t>2. Energy saved through application of Thermal Insulation Code and water efficient fixtures: diesel avoided (GJ)</t>
  </si>
  <si>
    <t>2. Energy saved through application of Thermal Insulation Code and water efficient fixtures: electricity saved (MWh</t>
  </si>
  <si>
    <t xml:space="preserve">3. Number of gender-disaggregated beneficiaries benefiting from investments in building envelope thermal insulation </t>
  </si>
  <si>
    <t>Number of families that gained access to electricity</t>
  </si>
  <si>
    <t>Number of families that gained access to water services</t>
  </si>
  <si>
    <t>Individuals trained to manage technology</t>
  </si>
  <si>
    <t>Number of families trained to access and manage water or electricity services</t>
  </si>
  <si>
    <t>Individuals trained</t>
  </si>
  <si>
    <t>Number of enterprises with access to energy for productive purposes</t>
  </si>
  <si>
    <t>Number of entrepreneurs trained</t>
  </si>
  <si>
    <t>No of female headed households supported with electricity in Falaba and Kailahun.</t>
  </si>
  <si>
    <t>No of women-led MSMEs in energy sector leveraging grants for expanded capacity</t>
  </si>
  <si>
    <t>DREI analysis validated by stakeholders; Development of an energy transition strategy; production of communication tools on Senegal's activities;</t>
  </si>
  <si>
    <t xml:space="preserve">MW
Improved electricity access in the interior of Suriname
Reduced GHG emissions
</t>
  </si>
  <si>
    <t>Number of consumers</t>
  </si>
  <si>
    <t>Number of households</t>
  </si>
  <si>
    <t>Solar Streetlights</t>
  </si>
  <si>
    <t>Number of health centers benefiting from UNDP solar PV installation</t>
  </si>
  <si>
    <t>Number of schools supported with solar PV installations</t>
  </si>
  <si>
    <t>Number of supported to shift to electric cooking</t>
  </si>
  <si>
    <t>Number of cold storage facilities installed</t>
  </si>
  <si>
    <t>Number of technicians trained on operation and mainteneance solarsystem under this project</t>
  </si>
  <si>
    <t xml:space="preserve">Number of policy and regulatory proposals developed and adopted </t>
  </si>
  <si>
    <t>Additional electricty generation capacity added</t>
  </si>
  <si>
    <t>Number of technicians trained on biogas technology under the project</t>
  </si>
  <si>
    <t>Project Specific Indicator 14: Number of community projects implementing renewable and energy-efficient technologies (with at least 40% of the projects with women’s participation)</t>
  </si>
  <si>
    <t>Dircet benefiaries</t>
  </si>
  <si>
    <t>At least 3,000m3 biogas/annum and 3MW of electricy installed</t>
  </si>
  <si>
    <t>masons trained and employed</t>
  </si>
  <si>
    <t xml:space="preserve">Extent to which policies  and regulations in the agrosector are adopted and enforced. </t>
  </si>
  <si>
    <t>number of people</t>
  </si>
  <si>
    <t>Number of green technologies introduced at national level</t>
  </si>
  <si>
    <t>No of operation, maintenance and safety manuals developed/updated
No of people trained on system operation and maintenance
%of positive evaluation of training</t>
  </si>
  <si>
    <t>No of training course curriculum material developed for system design and optimization
No of training course for system design and optimization
No of people trained on design and optimization
%of positive evaluation of training</t>
  </si>
  <si>
    <t>No of RE Training curricula added on SSC centre website as E-Learning course</t>
  </si>
  <si>
    <t>No of Award Scheme designed
No of winners awarded</t>
  </si>
  <si>
    <t>No of reports produced and presented to best practices workshop
No of participants to best practices workshop</t>
  </si>
  <si>
    <t>No of Ethiopia participants to business platform in China
% of stakeholders  satisfied with business match-making platform and trade fair</t>
  </si>
  <si>
    <t>No of online catalogue of suppliers/appliances developed and regularly updated</t>
  </si>
  <si>
    <t>Lifetime energy saved</t>
  </si>
  <si>
    <t>Tonnes of CO2 equivalent avoided.</t>
  </si>
  <si>
    <t>Number of households benefiting from project-supported access to RETs.</t>
  </si>
  <si>
    <t>Status of development and enforcement of RET hardware standards by Government of Ethiopia.</t>
  </si>
  <si>
    <t>Number of participants benefiting from trainings (gender-disaggregated)</t>
  </si>
  <si>
    <t>Type, item price and estimated efficiency of technology sold directly at roadshows</t>
  </si>
  <si>
    <t>Number  of appearances of promotions in media.</t>
  </si>
  <si>
    <t>Number of RET enterprises using SFM or applying for business incubation services</t>
  </si>
  <si>
    <t>Volume of investment mobilised by FSPs participating in the project.</t>
  </si>
  <si>
    <t>Number of enterprises that launch micro-businesses to sell either small-scale solar technologies or improved cook-stoves (or both)</t>
  </si>
  <si>
    <t xml:space="preserve">Number of direct beneficiaries benefitting from energy access via minigrids, disaggregated by gender and customer segment (residential, social, commercial/productive use), as co-benefit of GEF investment </t>
  </si>
  <si>
    <t>Increase in installed solar PV capacity (MW) and battery storage (MWh)</t>
  </si>
  <si>
    <t xml:space="preserve">Number of direct [and indirect] primary jobs created in the MG sector, disaggregated by gender, for mini-grid development, operation and productive use. </t>
  </si>
  <si>
    <t xml:space="preserve">Greenhouse gas emissions mitigated (metric tons of carbon dioxide equivalent) </t>
  </si>
  <si>
    <t>A minigrid delivery model to enable minigrid development is endorsed/adopted by the national government through a consultative process involving key stakeholders (e.g. relevant ministries, local authorities, rural populations, private sector, media, etc.)</t>
  </si>
  <si>
    <t>Number of policy de-risking instruments for minigrid investments identified and adopted by the national government</t>
  </si>
  <si>
    <t>Minigrid pilots implemented that demonstrate a delivery model, cost-reduction measure(s) and/or productive use of electricity</t>
  </si>
  <si>
    <t xml:space="preserve">Capacity of private sector minigrid developers and/or operators is enhanced to participate in sector-wide tendering processes led by MoWE and the EEU to develop and/or operate minigrids </t>
  </si>
  <si>
    <t xml:space="preserve">Capacity of financial institutions is enhanced through training, knowledge sharing, and/or awareness raising events aimed at increasing the financial sector’s capacity to evaluate investments in minigrids. </t>
  </si>
  <si>
    <t xml:space="preserve">Number of new government- or impact investor-supported financing mechanisms offering concessional finance for renewable minigrids. </t>
  </si>
  <si>
    <t xml:space="preserve">A project digital strategy is prepared and implemented by the PMU to contribute to project implementation and local minigrid market development. </t>
  </si>
  <si>
    <t xml:space="preserve">Minigrid pilots sharing data on minigrid performance with the regional project and other stakeholders following best practices and guidance received from the AMP Regional Project. </t>
  </si>
  <si>
    <t>Support provided at policy and strategy levels to the Government of PNG on inclusion of food and agriculture in renewable energy development</t>
  </si>
  <si>
    <t>Development of TOR for the Energy Sector Working Group. Energy Sector Working Group meetings conducted.</t>
  </si>
  <si>
    <t>Support accreditation and certification system and capacity building</t>
  </si>
  <si>
    <t>Advocate, communicate and lobby for policy support and uptake of renewable energy initiatives</t>
  </si>
  <si>
    <t>Install solar power-generated electricity at selected public facilities such as Schools and Hospitals.</t>
  </si>
  <si>
    <t>Micro Solar Farm with output of 1 MW added.</t>
  </si>
  <si>
    <t>National generation capacity</t>
  </si>
  <si>
    <t>Number of households receiving electricity from the mini grids</t>
  </si>
  <si>
    <t xml:space="preserve">Number of Schools </t>
  </si>
  <si>
    <t>Number of other public buildings (eg Police stations)</t>
  </si>
  <si>
    <t>Number of health centres connected to electricity from mini-grids</t>
  </si>
  <si>
    <t>Number of SMEs</t>
  </si>
  <si>
    <t>Number of households acessing renewable energy</t>
  </si>
  <si>
    <t>MW installed</t>
  </si>
  <si>
    <t>Number of people with improved access to clean energy as a result of set up/connected to solar micro/minigrids/Solar Home systems. Disaggregated by (i) community  (ii) sex (iii) age (iv) disability</t>
  </si>
  <si>
    <t>Number of households who gained access to clean, affordable, and sustainable energy</t>
  </si>
  <si>
    <t>Number of off grid renewable energy projects financed and implemented successfully</t>
  </si>
  <si>
    <t>Extend to which Ministry of Energy is able to coordinate renewable energy activities, convene stakeholders and track specific technology penetration across the country.</t>
  </si>
  <si>
    <t>Increase (in kilowatt peak) in installed renewable energy capacity per technology (solar) in selected areas</t>
  </si>
  <si>
    <t>Total clean energy produced throughut the life of the project</t>
  </si>
  <si>
    <t>Number of officers with strengthen capacities in energy and related topics</t>
  </si>
  <si>
    <t>Participative construction of the Strategic Plan for Electric Vehicles and Electric Buses</t>
  </si>
  <si>
    <t>Management Model for the commercialization of electricity for Vehicles and Buses</t>
  </si>
  <si>
    <t>Capacity building for electric mobility in the EEQ</t>
  </si>
  <si>
    <t xml:space="preserve">Direct project beneficiaries </t>
  </si>
  <si>
    <t>Number of people (Man and woman) benefiting from improved access to sustainable energy platforms</t>
  </si>
  <si>
    <t>No. of direct project beneficiaries disaggregated by gender (individual people)</t>
  </si>
  <si>
    <t>No. of established and commercially operated sustainable woody biomass production facilities.</t>
  </si>
  <si>
    <t>Cumulative number of new jobs created in the application of sustainable biomass energy technologies and techniques in the rural areas.</t>
  </si>
  <si>
    <t>Cumulative number of sustainable biomass energy projects in rural areas that are facilitated by approved and effectively enforced policies and laws/regulations that promote the commercial production and use of sustainable biomass-based energy.</t>
  </si>
  <si>
    <t>Cumulative number of rural villages that develop and implement energy-integrated development plans that include the commercial production and utilization of sustainable woody biomass.</t>
  </si>
  <si>
    <t>No. of developed, approved, enforced, and implemented concrete regulations and policy instruments as part of the RE law to include market-based targets of biomass-based energy, particularly woody biomass</t>
  </si>
  <si>
    <t>Cumulative no. of standards for equipment to use woody biomass for energy generation and EE utilization established and enforced</t>
  </si>
  <si>
    <t>Develop Electric Vehicle Regulatory Framwork</t>
  </si>
  <si>
    <t xml:space="preserve">Develop/Revise Building Energy Codes for Pakistan </t>
  </si>
  <si>
    <t>Develop National Green Hydrogen Strategy</t>
  </si>
  <si>
    <t xml:space="preserve">Identify energy specific priority actions at provincial level </t>
  </si>
  <si>
    <t>Number of SMEs trained on biomass technologies</t>
  </si>
  <si>
    <t>Number of farmers</t>
  </si>
  <si>
    <t>Capacity of staff of five provincial councils built on monioring energy and GHG savings</t>
  </si>
  <si>
    <t>Number of provincial energy plans for the agro sector with RE and EE interventions</t>
  </si>
  <si>
    <t>Number of students/year</t>
  </si>
  <si>
    <t>Number of trainees</t>
  </si>
  <si>
    <t xml:space="preserve"> Number of Inclusive policy, strategies, plans and regulatory frameworks (national, sectoral or sub-national) in place to support NDC implementation and drive green recovery</t>
  </si>
  <si>
    <t xml:space="preserve"> Number of stakeholder engagement platforms and/or mechanisms established or strengthened and key actors are empowered to lead NDC implementation processes and long-term climate action</t>
  </si>
  <si>
    <t>Number of passengers</t>
  </si>
  <si>
    <t>System for registration of electric three wheelers</t>
  </si>
  <si>
    <t>Number of beneficiaries with access to green/sustainable technologies</t>
  </si>
  <si>
    <t>Smallholder farmers trained</t>
  </si>
  <si>
    <t>Number of green/sustainable jobs created</t>
  </si>
  <si>
    <t>Number of female organizations</t>
  </si>
  <si>
    <t>Number of population</t>
  </si>
  <si>
    <t xml:space="preserve">
Megawatts of renewable or low-emission energy capacity installed, generated or rehabilitated 
                                       </t>
  </si>
  <si>
    <t>Number of peple benefitting from services of solar power systems</t>
  </si>
  <si>
    <t>Number of students and teachers benefitting from clean energy systems</t>
  </si>
  <si>
    <t>Number of beneficiaries</t>
  </si>
  <si>
    <t>Number of households that will be connected</t>
  </si>
  <si>
    <t xml:space="preserve">Number of people, who benefitted from services </t>
  </si>
  <si>
    <t>Number of children benefiting from school</t>
  </si>
  <si>
    <t>MW
-120 Kwp installés
-Ménages rural avec l’accès à l’électricité
-Les structures de santé et autres services communautaires ont accès à l’électricité
-Les PME ont accès à l’électricité</t>
  </si>
  <si>
    <t xml:space="preserve">-Nombre de mini -réseaux construit,
-Nombre d’écoles avec accès à l’électricité 
-Nombre de centres de santé avec accès à l’électricité,
-Nombre PME avec accès à l’électricité,
</t>
  </si>
  <si>
    <t xml:space="preserve">MW
'-Décret 
-Cadre rural d’électrification
Politique
-Investissements privés
-10 MW installés
-Ménages rural avec l’accès à l’électricité
</t>
  </si>
  <si>
    <t>Number of Policies
Number of Cookstoves disseminated
number of Households access to LPG</t>
  </si>
  <si>
    <t>Number of people, who gained access to clean,
affordable and sustainable energy</t>
  </si>
  <si>
    <t>Increase in installed renewable energy
capacity per technology:
• Solar
• Hydro</t>
  </si>
  <si>
    <t>Number of people with access to water (water supply supplied by electricity from the mini hydroelectric power station)</t>
  </si>
  <si>
    <t>Number of policies or strategies developed or revised</t>
  </si>
  <si>
    <t>Number of health facilities with access to electricity</t>
  </si>
  <si>
    <t>Number of schools with access to electricity</t>
  </si>
  <si>
    <t>Percentage of households in project EVs with an improved cook stove, and number of improved kilns</t>
  </si>
  <si>
    <t>Sustainable energy strategy and MEPS produced</t>
  </si>
  <si>
    <t xml:space="preserve">The total value of final 
products produced by the local hydrogen industry (RMB)
</t>
  </si>
  <si>
    <t>Number of direct beneficiaries (people increased expertise in hydrogen and fuel cell technology and industry)</t>
  </si>
  <si>
    <t>Number of direct beneficiaries (people increased awareness in hydrogen and fuel cell vehicle as clean alternative transport solutions)</t>
  </si>
  <si>
    <t xml:space="preserve">Number of direct 
beneficiaries (people with enhanced knowledge and expertise in hydrogen and fuel cell industry and its role for decarbonisation)
</t>
  </si>
  <si>
    <t>Number of direct beneficiaries (people gained technical skills or enhanced understanding in nurturing technical talent for the emerging hydrogen and fuel cell industry)</t>
  </si>
  <si>
    <t>Tons of CO2 equivalent)</t>
  </si>
  <si>
    <t>Number of direct 
beneficiaries</t>
  </si>
  <si>
    <t>Cumulative amount of 
greenhouse gas emissions mitigated from the PCI (tons CO2e)</t>
  </si>
  <si>
    <t>Number of direct
beneficiaries (Improved access to renewable energy in rural areas)</t>
  </si>
  <si>
    <t>Cumulative GHG 
greenhouse gas emission reduction from the rural sector of China, tCO2</t>
  </si>
  <si>
    <t>Cumulative CO2 
emissions reduction, tons</t>
  </si>
  <si>
    <t>Number of trainees 
(30% of female)</t>
  </si>
  <si>
    <t>No. of beneficiaries</t>
  </si>
  <si>
    <t>No. of farmers</t>
  </si>
  <si>
    <t>No. of Solar powered irrigation drip systems to support local contract farmers</t>
  </si>
  <si>
    <t>Number of detailed energy audits prepared</t>
  </si>
  <si>
    <t>Number of public builidings retrofitted</t>
  </si>
  <si>
    <t>Number of people who directly benefit from energy efficiency improvements in public infrastructure/buildings, including street lightening.</t>
  </si>
  <si>
    <t xml:space="preserve">Number of residential households with improved EE </t>
  </si>
  <si>
    <t xml:space="preserve">Number of SMEs with improved EE </t>
  </si>
  <si>
    <t xml:space="preserve">Number of off-grid households in remote areas in BiH </t>
  </si>
  <si>
    <t>Number of financial mechanisms developed</t>
  </si>
  <si>
    <t>Number of SMEs with improved EE (decarbonisation)</t>
  </si>
  <si>
    <t>Number of institutions benefiting from increased capacities in decarbonisation of SME Sector</t>
  </si>
  <si>
    <t>Number of people who directly benefit from energy efficiency improvements in public buildings</t>
  </si>
  <si>
    <t>Number of people benefiting from ESCO investments</t>
  </si>
  <si>
    <t>Number of people benefiting from improved waste management</t>
  </si>
  <si>
    <t>Number of documents/tools produced</t>
  </si>
  <si>
    <t>Number of urban passengers that use the low-carbon BRT system considering gender equality, use of time and improvement of security</t>
  </si>
  <si>
    <t>Kilometres of bicycle lanes constructed and maintaine</t>
  </si>
  <si>
    <t xml:space="preserve">nombre de bénéficiaires directs ayant accès à une énergie propre, abordable et durable grâce aux mini réseaux, ventilé par sexe et par segment de clientèle (résidentiel) (nombre de personnes). </t>
  </si>
  <si>
    <t xml:space="preserve">augmentation de la capacité installée d'énergie renouvelable par technologie (mégawatt crête (MW)) </t>
  </si>
  <si>
    <t xml:space="preserve">nombre d'emplois primaires directs créés dans le secteur MG, ventilés par sexe, pour [le développement, l'exploitation et l'utilisation productive du mini réseau].  </t>
  </si>
  <si>
    <t xml:space="preserve">Nombre d'instruments de dérisque politique pour les investissements dans les mini réseaux - dont le développement a été soutenu par le projet - identifiés et approuvés par le gouvernement national.  </t>
  </si>
  <si>
    <t>(B) Energy savings in transport fuel (GJ/yr)</t>
  </si>
  <si>
    <t>(B) Energy savings in electricity (MWh/yr)</t>
  </si>
  <si>
    <t>(3a) Number of building managers and energy professionals trained and/or certified (m/f)</t>
  </si>
  <si>
    <t>(C) Number of policy instruments approved to support low-emission urban development (-)</t>
  </si>
  <si>
    <t>Number of beneficiaries
The number of direct beneficiaries is estimated at 21,800 people, of which at least 50% are women, as a result of 4,400 new and/or improved minigrid connections</t>
  </si>
  <si>
    <t>Increase in installed solar PV capacity and battery storage</t>
  </si>
  <si>
    <t xml:space="preserve">1. Framework in place to enable the private sector to invest in grid/isolated-grid-based mini/small hydropower generation.
</t>
  </si>
  <si>
    <t>2. Hydro-electricity generation 
Reduction of tons of CO2 over the 5-year FSP project life cycle.
Subsequent generation MWh/year and reduction of CO2 over the remaining lifetime of the plants.</t>
  </si>
  <si>
    <t># of Health facilities with reliable solar energy to bridge power cuts for 2-3 hours per day</t>
  </si>
  <si>
    <t xml:space="preserve">Tons of CO2 emissions avoided or reduced/year 
</t>
  </si>
  <si>
    <t>Number of people trained/educated/informed and engaged through technical transfers, policy dialogues, workshops, campaigns, and other efforts</t>
  </si>
  <si>
    <t xml:space="preserve">Number of development or sectoral policies/plans/budgets that integrate NDC targets or net-zero goals </t>
  </si>
  <si>
    <t>Tonnes of CO2 emissions avoided or reduced/year</t>
  </si>
  <si>
    <t>Number of beneficiaries with new access to green/sustainable energy</t>
  </si>
  <si>
    <t>Number of beneficiaries green/sustainable jobs created</t>
  </si>
  <si>
    <t>Number of people trained/educated/informed through technical transfers, dialogues, workshops, campaigns, and other efforts</t>
  </si>
  <si>
    <t>Number of development or sectoral policies/plans/budgets that integrate NDC targets or net-zero goals</t>
  </si>
  <si>
    <t>Number of enterprises reached by SHIFT's information, dissemination, capacity building and/or technical support confirm they plan to invest in renewable energy, energy efficiency or other energy transition technologies</t>
  </si>
  <si>
    <t>Number of enterprises supported by SHIFT that have implemented technically and financially feasible pilot projects in RE, EE or other energy transition technologies</t>
  </si>
  <si>
    <t># of firms</t>
  </si>
  <si>
    <t xml:space="preserve">Number of electric vehicles </t>
  </si>
  <si>
    <t xml:space="preserve">Number of improved cook stoves </t>
  </si>
  <si>
    <t>Installed capacity kW</t>
  </si>
  <si>
    <t>Number of direct beneficiaries (disaggregated) as co-benefit of GEF investment</t>
  </si>
  <si>
    <t>Number of direct individual and institutional participants (including both women and men) in project-led initiatives on alternative transport, pilot waste sorting and reduction, and green hotel management</t>
  </si>
  <si>
    <t>Project Goal: Reduced annual growth rate of Green House Gas (GHG) emissions in the energy and energy end use sector of the country.</t>
  </si>
  <si>
    <t>Cumulative Incremental GHG emission reduction from the electricity sector in rural areas, tons CO2</t>
  </si>
  <si>
    <t xml:space="preserve">National electric energy consumption index, ktoe/US$ GDP </t>
  </si>
  <si>
    <t>Project Objective: Facilitation of the achievement of increased access to electricity in rural communities in the Solomon Islands</t>
  </si>
  <si>
    <t>Cumulative incremental fossil fuel savings due to sustainable energy and low carbon interventions implemented.</t>
  </si>
  <si>
    <t>% electricity access in rural areas, %</t>
  </si>
  <si>
    <t xml:space="preserve">No. of new jobs created due to enhanced electricity access in off-grid areas in the country </t>
  </si>
  <si>
    <t>Outcome 1: Enforcement of approved policies and rules and regulations to support enhanced application of cost-effective RE technologies for electricity generation in the off-grid areas in Solomon Islands</t>
  </si>
  <si>
    <t>No. of implemented off-grid rural electrification projects facilitated by the approved and enforced energy access, Renewable Energy and EC&amp;Energy Efficiency policies</t>
  </si>
  <si>
    <t>No. of designed and implemented pilots on the implementation of applicable policy and regulatory framework for rural electrification</t>
  </si>
  <si>
    <t>No. of formulated, approved and implemented rural electrification plans</t>
  </si>
  <si>
    <t xml:space="preserve">Outcome 2: Enforced improved institutional and financial mechanisms in the integrated planning and </t>
  </si>
  <si>
    <t>implementation of rural electrification and RE-based energy production in the off-grid areas</t>
  </si>
  <si>
    <t>No. of formulated and recommended institutional and financing mechanisms that support the enhanced implementation of rural electrification initiatives</t>
  </si>
  <si>
    <t>No. of rural electrification initiatives facilitated by adopted and enforced institutional and financial mechanisms.</t>
  </si>
  <si>
    <t>Outcome 3.1: Increased confidence in, and application of, RE technologies and RE-based power generation to support socio-economic development in off-grid areas</t>
  </si>
  <si>
    <t>No. of planned and implemented rural electrification projects in both on-, and off-grid areas that are based on the findings are recommendations of conducted De-risking Renewable Energy Investment (DREI) assessments of Renewable Energy-based electricity generation options</t>
  </si>
  <si>
    <t>No. of follow-up rural electrification, sustainable energy and low carbon technology application projects (demo replications and scale-ups) in on-, and off-grid areas.</t>
  </si>
  <si>
    <t>Percentage of successful maintenance or repair work on demonstrations by Ministry of Mines and Energy and all Renewable Energy-based rural electrification projects in the country</t>
  </si>
  <si>
    <t>Outcome 3.2: Adoption and implementation of climate resilient and low carbon electricity applications in increasing access to electricity in off-grid areas</t>
  </si>
  <si>
    <t>No. of successfully installed and operational systems of the implemented demonstrations of Renewable Energy-based electricity generation and low carbon technology application in the off-grid areas.</t>
  </si>
  <si>
    <t>No. of Renewable Energy and Energy Efficiency technologies application projects designed and financed for implementation as influenced by the results and outcomes of the demonstrations</t>
  </si>
  <si>
    <t xml:space="preserve">Percentage of women in community-based Renewable Energy Service Companies (RESCOs) morally supported by village men to build their confidence in leadership </t>
  </si>
  <si>
    <t>Outcome 4:  Enhanced awareness and knowledge of the government, private sector and communities on the cost-effective application of Renewable Energy and Energy Efficiency technologies/practices</t>
  </si>
  <si>
    <t>No. of trained national and local government personnel that can ably plan and evaluate energy access, sustainable energy and low carbon technology application projects.</t>
  </si>
  <si>
    <t>No. of local firms that can capably provide technical, engineering and maintenance services for rural electrification and low carbon technology application projects</t>
  </si>
  <si>
    <t>[1] Enhancement in carrying out energy service fee collection in community demo site.</t>
  </si>
  <si>
    <t>[2] (formulated institutional &amp; financing mechanisms to make them more effective.</t>
  </si>
  <si>
    <t>[3] reflecting g the 2 demo sites institutional &amp; financing mechanism that will be developed</t>
  </si>
  <si>
    <t>[4] (the 2 institutional &amp; financing mechanisms are working and able to facilitate rural electrification)</t>
  </si>
  <si>
    <t>1)	 Greenhouse gas (GHG) emissions mitigated</t>
  </si>
  <si>
    <t xml:space="preserve">
[GEF core indicator 6 and sub-indicators]
(units of measure: GJ, MW, tCO2)</t>
  </si>
  <si>
    <t>2)	Number of direct beneficiaries disaggregated by gender as co-benefit of GEF investment  *
[GEF core indicator 11]
(unit of measure: number of people)</t>
  </si>
  <si>
    <t>3) Well-indicated status of bioenergy in 100% RE fuel and electricity planning. (unit of measure: binary 1/0)</t>
  </si>
  <si>
    <t>Realization: 5
# of agricultural enterprises benefitted from training and dissemination services: 300</t>
  </si>
  <si>
    <t>Mapping of legislative requirements in place</t>
  </si>
  <si>
    <t>Number of trainees trained at the vocational training center(s) supported(at least 25 % are women)</t>
  </si>
  <si>
    <t>Number of tourism actors that integrated at least one energy efficiency application and/or use of renewable energy resources.</t>
  </si>
  <si>
    <t>tCO2</t>
  </si>
  <si>
    <t>Forest villagers</t>
  </si>
  <si>
    <t>Cumulative number of phased out inefficient electric motors taken into a recycling program by EOP</t>
  </si>
  <si>
    <t>Number of household which has an energy access</t>
  </si>
  <si>
    <t>Number of stoves produced</t>
  </si>
  <si>
    <t>Number of small enteprises supported</t>
  </si>
  <si>
    <t>number of participant of awarness raising</t>
  </si>
  <si>
    <t>Number of operational PV systems</t>
  </si>
  <si>
    <t>Number of women and men that have built capacity on the operation and maintenance of grid connected solar PV</t>
  </si>
  <si>
    <t>Number of manuals on the operation and meintenance of grid-connected solar PV</t>
  </si>
  <si>
    <t>Number of news articles in national media</t>
  </si>
  <si>
    <t>Cumulative tons of incremental GHG emissions reduced from business as usual (tons CO2)</t>
  </si>
  <si>
    <t>Incremental number of households (with at least 20% woman-headed) in rural areas whose level of energy access is increased via village-scale off-grid RE or that benefit from newly adopting EE cook stoves</t>
  </si>
  <si>
    <t>%share of RE in national power generation mix</t>
  </si>
  <si>
    <t>Cumulative GHG (CO2) emission reduction from power generation, tons CO2</t>
  </si>
  <si>
    <t>Number of women actively involved in the planing and implementation of energy services provision in the outer islands</t>
  </si>
  <si>
    <t>Number of communities that are capable of organizing,  planning, designing, implementing, operating and maintaining RE-based power generation systems</t>
  </si>
  <si>
    <t>Number of households, schools, public buildings and commercial eatblishments that are using low carbon technologies (by RE and EE based energy systems)</t>
  </si>
  <si>
    <t>Number of planned RE and EE projects benefitting from the policies and regulations supported by the Energy Act</t>
  </si>
  <si>
    <t>Number of companies adopting the established standards in supplying or producing RE/EE system equipment or component parts</t>
  </si>
  <si>
    <t>% users of RE and EE system equipment and components parts that are satisfied with the quality, cost and operating performance of these items.</t>
  </si>
  <si>
    <t>Increased number of low carbon technology projects (new, or replication, or scale-up)</t>
  </si>
  <si>
    <t>Number of established and operational financing schemes for RE/EE projects</t>
  </si>
  <si>
    <t>Number of private sector RE/EE projects financed by commercial banks and/or the private sector</t>
  </si>
  <si>
    <t>Increase in government budget for los carbon technology-based projects in US$</t>
  </si>
  <si>
    <t>Cumulative GHG emission reduction from fossil fuel utilization in the electricity sector, tons CO2</t>
  </si>
  <si>
    <t>Percentage RE electricity production</t>
  </si>
  <si>
    <t>Number of individuals gainfully employed in new jobs created due to the application of RE and EE technologies in the country</t>
  </si>
  <si>
    <t>Number of individuals in Kiribati that become gainfully engaged in RE and EE technology-related activities and businesses</t>
  </si>
  <si>
    <t>Percentage of island population in demo outer islands that understand principles and benefits of LC development</t>
  </si>
  <si>
    <t>Number of local private sector firms that can capably provide technical, engineering, maintenance and billing services for SE and LC technology application</t>
  </si>
  <si>
    <t xml:space="preserve">Number of adopted and enforced policies and regulations that facilitate increased LC technology applications </t>
  </si>
  <si>
    <t>Number of government departments and/or companies that develop and implement bilateral agreements with EPU on well coordinated low carbon technology programs/projects for power and non-power applications</t>
  </si>
  <si>
    <t>Number of outer islands that officailly adopt and begin to implement whole island RE and EE plans</t>
  </si>
  <si>
    <t>Number of financing achemes/mechanisms adopted by financial institutions for supportingclimate resielient and low-carbon development initiatives in the country</t>
  </si>
  <si>
    <t>Number of outer island businesses that receive grants made from RE/EE specific financing mechanism for productive use equipment</t>
  </si>
  <si>
    <t>Number of concessionaire-operated OI RE mini-grids successfully collecting revenues from all users (for at least 85% of the power used)</t>
  </si>
  <si>
    <t>Percentage increase from pre-project levels in capacity of RE mini-grids that are installed with a given amount of donor funds</t>
  </si>
  <si>
    <t>% Reduction in unsustainable fuel wood use consistently achieved by new models of EE cook stoves fabricated in Kiribati as compared to open hearth  fire</t>
  </si>
  <si>
    <t>Number of OI replication projects for priority sites for which both detailed design and financial analysis have been conducted</t>
  </si>
  <si>
    <t>Cumulative volume of water used in agricultural activities produced by RE-based water production and supply systems in KL</t>
  </si>
  <si>
    <t>Specific energy consumption in the buildings sector, Kwh/m2/yr</t>
  </si>
  <si>
    <t>Cumulative incremental GHG emission reduction from the buildings sector, tons CO2e</t>
  </si>
  <si>
    <t>Number of new jobs created in the application of EC and EE technologies and techniques in the country's building sector</t>
  </si>
  <si>
    <t>Number of approved and followed EC and EE policies, and associated guidance and implementing rules and regulations</t>
  </si>
  <si>
    <t>Number of public sector buildings that are compliant to energy standards stipulated in building EC and EE policies and associated guidance and implementing rules and regulations</t>
  </si>
  <si>
    <t>Number of buildings reviewed under established and operational energy audit system for comprehensive best commercially available EE equipment, EE demos and replication renovations</t>
  </si>
  <si>
    <t>Number of state/national level quarterly reports on public sector buildings energy use from state power utilities and consumption reports as per the EMRS</t>
  </si>
  <si>
    <t>Number of building/Sectoral level ISO50001 style annual reports submitted to the FSM Energy Group</t>
  </si>
  <si>
    <t>Number of public sector building EE technology application projects designed and financed for implementation ad demonstrations</t>
  </si>
  <si>
    <t>Number of EC and EE projects implemented in public sector buildings influenced by the results and outcomes of the implemented technology application demonstration</t>
  </si>
  <si>
    <t>Number of trained public sector building personnel that can ably manage the design, implement and evaluate building of EC and EE application projects</t>
  </si>
  <si>
    <t>Number of public sector buildings with established energy management programs with implemented EC and EE projects</t>
  </si>
  <si>
    <t>Number of direct project beneficiaries disaggregated by gender (number of passengers using new Shota Rustaveli GUTC e-bus route per day)</t>
  </si>
  <si>
    <t xml:space="preserve">Number of users of low-GHG systems (number, of which female)* </t>
  </si>
  <si>
    <t>Number of addditional people</t>
  </si>
  <si>
    <t>Access to electric Vehicle</t>
  </si>
  <si>
    <t>systems installed MW</t>
  </si>
  <si>
    <t xml:space="preserve"># of EV chargers </t>
  </si>
  <si>
    <t>3 systems installed 125.93 MWh/year) MW</t>
  </si>
  <si>
    <t># of people reached</t>
  </si>
  <si>
    <t># of people trained</t>
  </si>
  <si>
    <t># of companies trained</t>
  </si>
  <si>
    <t># of individuals trained</t>
  </si>
  <si>
    <t>Number of householders with improved cookstoves and biogas stations</t>
  </si>
  <si>
    <t>Number of households provided with solar PVs for lighting homes</t>
  </si>
  <si>
    <t xml:space="preserve">Number of households in targeted villages getting electricity supply generated from 23 solar PV off-grid power plants (total 1.2 MewaWatt capacity) constructed by project fund (disaggregated by gender) 
</t>
  </si>
  <si>
    <t>Numbers of local people trained in field training on operation &amp; maintenance and passed post-test (disaggregated by gender).</t>
  </si>
  <si>
    <t>Establishment of village electricity enterprise (BUMDES Listrik Desa) or Renewable Energy Service Cooperative (RESCO).</t>
  </si>
  <si>
    <t>Number of participants from stakeholder's institutions (government, private, donors, NGOs, regional development banks) receiving dissemination products, cumulative</t>
  </si>
  <si>
    <t xml:space="preserve">#govt staffs certified as emission reduction verifiers;
</t>
  </si>
  <si>
    <t>#mitigation actions registered in national registry system</t>
  </si>
  <si>
    <t>#people being involved in capacity building and policy dialogue</t>
  </si>
  <si>
    <t>Number of direct project beneficiaries disaggregated by gender (individual people) [GEF core indicator]</t>
  </si>
  <si>
    <t xml:space="preserve">
# Number of women and men participating in capacity building trainings throughout the project; 
</t>
  </si>
  <si>
    <t>#Cumulative number of lighting manufacturers who received technical assistance to upgrade production facilities;</t>
  </si>
  <si>
    <t>Cumulative number of additional households (from baseline) having access to electricity in pilot provinces</t>
  </si>
  <si>
    <t>Increase in installed renewable energy capacity per technology  MW</t>
  </si>
  <si>
    <t>Progress in developing policies and regulations to create an enabling environment for electric bus mobility in Mauritius.</t>
  </si>
  <si>
    <t>Direct Project Beneficiaries per day- public transport passengers</t>
  </si>
  <si>
    <t>Tonnes of Carbon Dioxide equivalent reduced or avoided</t>
  </si>
  <si>
    <t>Number of households and individuals (males and females) with improved access to low-emission energy sources</t>
  </si>
  <si>
    <t>Battery energy storage system procured MW</t>
  </si>
  <si>
    <t>Renewable Energy Agency Act in place</t>
  </si>
  <si>
    <t>Actual MW installed by category</t>
  </si>
  <si>
    <t xml:space="preserve"> % of the 650 largest energy consumers  that have ISO 50001 based energy management systems in place </t>
  </si>
  <si>
    <t xml:space="preserve">No. of direct project beneficiaries </t>
  </si>
  <si>
    <t xml:space="preserve">Number of people trained and certified in energy audit and energy management based in Mauritius </t>
  </si>
  <si>
    <t xml:space="preserve">Number of articles/communication items per year that specifically refer to energy efficiency measures for small-medium </t>
  </si>
  <si>
    <t xml:space="preserve">Progress towards plans and policies for the implementation of the Energy Efficiency Regulations </t>
  </si>
  <si>
    <t xml:space="preserve">No of firms, including both large energy consumers and SMEs, that have invested in energy efficiency upgrades as a result of project activities </t>
  </si>
  <si>
    <t>Expected annual energy saved</t>
  </si>
  <si>
    <t>Estimated GHG emissions avoided (tCO2e/year)</t>
  </si>
  <si>
    <t>Renewable capacity added</t>
  </si>
  <si>
    <t xml:space="preserve">Number (sex disaggregated) of sub-loans (RE/EE) extended by PFIs </t>
  </si>
  <si>
    <t>Total value of sub-loans extended</t>
  </si>
  <si>
    <t>Total value of performance- based payments allocated:</t>
  </si>
  <si>
    <t xml:space="preserve">Number (sex disaggregated) of loan officers trained to assess RE/EE project loan applications </t>
  </si>
  <si>
    <t>Number of loan officers trained on gender-disaggregated data collection and analysis</t>
  </si>
  <si>
    <t xml:space="preserve">Number (sex-disaggregated) of individuals reached through marketing efforts  </t>
  </si>
  <si>
    <t xml:space="preserve">Expected annual energy saved </t>
  </si>
  <si>
    <t>Estimated GHG emissions avoided tCO2e/year</t>
  </si>
  <si>
    <t xml:space="preserve">Total value of loans extended: </t>
  </si>
  <si>
    <t xml:space="preserve">Number (sex-disaggregated) of loans extended by banks </t>
  </si>
  <si>
    <t xml:space="preserve">Number (sex-disaggregated) of loan officers trained to assess RE/EE project loan applications </t>
  </si>
  <si>
    <t xml:space="preserve">Calculation of emissions </t>
  </si>
  <si>
    <t xml:space="preserve">Number of people benefiting from installed renewable energy </t>
  </si>
  <si>
    <t xml:space="preserve">General population </t>
  </si>
  <si>
    <t xml:space="preserve">Number of beneficiaries:
- vulnerable beneficiaries (lowest quintile of household income) with improved building EE
- occupants of public buildings
</t>
  </si>
  <si>
    <t>Numbers of persons bénéfiting of the solar street lamps</t>
  </si>
  <si>
    <t>KW</t>
  </si>
  <si>
    <t>Number of persons accessing to new water supplies</t>
  </si>
  <si>
    <t>number of people trained in the installation and use of solar kits for domestic consumption</t>
  </si>
  <si>
    <t>number of offices switching to led</t>
  </si>
  <si>
    <t>The IT computer lab is
guaranteed to have energy
permanently in the event of
a power failure produced
by the national company
(ENEO) thanks to the
installation of solar panels</t>
  </si>
  <si>
    <t>number of people who have taken the Greening the Blue training and number of people who have been made aware of good office resource management practices</t>
  </si>
  <si>
    <t xml:space="preserve"> GCF Solar for Health  Funding proposal development</t>
  </si>
  <si>
    <t>All data providers are trained in the use of templates and tools for reporting relevant information for the GHG inventory and mitigation.</t>
  </si>
  <si>
    <t>Lessons and Best Practice Report and Policy Paper</t>
  </si>
  <si>
    <t>Cumulative direct postproject CO2 emission reduction resulting from the investment in CSP by endofproject EoP Mtonnes CO2 share of CSP in the power generation mix of Namibia by Eo</t>
  </si>
  <si>
    <t>Indicators are e.g., tonnes of CO2 avoided, the adoption of energy efficiency standards and the estimated quantity of energy saved</t>
  </si>
  <si>
    <t>Number of people trained/educated/informed through technical transfers, dialogues, workshops, campaigns, and other efforts (disaggregated by: male, female, youth (15-24) and indigenous people)</t>
  </si>
  <si>
    <t>Number of solar powered communal gardens. AND Number of HH beneficiaries with new access to green/sustainable energy (disaggregated by: male, female, youth (15-24) and indigenous people)</t>
  </si>
  <si>
    <t>Number of households receiving electricity from the mini grid</t>
  </si>
  <si>
    <t>Number of private entrepreneurs supported and equipped with renewable energy solutions for the development of economical activities</t>
  </si>
  <si>
    <t>Number of personnes supplied with domestic energy solutions for cooking</t>
  </si>
  <si>
    <t>Number of women's and young's groups supported and equipped with renewable energy solutions for the development agriculture</t>
  </si>
  <si>
    <t>Number of solar lamps supplied</t>
  </si>
  <si>
    <t>Number of people supported by the solar dryers</t>
  </si>
  <si>
    <t xml:space="preserve">Number of people that have access to electricity (direct access to electricity, lighting, pumping) </t>
  </si>
  <si>
    <t xml:space="preserve">Access to energy through installed renewable energy capacity (solar PV), W </t>
  </si>
  <si>
    <t>Individuals who participate in trainings for energy activities</t>
  </si>
  <si>
    <t>Quota policy for rooftop solar development</t>
  </si>
  <si>
    <t>Access to DC fast charging stations for 4-wheeler electric vehicles</t>
  </si>
  <si>
    <t>Enterprises developed under incubation programme</t>
  </si>
  <si>
    <t>Farmers/Households that have access to agricultural energy services (irrigation with solar pumps)</t>
  </si>
  <si>
    <t>Access to energy through installed renewable energy capacity (solar PV)</t>
  </si>
  <si>
    <t>Enterprises supported under innovation challenge</t>
  </si>
  <si>
    <t>Access to electricity (direct access to electricity, lighting,  heating, cooling etc.)</t>
  </si>
  <si>
    <t>Access to energy through installed renewable energy capacity (solar PV, hydro, wind, etc. )</t>
  </si>
  <si>
    <t>Individuals who participate in advocacy and campaign on energy</t>
  </si>
  <si>
    <t>Farmers/Households that have Access to solar water pumps</t>
  </si>
  <si>
    <t>PPP operational model for solar mini-grids</t>
  </si>
  <si>
    <t>Access to clean cooking (direct access to clean cook stoves, clean fuels, biomass, etc.)</t>
  </si>
  <si>
    <t xml:space="preserve">Electric motorbikes </t>
  </si>
  <si>
    <t xml:space="preserve">. Number of people with access to new, clean, affordable and clean, affordable and sustainable energy,
</t>
  </si>
  <si>
    <t>Number of direct beneficiaries of the project by the renewable energy solutions installed in the local isolated rural communities.</t>
  </si>
  <si>
    <t>Number of direct beneficiaries of the project by use of biomethane public transport</t>
  </si>
  <si>
    <t>Number of direct beneficiaries of the project by the Transit Oriented Development (TOD) measures and NMT.</t>
  </si>
  <si>
    <t>Number of people directly and indirectly benefited from  renewable energy due to project action.</t>
  </si>
  <si>
    <t>Number of direct beneficiaries of the project by the renewable energy solutions (irrigation: photovoltaic) installed in family farms.</t>
  </si>
  <si>
    <t>Number of direct beneficiaries of the project by the renewable energy solutions installed to support the local agri-food systems.</t>
  </si>
  <si>
    <t>Number of MW of 
biomass power plants 
 built by the end of the 
project</t>
  </si>
  <si>
    <t>Number of members of the government staff trained 
at the end of the project.</t>
  </si>
  <si>
    <t xml:space="preserve">Number of jobs created 
in the gasifier/refrigerator sub-sector </t>
  </si>
  <si>
    <t>Number of senior energy managers trained</t>
  </si>
  <si>
    <t>Number of operators trained on improved stoves</t>
  </si>
  <si>
    <t>Number of improved ovens built</t>
  </si>
  <si>
    <t>Number of pressure cookers distributed</t>
  </si>
  <si>
    <t>Number of improved stoves distributed</t>
  </si>
  <si>
    <t xml:space="preserve">LPG: 300 beneficiaries </t>
  </si>
  <si>
    <t>60 beneficiaries</t>
  </si>
  <si>
    <t>Number of policies</t>
  </si>
  <si>
    <t>Households supported</t>
  </si>
  <si>
    <t>Individuals who receive training on energy-efficient and sustainable agriculture technology</t>
  </si>
  <si>
    <t>Number of rural HH accessed to solar lightings</t>
  </si>
  <si>
    <t>Number of HH accessed to water services powered by solar pump</t>
  </si>
  <si>
    <t>Number of women-owned enterprises with renewable energy system installed</t>
  </si>
  <si>
    <t>Target beneficiaries benefiting from solar lights and improved cooking stoves</t>
  </si>
  <si>
    <t>Solarization of national warehouse for medicines and medical equipment (SAMES) and 2 community health centers. Estimated beneficiaries</t>
  </si>
  <si>
    <t>Solarization of ICT labs in 15 public secondary/vocation schools with estimated beneficiaries (18,060 people)</t>
  </si>
  <si>
    <t>An Energy Efficiency Strategy In Place</t>
  </si>
  <si>
    <t>Updated Energy Efficiency Action Plan in Place</t>
  </si>
  <si>
    <t xml:space="preserve">Minimum Energy Performance Standards (MEPS) Policy Framework in place for priority products </t>
  </si>
  <si>
    <t xml:space="preserve">A regulatory framework for Energy Efficiency of Large buildings developed and implemented </t>
  </si>
  <si>
    <t>The methodology to identify, classify, and notify large energy consumers developed</t>
  </si>
  <si>
    <t>New regulation framework for professional qualifications and certification in energy management and audit developed and adopted</t>
  </si>
  <si>
    <t>Number of young women supported to access energy education</t>
  </si>
  <si>
    <t>PIU capacitated and operational until the end of the project (Yes/No)</t>
  </si>
  <si>
    <t>Number of energy passports for selected CGBs elaborated</t>
  </si>
  <si>
    <t>Number of detailed Energy Audits (DEA) for selected CGBs conducted</t>
  </si>
  <si>
    <t>Number of workshops for the EECGB Programme beneficiaries, other stakeholders and media organized</t>
  </si>
  <si>
    <t>Number of media outlets (newspaper, local and national TV, radio and other electronic media) informing the public about the EECGB Programme</t>
  </si>
  <si>
    <t>Number of direct project beneficiaries disaggregated by gender (individual people)</t>
  </si>
  <si>
    <t xml:space="preserve">Direct and indirect lifetime GHG emissions avoided (metric tons of CO2e) </t>
  </si>
  <si>
    <t>Energy saved (MJ)</t>
  </si>
  <si>
    <t>Increase in installed renewable energy capacity (MW)</t>
  </si>
  <si>
    <t>Status of the rulebooks listed under output 1.1 in chapter IV of the Prodoc</t>
  </si>
  <si>
    <t>The number and total floor area of the buildings belonging to the B-2 category included into EMIS together with appointed and adequately trained energy managers</t>
  </si>
  <si>
    <t xml:space="preserve">Number of renovated buildings </t>
  </si>
  <si>
    <t xml:space="preserve">Amount of investments for implemented energy saving and/renewable energy measures </t>
  </si>
  <si>
    <t>Number of people disaggregated by gender reached by project’s knowledge management and information dissemination activities</t>
  </si>
  <si>
    <t>Renewable energy capacity installed</t>
  </si>
  <si>
    <t>Number of people, who benefitted from services from clean, affordable and sustainable energy (disaggregated by sex)</t>
  </si>
  <si>
    <t>Number of basic facilities powered through renewable energy, disaggregated by type of facility ( e.g. health, education, sanitation) and location
Number of households who gained access to clean
and affordable energy (including women headed immunocompromised and or disabled households)</t>
  </si>
  <si>
    <t>Number of individuals who gained access to clean and affordable energy  (disaggregated by sex)</t>
  </si>
  <si>
    <t>Solarization of production facilities of 60 selected SMEs</t>
  </si>
  <si>
    <t>Number of households with access to energy, disaggregated by female headed households</t>
  </si>
  <si>
    <t xml:space="preserve">number of female students benefitted from access to solar energy </t>
  </si>
  <si>
    <t>MW generated</t>
  </si>
  <si>
    <t xml:space="preserve">MWh generated </t>
  </si>
  <si>
    <t>Number of people with access to water</t>
  </si>
  <si>
    <t>Number of people benefitted from water treatment plants</t>
  </si>
  <si>
    <t>Number of people benefitting from solar energy training workshops and a marsh-wide awareness campaign on climate change and water conservation</t>
  </si>
  <si>
    <t>Number of direct project beneficiaries
disaggregated by gender (individual people)</t>
  </si>
  <si>
    <t>GHG emission mitigated tCO2e</t>
  </si>
  <si>
    <t xml:space="preserve">
tCO2 saved
Energy saved in buildings that have been
newly constructed or retrofitted following
project development</t>
  </si>
  <si>
    <t>Farmers supported with subsidized solar energy</t>
  </si>
  <si>
    <t># MW solar energy added</t>
  </si>
  <si>
    <t># annual MWh generated per a year</t>
  </si>
  <si>
    <t># of MSMEs engaged in supply, installation and service of the solar panels</t>
  </si>
  <si>
    <t xml:space="preserve"># of persons  who received awareness raising messages from the two building annually </t>
  </si>
  <si>
    <t xml:space="preserve"> # of persons  who received awareness raising messages on renewable energy from social media (Million)</t>
  </si>
  <si>
    <t># of MSME personnel who received training on solar energy marketing, management, sales and services</t>
  </si>
  <si>
    <t xml:space="preserve">Nr of refugees or host community people who received basic solar energy training </t>
  </si>
  <si>
    <t>Nr of people with access to electricity</t>
  </si>
  <si>
    <t># of agricultural services supported</t>
  </si>
  <si>
    <t># of health services supported</t>
  </si>
  <si>
    <t># of water services supported</t>
  </si>
  <si>
    <t># of educational services supported</t>
  </si>
  <si>
    <t>Nr of street lights installed</t>
  </si>
  <si>
    <t xml:space="preserve">Nr of water pumpts installed </t>
  </si>
  <si>
    <t>Cumulative direct project CO2 emission reductions from RE development by end-of-project (EOP), tonnes CO2</t>
  </si>
  <si>
    <t>Percent share of RE in the power generation mix of the Philippines – based on installed capacity.</t>
  </si>
  <si>
    <t>Number of sitio households in far-flung areas that have obtained access to reliable sources of renewable energy due to the Project</t>
  </si>
  <si>
    <t>Number of approved and enforced policies and guidelines for leveraging RE investments</t>
  </si>
  <si>
    <t>Number of sitios with off-grid rural electrification plans using RE</t>
  </si>
  <si>
    <t>Number of businesses who have accreditation or applied for DOE accreditation to manufacture, fabricater supply locally produced RE components</t>
  </si>
  <si>
    <t>Number of funded and implemented RE projects championed or facilitated by LGU-based RE focal points</t>
  </si>
  <si>
    <t>Number of RE projects facilitated by operational provincial level RE market service centres</t>
  </si>
  <si>
    <t xml:space="preserve">Number of RE projects that were designed based on information and technical advice obtained from the established RE knowledge platform </t>
  </si>
  <si>
    <t>Cumulative MW of installed capacity registered in the RER established in the “capitalized” RE market</t>
  </si>
  <si>
    <t>Number of RE developers registered in the RER</t>
  </si>
  <si>
    <t>MW of RE projects that are being developed through the PPF</t>
  </si>
  <si>
    <t>Number of bankable RE plans completed by other LGUs who were interested in RE-based energy systems</t>
  </si>
  <si>
    <t>Number of certified technicians for RE equipment assembly and supply working with locally DOE accredited RE manufacturing entities</t>
  </si>
  <si>
    <t>MW of installed capacity of RE projects being implemented that received support from new RE financial mechanisms that combine PPF, RE loan financing and the LGUGC (when appropriate)</t>
  </si>
  <si>
    <t>MW of installed capacity of RE projects resulting from accelerated expediting of RE service contracts</t>
  </si>
  <si>
    <t>Number of households benefitting from clean, affordable and sustainable energy access, by category (women, pastoralists, IDPs)</t>
  </si>
  <si>
    <t>Cook stoves</t>
  </si>
  <si>
    <t>Number of direct beneficiaries benefitting from clean, affordable and sustainable energy access via mini-grids, disaggregated by gender and by customer segment (residential, social, commercial/productive use) (number of people)</t>
  </si>
  <si>
    <t>Number of PHCs provided with Solar PV backup</t>
  </si>
  <si>
    <t>Number of enterprises energized</t>
  </si>
  <si>
    <t>Number of energy efficient buildings piloted</t>
  </si>
  <si>
    <t>Number of solar based irrigation systems (agricultural pumps) deployed</t>
  </si>
  <si>
    <t>Number of persons trained on green livelihoods</t>
  </si>
  <si>
    <t>Number of persons trained on entrepreneurship</t>
  </si>
  <si>
    <t>tCO2 avoided</t>
  </si>
  <si>
    <t>Number of Steel units supported for energy transitions</t>
  </si>
  <si>
    <t>DRE for Livelihoods </t>
  </si>
  <si>
    <t>EV for Waste Collection </t>
  </si>
  <si>
    <t>Policy Framework - Just Transition</t>
  </si>
  <si>
    <t>Number of people, including women, who have access to sustainable energy in their daily lives.</t>
  </si>
  <si>
    <t>Number of healthcare practitioners trained in the use and maintenance of the systems, broken down by gender and age (target: 50% women, 30% aged between 18 and 40).</t>
  </si>
  <si>
    <t>Indicator 1: Greenhouse gas emissions mitigated  Units of measure: metric tons of carbon dioxide equivalent (tCO2e)</t>
  </si>
  <si>
    <t>Number and proportion of households benefitting from clean, affordable and sustainable energy access
(project will target rural households only)</t>
  </si>
  <si>
    <t xml:space="preserve">(Aa) Achieved direct GHG emission reductions over lifetime (ton CO2eq);
tCO2
(Ab) Estimated indirect GHG emission reductions over lifetime (ton CO2eq);        </t>
  </si>
  <si>
    <t xml:space="preserve">(Ba) Number of people with improved energy access as a result of UNDP-supported intervention.
(Bb) Percentage of households benefitting from improved access to energy which are female-headed households
(Bc) Average monetary savings by households using sustainable charcoal in efficient stoves (/(household–year). </t>
  </si>
  <si>
    <t>(C) Policy and regulatory framework for sustainable charcoal sector supported.</t>
  </si>
  <si>
    <t xml:space="preserve">Evidence-based study </t>
  </si>
  <si>
    <t xml:space="preserve">Number of technical reviews and recommendations endorsed by the Private Climate Expenditure and Instutution Review (PCEIR) working group
3 policy and regulatory documents
- Design on an Energy Efficiency (EE) Platform
- Two (2) Policy Brief Promoting private investments in renewable energy in Thailand – Lessons from assessing public policy mechanisms
</t>
  </si>
  <si>
    <t>1 PCEIR analysis conducted</t>
  </si>
  <si>
    <t>Number of exchange forums to engage private sector on NDC opportunities engagement 
4 Focus group meetings and trainning</t>
  </si>
  <si>
    <t>Number of beneficiaries attended the workshops/trainings on development of EV public transportation in Nakhon Ratchasima province</t>
  </si>
  <si>
    <t>Policy recommendation to promote the use of EV public transportation in Nakhon Ratchasima</t>
  </si>
  <si>
    <t>Number of direct beneficiaries of the project disaggregated by gender</t>
  </si>
  <si>
    <t>Number of indirect beneficiaries of the project disaggregated by gender</t>
  </si>
  <si>
    <t>Metric tones of CO2 avoided (at the moment of the measurement)</t>
  </si>
  <si>
    <t>Status of by-laws enabling implementation of the Energy Efficiency Law</t>
  </si>
  <si>
    <t xml:space="preserve">Number of officials trained (including number of women) </t>
  </si>
  <si>
    <t>Status of by-laws, providing financial incentives and support mechanisms for green energy investment</t>
  </si>
  <si>
    <t xml:space="preserve">Status of system of compliance checks and enforcement of performance standard for selected EE/RE products </t>
  </si>
  <si>
    <t xml:space="preserve">Number and volume (US$) of green loans approved for SWH and other targeted EE/RE products (including those for women-led SMEs) </t>
  </si>
  <si>
    <t xml:space="preserve">Number of beneficiaries using RE (including number of women) </t>
  </si>
  <si>
    <t xml:space="preserve">Installed new RE-power generation capacity, MW </t>
  </si>
  <si>
    <t xml:space="preserve">Number of SWH systems facilitated by the project (in tourism facilities) </t>
  </si>
  <si>
    <t xml:space="preserve">Number of people with improved access to energy (including percentage of women) </t>
  </si>
  <si>
    <t xml:space="preserve">Number of people accessed by marketing and awareness raising campaign (including percentage of women) </t>
  </si>
  <si>
    <t xml:space="preserve">Number of organizations receiving results of project, including GHG emissions and socio-economic benefits (targeted number to be established during project inception) </t>
  </si>
  <si>
    <t>Number of Machakhela Protected Landscape residents with access to the solar heated water during the warm months of the year (disaggregated by: male, female, youth (15- 24))</t>
  </si>
  <si>
    <t>Number of on-grid solar power systems installed in the MPL</t>
  </si>
  <si>
    <t>Number of people benefiting from the on-grid solar systems with reduced electricity bill during the warm months of the year (disaggregated by: male, female, youth (15-24))</t>
  </si>
  <si>
    <t>Feasibility of other alternatives (e.g. Biomass_x005F_x000D_production) assessed in the valley and/or adjacent_x005F_x000D_areas including technical, environmental, financial_x005F_x000D_management and market feasibilities</t>
  </si>
  <si>
    <t>Number of people involved in the awareness raising activities on alternative clean energy (e.g., biomass) production and utilization. (Disaggregated by: male, female, youth (15-24))</t>
  </si>
  <si>
    <t>Increase Number of Households in targeted rural areas receiving direct incentives to improve energy efficiency and other climate-related benefits with support from the project</t>
  </si>
  <si>
    <t xml:space="preserve">Public awareness campaign on the importance of SFM, BSY and energy efficiency is conducted in Mtskheta municipality ;                                  # of socially vulnerable households equipped with energy-efficient equipment/technologies and trained in the usage                  </t>
  </si>
  <si>
    <t>Number of direct beneficiaries disaggregated by gender (and customer segment) as co-benefit of GEF investment 
Units of measure:  number of people; number of connections disaggregated by customer segment
Greenhouse gas emissions mitigated (metric tons of carbon dioxide equivalent; tCO2e</t>
  </si>
  <si>
    <t>Greenhouse gas emissions mitigated (metric tons of carbon dioxide equivalent; tCO2e</t>
  </si>
  <si>
    <t xml:space="preserve">
10,000 direct project beneficiaries (Population to be provided with electricity access) </t>
  </si>
  <si>
    <t>1. Number of individuals benefitted with productive use of energy
2. Number of individuals receiving technical training for repair and maintenance
3. Number of energy value-chain based micro and small scale enterprises
4. Number of public sector stakeholders trained</t>
  </si>
  <si>
    <t>Number of Beneficiaries receiving electricity from solar PV</t>
  </si>
  <si>
    <t>Total number of kilowatts (kW) of renewable energy added</t>
  </si>
  <si>
    <t>Number of site beneficiaries training in operation and maintenance of solar PV systems</t>
  </si>
  <si>
    <t>Number of Reports submitted to the government Ministry related to Policy development</t>
  </si>
  <si>
    <t>Number of people reached with messages on the benefits of using RE and EE</t>
  </si>
  <si>
    <t>No. of waste to energy facilities, rooftop PV, energy efficiency in building, etc</t>
  </si>
  <si>
    <t>No. of low carbon policy, guideline and standard</t>
  </si>
  <si>
    <t>GHG Emission Reduction target in updated NDC</t>
  </si>
  <si>
    <t>Number of people benefiting from the development of EV ecosystem</t>
  </si>
  <si>
    <t xml:space="preserve">GHG Emission Reduction target </t>
  </si>
  <si>
    <t>Number of nano-grids installed and operational.</t>
  </si>
  <si>
    <t xml:space="preserve">Hectares of agricultural land irrigated through solar irrigation pumps; </t>
  </si>
  <si>
    <t>Number of solar cold storage units installed and operational</t>
  </si>
  <si>
    <t>Number of households benefiting from drinking water supply with electric solar powered motors</t>
  </si>
  <si>
    <t>Number of low carbon policy and strategy</t>
  </si>
  <si>
    <t>Number of households using improved cooking  stove</t>
  </si>
  <si>
    <t>% of people with restrictive access to household water in remote CHT areas</t>
  </si>
  <si>
    <t>Number of Research innovation centre in Bangladesh</t>
  </si>
  <si>
    <t>Number of policy support provided relating to energy and environment</t>
  </si>
  <si>
    <t>No. of schools that are using the Multimedia Classroom</t>
  </si>
  <si>
    <t xml:space="preserve">1. GHG inventory for energy sector
2. Develop emission scenario until 2041
3. Identify mitigation optios and analyse domestic MRV
4. Update grid emission factors
5. Identify gaps and constraints, technical and financial need assesment and capacity building
</t>
  </si>
  <si>
    <t>Lifetime direct GHG emissions avoided as a result of energy access projects</t>
  </si>
  <si>
    <t>Lifetime consequential GHG emissions avoided as a result of energy access projects</t>
  </si>
  <si>
    <t>Number of households (and # of female-headed HH) provided with electricity services</t>
  </si>
  <si>
    <t>Number of households provided with electricity services</t>
  </si>
  <si>
    <t>Number of households  provided with improved cookstoves</t>
  </si>
  <si>
    <t xml:space="preserve">Number of household  provided with solar pumping system and solar bubble dryer </t>
  </si>
  <si>
    <t>Number of households provided agricultural service and Solar Water Pumping Systems</t>
  </si>
  <si>
    <t>Solutions scaled up for sustainable management of natural resources, including sustainable commodities and green and inclusive value chains</t>
  </si>
  <si>
    <t>The Institutions level to have of the capacities to provide services with greater effectiveness, efficiency and transparency.</t>
  </si>
  <si>
    <t>Annual greenhouse gas emissions (tons of CO2 equivalent)</t>
  </si>
  <si>
    <t>Number of studies on energy, socio-economic and environmental (GHG) impact assessment</t>
  </si>
  <si>
    <t>Number of mitigation investment assessments in the energy and industrial processes sectors 
Number of investment plans developed by sub-sector</t>
  </si>
  <si>
    <t>Number of capacity building programs to support and facilitate the implementation of mitigation investment plans
Number of beneficiaries from the public, private and financial sectors that have benefited from the capacity building program on mitigation investment plans
Number of communication and knowledge sharing materials developed</t>
  </si>
  <si>
    <t>Existence of portfolio according to priorities (Investment analysis, Investment ranking) with detailed priority project sheets</t>
  </si>
  <si>
    <t>Number of capacity building programs aimed at strengthening the capacity of the financial sector and the private sector on energy and climate related aspects of the NDC and access to climate finance 
Number of financial sector and private sector beneficiaries who have benefited from the capacity building program on energy and climate related aspects of the NDC and access to climate finance</t>
  </si>
  <si>
    <t xml:space="preserve">Development of an approach for financial institutions to progressively integrate climate risks into the portfolio of financial institutions </t>
  </si>
  <si>
    <t>Number of roadmaps indicating the priority measures to be put in place to promote the gradual integration of climate risks in the financing of NDC projects in the energy and industrial processes sectors</t>
  </si>
  <si>
    <t>Number of action plans for the establishment of a structure dedicated to climate finance within financial institutions</t>
  </si>
  <si>
    <t>NDC updated and submitted to UNFCC</t>
  </si>
  <si>
    <t xml:space="preserve">Action plan for NDC implementation developed </t>
  </si>
  <si>
    <t>Action plan for NDC implementation consolidated</t>
  </si>
  <si>
    <t>National conference on decentralisation of climate action organised</t>
  </si>
  <si>
    <t>National strategy on fuel poverty developed</t>
  </si>
  <si>
    <t>Number of beneficiaries from the public, private and financial sectors who beneficiate from capacity building program on NDC and climate finance</t>
  </si>
  <si>
    <t xml:space="preserve">Roadmap for collaboration with private and financial sector is developed </t>
  </si>
  <si>
    <t>Number of local partners are getting trained on environmentally sound lighting, retrofitting, and energy-efficient appliances
Number of T.O.T. modules developed</t>
  </si>
  <si>
    <t xml:space="preserve">Number of beneficiaries (borrowers receiving guaranteed loans) receiving technical support from Project 
 Number of trainings and workshops, plus number of attendees </t>
  </si>
  <si>
    <t>Number of households 
that purchase 
refrigerators certified to 
comply with the new 
MEPS</t>
  </si>
  <si>
    <t>Consumer awareness of 
energy efficiency, energy 
performance standards, 
and labels for 
refrigerators., as 
reflected in share of 
affirmative survey 
responses and broken 
out by gender</t>
  </si>
  <si>
    <t>Number of other supply_x005F_x0002_chain stakeholders, 
including waste 
handlers, trained in new 
requirements of MEPS, 
HEPS, labelling 
programs, and 
associated regulations</t>
  </si>
  <si>
    <t>Number of consumers 
participating in rebate or 
coupon programs</t>
  </si>
  <si>
    <t>Number of 
direct project beneficiaries</t>
  </si>
  <si>
    <t>25 policy –makers 
trained
Capacity of 
the Government to design and 
implement policy initiatives enabling 
development of renewable energy 
market</t>
  </si>
  <si>
    <t>`</t>
  </si>
  <si>
    <t>Number of people
benefiting from the
improved transport
and urban systems</t>
  </si>
  <si>
    <t>Number of households covered 
with trainings (60%women) on 
gender equality and climate</t>
  </si>
  <si>
    <t>Pilot of production cycle 
implemented</t>
  </si>
  <si>
    <t>Investment projects in low carbon energy</t>
  </si>
  <si>
    <t>Investment projects in low carbon transportation</t>
  </si>
  <si>
    <t>GHG mitigated in metric ton of CO2 eq</t>
  </si>
  <si>
    <t xml:space="preserve">Number of direct beneficiaries disaggregated by gender as co-benefit of GEF investment </t>
  </si>
  <si>
    <t xml:space="preserve">Greenhouse gas emission mitigated (direct) Tonne </t>
  </si>
  <si>
    <t>Increase in installed renewable energy capacity per technology MW</t>
  </si>
  <si>
    <t>Number of households with improved energy efficiency</t>
  </si>
  <si>
    <t>Just transition roadmap developed</t>
  </si>
  <si>
    <t>Organize 12 round tables with different stakeholders’ groups (civil society, academia, business community, citizens) in each region: North, Center and South to discuss the proposed vision, measures, and actions</t>
  </si>
  <si>
    <t>Electricity generation capacity shfited from fossil fuel to solar energy, MW</t>
  </si>
  <si>
    <t xml:space="preserve">1. Pourcentage des populations, désagrégés par sexe utilisant des techniques et méthodes adaptées de gestion de l’environnement, de résilience et d’adaptions et de gestion des risques et catastrophes.
2.  Taux de couverture du territoire national en électrification rurale basé sur les énergies renouvelables en appui du PNUD
3 : Taux de réduction du nombre de maladie d’origine hydrique
</t>
  </si>
  <si>
    <t xml:space="preserve">Nombre d’initiatives d’utilisation des énergies alternatives soutenues </t>
  </si>
  <si>
    <t>1250 HH</t>
  </si>
  <si>
    <t xml:space="preserve">62.0 TWh of electricity per year consumed by lamps is projected to decline to 49.4 TWh at EoP under business as usual and to 46.0 TWh in 2030.  Losses due to transformers in 2018 were 18.7 TWh which will increase to 21.5 TWh at EoP and 26.1 TWh in baseline </t>
  </si>
  <si>
    <t xml:space="preserve">63.4 ktCO2 of GHG emissions due to lighting is projected to decline to 44.9 ktCO2 at EoP under business as usual and to 43.4 ktCO2 in 2030. Emissions due to transformer losses in will increase to 19.8ktCO2 at EoP (2023) and 23.1 ktCO2 in 2030 </t>
  </si>
  <si>
    <t>An estimated 0.5 million household purchase LED lamps in 2017</t>
  </si>
  <si>
    <t xml:space="preserve">Share of 5% by LEDs in lamp stock in 2017 </t>
  </si>
  <si>
    <t>No full comprehensive and coherent market overview exists</t>
  </si>
  <si>
    <t>No action plans on efficient lighting or high-efficiency transformers at national government level</t>
  </si>
  <si>
    <t>No register or web portal on energy performance of LED and transformers South Africa</t>
  </si>
  <si>
    <t>Mandatory MEPS and energy labelling for selected appliances, but not yet for LED lampsluminaires distribution transformers</t>
  </si>
  <si>
    <t>Two (2) labs are accredited by SANAS for photometric testing according to international standards. Quality control of distribution transformers by Eskom as part of contracts</t>
  </si>
  <si>
    <t>Awareness of energy efficiency amongst consumers in lighting exists, but geared towards CFLs(residential-commercial), T8-T5 in LFL and HID-HPS (instead of HID-MV) in outdoor/street lighting. Less awareness on (economic) benefits from using LED lamps. Municipalities have little or no awareness on high-efficiency transformers</t>
  </si>
  <si>
    <t>Only a few larger companies can produce high-efficiencytransformers. Performance data are not available</t>
  </si>
  <si>
    <t>Number of stakeholders (companies, municipalities), trained by the Project in new requirements of MEPS, labelling programs, local production, environmental management and associated regulations; Number
of staff trained per stakeholder.</t>
  </si>
  <si>
    <t>Zero by default</t>
  </si>
  <si>
    <t>Very few women participate in projects especially in the energy sector (see section in the ProDoc on gender).</t>
  </si>
  <si>
    <t>No integrated national-level assessment on lamp recycling. No national-level assessment of use of vegetable oil</t>
  </si>
  <si>
    <t>Distribution transformers use mineral oil for insulation</t>
  </si>
  <si>
    <t>Gender action plan and safeguards screening developed</t>
  </si>
  <si>
    <t>1,983 MW from W1 to W3 of REIPPPP. 980,990 individuals benefit per year from windgenerated electricitnstalled under W1-W3 of REIPPPP.43 102,423,216 tCO2 over 20 years, as at 2017</t>
  </si>
  <si>
    <t>GIZ-supported reporting system in place  at DoE IPP Unit. Quarterly reports filed by IPPs but no verification. No systematic review and consolidation of lessons learned.</t>
  </si>
  <si>
    <t>Implementation of a Climate Change Mitigation M&amp;E system by DEA, expected to become operation mid-July 2015</t>
  </si>
  <si>
    <t>The installation of 5 masts and related equipment and systems required for the DANIDAsponsored phase two of WASA (WASA II) underway from mid-2014. Focus on Eastern Cape, KZN and Free State provinces</t>
  </si>
  <si>
    <t>DEA, CSIR and Eskom scheduled to complete development of WASA I (REDZs) during second half of 2014.</t>
  </si>
  <si>
    <t>REDZs in WASA I sites defined, on the basis of  WASA I data</t>
  </si>
  <si>
    <t>No small-scale wind farms installed.</t>
  </si>
  <si>
    <t>2 GIZ support for SALGA and AMEU50 towards integration of small-scale solar PV in municipal distribution systems, as well as DTI’s study on small-scale RE.</t>
  </si>
  <si>
    <t>TVET college actively pursuing participation in  wind energy vocational skills development.</t>
  </si>
  <si>
    <t>The NSF has a financial support mechanism targeted at developing artisans in support of national  capacity-development programmes</t>
  </si>
  <si>
    <t>24 (10 female / 14 male)</t>
  </si>
  <si>
    <t>2 (2 female)</t>
  </si>
  <si>
    <t>57 (31 female / 26 male)</t>
  </si>
  <si>
    <t>a) 10 (2021)</t>
  </si>
  <si>
    <t xml:space="preserve">0
0
</t>
  </si>
  <si>
    <t>32 HH</t>
  </si>
  <si>
    <t>72 by 2018 through ERRY I</t>
  </si>
  <si>
    <t>182000 Individuals through ERRY I &amp; II</t>
  </si>
  <si>
    <t>13160 through ERRY I &amp; II</t>
  </si>
  <si>
    <t>There is a Comprehensive National Transportation Master Plan</t>
  </si>
  <si>
    <t xml:space="preserve">To enhance people’s energy security through access to affordable energy that supports livelihoods and energy-efficient production
</t>
  </si>
  <si>
    <t>4 community projects implementing renewable and energy-efficient technologies during GEF-6.</t>
  </si>
  <si>
    <t xml:space="preserve">No/only few number of functional large scale institutional biogas and solar plants </t>
  </si>
  <si>
    <t>Zero</t>
  </si>
  <si>
    <t>The use of over 15 million inefficient cook-stoves and over 15 million kerosene lamps leads to over 35 Mt CO2e annually</t>
  </si>
  <si>
    <t>No regulatory basis to improve and control the quality of rural energy technologies for Ethiopia.</t>
  </si>
  <si>
    <t>Lack of public awareness in rural communities about the benefits of improved energy technologies for lighting and cooking.</t>
  </si>
  <si>
    <t>Lack of public awareness about the availability of financial products to purchase rural energy technologies.</t>
  </si>
  <si>
    <t>No lending on RETs by MFIs; slow disbursement of an available World Bank loan for the sector of USD 40 million (15% disbursement rate as of April 2014)</t>
  </si>
  <si>
    <t>At least 120 enterprises in Ethiopia are unable to launch improved businesses due to lack of capital and business expertise.</t>
  </si>
  <si>
    <t>No de-risking instruments for cooperative minigrids</t>
  </si>
  <si>
    <t>Zero (no formal training for minigrid developers and operators in Ethiopia, within or outside AMP)</t>
  </si>
  <si>
    <t xml:space="preserve">Zero </t>
  </si>
  <si>
    <t>Zero (through mechanism or facility supported by AMP)</t>
  </si>
  <si>
    <t>1500 HH</t>
  </si>
  <si>
    <t xml:space="preserve">
10 MW of solar PV capacity connected to the grid- year 2018
</t>
  </si>
  <si>
    <t> À définir</t>
  </si>
  <si>
    <t>-</t>
  </si>
  <si>
    <t xml:space="preserve">0 ,5
</t>
  </si>
  <si>
    <t>Framework elaborated in process of approval</t>
  </si>
  <si>
    <t>2% of the energy matrix is renewable (hydro)</t>
  </si>
  <si>
    <t xml:space="preserve">Installed 10 MW utility-scale PV and 59.8 MW distributed solar PV (2021). No installed bioenergy yet </t>
  </si>
  <si>
    <t>Bioenergy share is zero. IRRP aims at 92 GJ (6%) of biomass in 100% RE power.  Renewable fuels (non-electricity) not defined in detail</t>
  </si>
  <si>
    <t>Limited number of tourism actors integrating energy efficiency and use of renewable energy resources into their way of doing business</t>
  </si>
  <si>
    <t xml:space="preserve">#30/70;
</t>
  </si>
  <si>
    <t>80000</t>
  </si>
  <si>
    <t>Negligible</t>
  </si>
  <si>
    <t>83000 HH</t>
  </si>
  <si>
    <t>No AGC software installed 
No batteries 
Grid able to accept 60 MW</t>
  </si>
  <si>
    <t>Legislation voted</t>
  </si>
  <si>
    <t>Draft Energy Efficiency Strategy in place</t>
  </si>
  <si>
    <t>Draft Energy Efficency Action Plan in plan</t>
  </si>
  <si>
    <t>No policy framework in place</t>
  </si>
  <si>
    <t xml:space="preserve">Absence of a regulatory framework for Energy Efficiency of Large buildings </t>
  </si>
  <si>
    <t>Absence of a methodology to identify, classify, and notify large energy consumers</t>
  </si>
  <si>
    <t>Absence of regulation framework for professional qualifications and certification in energy management and audit</t>
  </si>
  <si>
    <t>Absent RE mini-grids for energy access in the selected areas</t>
  </si>
  <si>
    <t>The baseline is access to electricity is less than 6 hours of average supply in selected 18 provinces in Phase I. Site specific baselines being established as a part of the current Inception Phase through an independent assessment of target public facilities in both education and health sectors based on a technical criteria.</t>
  </si>
  <si>
    <t>Total number of beneficiaries : 1,188,687 (Female: 414,661)
Energy Kits: 6,446 (Health facilities: 37 ;
Education Facility: 52; Community members: 6357)
Energy system installed: 687
(Health Facility: 202; Educational Institutions (Including religious) : 483; Community: 2)</t>
  </si>
  <si>
    <t>40000 HH</t>
  </si>
  <si>
    <t xml:space="preserve">(Aa) 0 ton CO2eq;
(Ab) 0 ton CO2eq;
</t>
  </si>
  <si>
    <t>(Ba) 0;
(Bb) 25%
(Bc) 0 /(hh-y)</t>
  </si>
  <si>
    <t>(C) rated “1” (no policy/regulation/
strategy in place)</t>
  </si>
  <si>
    <t>1 - year 2018</t>
  </si>
  <si>
    <t>0 - year 2017</t>
  </si>
  <si>
    <t xml:space="preserve">The off-grid and SHS market is currently negligible                      GHG emissions in the electricity generation sector of the country was 722,399 tCO2.
Government seek to cut to 40% by 2035.
</t>
  </si>
  <si>
    <t>TBD (during the design phase)</t>
  </si>
  <si>
    <t xml:space="preserve">1. GHG inventory until 2012 is prepared under 3 National Communications.
2. Emission Scenario until 2030 is prepared in 3 NCs, NDC, Updated NDC, MRV developed in NDC.
3. Mitigation options identified in 3 NCs and 2 NDCs
4. Grid emission factor developed in 2012.
5. Gaps and constraints indentified in 3 NCs and NDCs
</t>
  </si>
  <si>
    <t>Existence of a roadmap for the implementation of the Tunisian NDC, developed in consultation with national stakeholders
Existence of the SNBC for the energy sector</t>
  </si>
  <si>
    <t>NDC Update: The Review of achievements since 2015 of the 1st NDC
 The Strategy for the development of renewable energies / Plan for the reform of the energy sector in Tunisia "TUNEREP"</t>
  </si>
  <si>
    <t>Sectoral departments involved in the roadmap/NDC process trained and 15 financial sector representatives trained on the role of the financial sector in the energy transition and the implementation of the Paris Agreement (between 2015-2020)</t>
  </si>
  <si>
    <t>A dialogue initiated in 2019 by UNDP with the financial sector on mitigation and adaptation.</t>
  </si>
  <si>
    <t>No households have purchased 
certified refrigerators as the 
MEPS are not yet adopted or in 
force</t>
  </si>
  <si>
    <t>No energy performance 
standards; various labels 
applied inconsistently and 
minimally recognized by 
consumers. Quantitative 
baseline to be established in 
first year of project.</t>
  </si>
  <si>
    <t>No training for supply-chain 
stakeholders</t>
  </si>
  <si>
    <t>No rebate or coupon programs 
for consumers with regard to 
EE refrigerators</t>
  </si>
  <si>
    <t>he Government has 
limited capacity to 
deliver renewable 
energy derisking 
strategies</t>
  </si>
  <si>
    <t>850 HH</t>
  </si>
  <si>
    <t>Total of 4,396 beneficiaries (2242 women), 4,190 residential, 80 social services, 126 people (commercial/PUE)</t>
  </si>
  <si>
    <t>Direct lifetime emission reduction (ER) of 13.78 ktCO2; Indirect ER = 643.33 MtCO2.</t>
  </si>
  <si>
    <t>Minigrid pilots, installed solar capacity of 450 kW with 1.091 MWh of storage capacity</t>
  </si>
  <si>
    <t>28.12 tCO2 reduction annually, with annual monetary savings of USD 4100</t>
  </si>
  <si>
    <t>2200 HH</t>
  </si>
  <si>
    <t>End-of-project market assessments carried out, comparing results with the first-year market assessments</t>
  </si>
  <si>
    <t>Action plans revised (as needed) in yr 4 based on final the results and achievements of the Project</t>
  </si>
  <si>
    <t>Register and web portal are operational, with complete and regularly updated data collection on energy performance of (LED) lighting, and distribution transformers (e.g., as part of existing website)</t>
  </si>
  <si>
    <t>Compulsory MEPS and energy label categories for LED lamps; and MEPS for distribution transformer</t>
  </si>
  <si>
    <t>At least three (3) labs are accredited
by SANAS for photometric testing
according to international standards
and at least one independent lab for
distribution transformers testing (or at
least the number of test labs needed
to be able to test the desired volume
of devices needs for the
implementation of MEPS and/or
labelling)
Note: The exact number and identity
of the laboratories will be determined
based on detailed analysis during the
first project year of laboratory
capacity, equipment costs,
administrative issues, and expected
volumes of equipment to be tested.
The indicator is to be assessed based not on number of laboratories, but
rather capacity to fully handle all
national certification needs</t>
  </si>
  <si>
    <t>Surveys after awareness campaigning and other knowledge enhancement activities of the Project show 50% increase in affirmative response on benefits (energy and monetarysavings) of LED lighting (both men and women) 50% increase in municipalities that consider high-efficient transformers in their EE plan</t>
  </si>
  <si>
    <t>90% of annually added new transformers (21,000 out of 22,500 in 2023) are high-efficient (comply with new MEPS)</t>
  </si>
  <si>
    <t>USD 4 million provided as GEF grant matching at least USD 20 million in co-financing (loans, guarantees) by development banks, commercial banks, or other co financing sources.</t>
  </si>
  <si>
    <t>Increase in 50% participation of vulnerable groups in cludingwomen access loans and participate meaningfully in projects achieving representation that is on par with their male counterparts.</t>
  </si>
  <si>
    <t>Idem.</t>
  </si>
  <si>
    <t>20% of transformers use vegetable oil</t>
  </si>
  <si>
    <t xml:space="preserve">Terminal Evaluation of UNDP and DBSA undertaken </t>
  </si>
  <si>
    <t xml:space="preserve">1,367 GWh cumulative by end-2018. 74,230 individuals will benefit annually from project-supported new wind-generated lectricity.44Direct greenhouse gas reductions of 70,378 tCO2 cumulative by end-2018 (using a conservative 5% project causality factor). </t>
  </si>
  <si>
    <t>M&amp;V system and supporting business processes defined, developed and implemented at the DoE (IPP 
Unit) by end-2015.</t>
  </si>
  <si>
    <t>Twelve quarterly reports on localisation and socio-economic development (SED) published and 6 workshops convened by 2018</t>
  </si>
  <si>
    <t>4 masts and related equipment installed in the Northern Cape for SAWEP IIsponsored phase two of WASA (or WASA II) – by 2016.</t>
  </si>
  <si>
    <t>Preliminary REDZs around DANIDA-sponsored WASA II sites in the Eastern Cape, Free State and KwaZulu Natal provinces defined – by end-2016.  Final REDZs around all SAWEP II sponsored sites in  the Northern Cape province defined – by end-2018.</t>
  </si>
  <si>
    <t>REDZs in WASA II sites defined, on the basis of WASA  II data.</t>
  </si>
  <si>
    <t>1.8 MW small-scale wind farm demonstration project –developed.</t>
  </si>
  <si>
    <t>Publicly available Monitoring and Evaluation (M&amp;E) Report on demonstration small-scale wind farm project</t>
  </si>
  <si>
    <t>Number of TVETs = 
maximum 5.</t>
  </si>
  <si>
    <t>Number of apprentice artisans trained by end-2018 = 20; percentage of women participating in training programme – by end-2018 = 30%.</t>
  </si>
  <si>
    <t>75 (36 female / 39 male)</t>
  </si>
  <si>
    <t>25 (10 female / 15 male)</t>
  </si>
  <si>
    <t>10 (6 female / 4 male)</t>
  </si>
  <si>
    <t>82 (45 female / 37 male)</t>
  </si>
  <si>
    <t>50 (20 female / 30 male)</t>
  </si>
  <si>
    <t>8 (5 female / 3 male)</t>
  </si>
  <si>
    <t>25 (15 female / 10 male)</t>
  </si>
  <si>
    <t>16440 HH</t>
  </si>
  <si>
    <t>160 HH</t>
  </si>
  <si>
    <t>155 HH</t>
  </si>
  <si>
    <t xml:space="preserve">1 new energy mix </t>
  </si>
  <si>
    <t>7560 HH</t>
  </si>
  <si>
    <t xml:space="preserve">
363</t>
  </si>
  <si>
    <t>80 HH</t>
  </si>
  <si>
    <t>500 HH</t>
  </si>
  <si>
    <t xml:space="preserve">
0.481</t>
  </si>
  <si>
    <t>75 HH</t>
  </si>
  <si>
    <t xml:space="preserve">1. 2 drafts/amendments for the energy policy documents are developed ,consulted and presented to relevant authorities for further approval; 
2. at least 10 draft regulatory documents developed, consulted and presented for relevant authorities for approval  </t>
  </si>
  <si>
    <t xml:space="preserve">30
</t>
  </si>
  <si>
    <t>95 HH</t>
  </si>
  <si>
    <t>7500 HH</t>
  </si>
  <si>
    <t>447 households</t>
  </si>
  <si>
    <t xml:space="preserve">6 MSMEs </t>
  </si>
  <si>
    <t>173 HH</t>
  </si>
  <si>
    <t>300 HH</t>
  </si>
  <si>
    <t xml:space="preserve">4 new large scale institutional biogas and solar systems for demonstration </t>
  </si>
  <si>
    <t>At least 1 operation, maintenance and safety manual delivered per site
30 participants trained on system operation and maintenance
80% of positive evaluation of the training</t>
  </si>
  <si>
    <t>1 Training course curriculum material
3-5 hands-on training course for design and optimization
30 participants trained on system design training 
80% of positive evaluation of the training</t>
  </si>
  <si>
    <t>At least 1 E-Learning course on SSC Center website
30 of views and subscription to online courses</t>
  </si>
  <si>
    <t>1 Award Scheme developed
At least 30 winners awarded for “best China-Africa cooperation”, “Greenest Universities”, “Energy Efficiency”, “Reduction of GHG”, “Innovative RET uses”, etc.</t>
  </si>
  <si>
    <t>3 reports produced and presented at to best practices workshop
50 participants attend best practices workshop</t>
  </si>
  <si>
    <t>At least 10 stakeholders from Ethiopia (private companies, biogas association, government counterparts) invited to business match-making platform
80% of participants satisfied with business match-making platform and trade fair</t>
  </si>
  <si>
    <t>1 online catalogue of suppliers/appliances developed and regularly updated
70% of users satisfied with online catalogue service</t>
  </si>
  <si>
    <t>35.5 million mega-Joules of energy saved</t>
  </si>
  <si>
    <t>The total direct incremental GHG emission reductions from solar products will 0.04 Mt of CO2e over their lifetime of 3 years; the additional ICS will avoid 2 Mt of CO2e over their lifetime of 3 years.</t>
  </si>
  <si>
    <t>800,000 households are direct beneficiaries from improved access to affordable RETs.</t>
  </si>
  <si>
    <t>New regulations for enforcement of standards in place.</t>
  </si>
  <si>
    <t>Over 500 individual stakeholders have been trained in implementation and adherence with the new standards and regulations.</t>
  </si>
  <si>
    <t>300,000 RET items sold directly at roadshows</t>
  </si>
  <si>
    <t>At least 1000 appearances of promotions in media.</t>
  </si>
  <si>
    <t>200 RET enterprises using SFM.
500 RET enterprises applying for business incubation services.</t>
  </si>
  <si>
    <t>With support from financial mechanism and awareness campaigns, investment and deployment of at least 200,000 additional small-scale solar energy technologies and of an additional 600,000 improved cook-stoves, worth USD 15 million, have been mobilised.</t>
  </si>
  <si>
    <t>120 enterprises launch micro-businesses to sell either small-scale solar technologies or improved cook-stoves (or both) with at least a 25% success rate (i.e. still in business and profitable after 12 months).
12 enterprises develop their business based on innovative RETs further due to investment grants and training received.</t>
  </si>
  <si>
    <t>(1) 31,625 people (total)
30,488 people (residential)
202 people (social)
935 people (commercial/PUE)
(2) 6,460 connections (total)
6,098 connections (residential)
50 connections (social)
312 connections (commercial/PUE))</t>
  </si>
  <si>
    <t>0.624 MW (solar PV)
1.523 MWh (storage)</t>
  </si>
  <si>
    <t>120 direct jobs in minigrid development, including 50 women
150 direct jobs in productive use supported by new AMP-supported, including 75 women</t>
  </si>
  <si>
    <t xml:space="preserve">(1) 16,836 metric tons of CO2e (direct)
(2) 4,905,000 metric tons of CO2e (indirect) </t>
  </si>
  <si>
    <t xml:space="preserve">At least one cooperative minigrid delivery model is identified and endorsed by the government through the work of the multi-stakeholder platform and dialogue. </t>
  </si>
  <si>
    <t xml:space="preserve">At least two policy de-risking instruments identified and adopted </t>
  </si>
  <si>
    <t xml:space="preserve">100% of the planned minigrid pilots, as identified in the project’s Minigrid Pilot Plan, are commissioned. </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</si>
  <si>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</si>
  <si>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</si>
  <si>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At least one new complementary funding instrument is designed by AMP and operational.
At least one renewable mini-grid project has managed to obtain concessional finance (i.e. sign the relevant agreements) through the designed complementary funding instrument.</t>
  </si>
  <si>
    <t xml:space="preserve">The project digital strategy is implemented.
Recommendations for rolling out digital solutions for minigrids at national level have been shared with key national stakeholders. </t>
  </si>
  <si>
    <t xml:space="preserve">100% of the planned minigrid pilots, as identified in the project’s Minigrid Pilot Plan, are collecting and sharing data with the AMP Regional Project [at least on a quarterly basis] using the project’s ‘digital &amp; data management platform’. </t>
  </si>
  <si>
    <t>940 HH</t>
  </si>
  <si>
    <t>8000 HH</t>
  </si>
  <si>
    <t>3750 HH</t>
  </si>
  <si>
    <t>2200000 HH</t>
  </si>
  <si>
    <t>251 HH</t>
  </si>
  <si>
    <t>10 HH</t>
  </si>
  <si>
    <t>2864 HH</t>
  </si>
  <si>
    <t>14000 HH</t>
  </si>
  <si>
    <t>60 percent (with at least half being women)</t>
  </si>
  <si>
    <t>21500 HH</t>
  </si>
  <si>
    <t>1006 HH</t>
  </si>
  <si>
    <t xml:space="preserve">3025 HH
</t>
  </si>
  <si>
    <t>320000 HH</t>
  </si>
  <si>
    <t>129500 HH</t>
  </si>
  <si>
    <t>All data providers and participants in the MRV system shall be able to use/populate the MRV system. This indicator measure if all entities in the MRV are participating in the capacity building exercises organized under the project, especially for the GHG emission and mitigation components.</t>
  </si>
  <si>
    <t>1 Lessons learnt and best practice report</t>
  </si>
  <si>
    <t>Namibia will have in place adequete base load energy to support industry development through construction of energy infrastructure and the production capacity would have expanded from 400 to more than 750 mega watts to demands</t>
  </si>
  <si>
    <t>CC-SPI Building EE</t>
  </si>
  <si>
    <t>50 MSMEs</t>
  </si>
  <si>
    <t xml:space="preserve">10 communal solar powered gardens </t>
  </si>
  <si>
    <t>750 HH</t>
  </si>
  <si>
    <t>1000 HH</t>
  </si>
  <si>
    <t>8850 HH</t>
  </si>
  <si>
    <t>60 HH</t>
  </si>
  <si>
    <t>593 HH</t>
  </si>
  <si>
    <t>Energy Efficiency Strategy Developed</t>
  </si>
  <si>
    <t>Energy Efficency Action Plan in place</t>
  </si>
  <si>
    <t>MEPS Policy Framework adopted</t>
  </si>
  <si>
    <t>A regulatory framework for Energy Efficiency of Large buildings in place</t>
  </si>
  <si>
    <t>The methodology to identify, classify, and notify large energy consumers is in place</t>
  </si>
  <si>
    <t>New regulation framework for professional qualifications and certification in energy management and audit adopted</t>
  </si>
  <si>
    <t xml:space="preserve">146 000
</t>
  </si>
  <si>
    <t>11,000 HH</t>
  </si>
  <si>
    <t>10,000 HH</t>
  </si>
  <si>
    <t>200,000 HH</t>
  </si>
  <si>
    <t>20,000 HH</t>
  </si>
  <si>
    <t>49074 HH</t>
  </si>
  <si>
    <t>14200 HH</t>
  </si>
  <si>
    <t xml:space="preserve">10000
</t>
  </si>
  <si>
    <t>rated “4” (policy/ regulation/strategy adopted but not enforced)</t>
  </si>
  <si>
    <t>Covered by other indicators</t>
  </si>
  <si>
    <t>325 HH</t>
  </si>
  <si>
    <t xml:space="preserve">Enhanced transparency framework and data transparency system for Paris agreement
Update emission reduction target for non-energy sector
National strategy and investment plan for achieving NET ZERO </t>
  </si>
  <si>
    <t>5000 HH</t>
  </si>
  <si>
    <t>246,094 tCO2 over the 12-yr lifetime of small hydro and solar mini-grids (20,508 tCO2 per year), and corresponding energy production of 25,341 MWh per year</t>
  </si>
  <si>
    <t>Indirect (consequential) emissions are 738,281 tCO2 over the 12-yr lifetime of the equipment</t>
  </si>
  <si>
    <t>56,200 households in 281 villages  will be connected (RE mini-grids plus SHS). At 4.4 person per HH, beneficiaries are 247,280 (50% male and 50% female).</t>
  </si>
  <si>
    <t xml:space="preserve">Installed solar home systems (SHS) in 827 households in Mon state and Magway region </t>
  </si>
  <si>
    <t>A total of 827 houselholds in Mon state and Tanintharyi received improved cookstoves</t>
  </si>
  <si>
    <t xml:space="preserve">3 villages in Shan state were supported with 1 solar pumping system and 2 solar bubble dryers. 
Solar pumping - 15 HH
Solar dryers - 30 HH in total (two villages) </t>
  </si>
  <si>
    <t>1300000 HH</t>
  </si>
  <si>
    <t>7500</t>
  </si>
  <si>
    <t>166 HH</t>
  </si>
  <si>
    <t>Nombre de ménages dirigés par les hommes: 650, nombre de ménages dirigés par les femmes: 200</t>
  </si>
  <si>
    <t>Il ya 576 productrices de chanbons qui ont été recensées dans 16 villages</t>
  </si>
  <si>
    <t>Nombre de ménages dirigés par les hommes: 1200, nombre de ménages dirigés par les femmes: 300</t>
  </si>
  <si>
    <t>5 entreprises par village bénéficiaire, représentant 500 personnes au moins</t>
  </si>
  <si>
    <t>The modernization of Panama's environmental management model aims to strengthen the capacities of the Ministry of Environment to ensure sustainable development, through 5 priorities.</t>
  </si>
  <si>
    <t>Adoption of a photovoltaic (PV) solar microgrid system for productive use in one of the communities in the Panama Canal Hydrographic Basin, with a gender approach</t>
  </si>
  <si>
    <t xml:space="preserve">The project is under development and would be finance GCF and start implementation in 2024 Q2. The project would provide unintrupted power supply to 1002 health facilitied and 9 Megawats </t>
  </si>
  <si>
    <t>Number of benificiaries is estimated 810,000</t>
  </si>
  <si>
    <t>This is a joint project to install a 150 kWp solar PV system producing 264,123kWh annually by the UN Common premises in Zambia.</t>
  </si>
  <si>
    <t>3 minigrids; 385kW  (2019)</t>
  </si>
  <si>
    <t>2200 Housoldes in three different project sites. 4.5 as average of people per Houselds</t>
  </si>
  <si>
    <t xml:space="preserve">Productive Users may include health care, agricultural mechanization, educational and business/industrial activities. Productive use  of energy are income generating activities that are directly positively affected by the use of electric energy from the mini grid. </t>
  </si>
  <si>
    <t xml:space="preserve"> 5 Schools with an estimated number of 2000 benificiaries per school.</t>
  </si>
  <si>
    <t>6 Health centres benefiting an estimate of 35000 individuals per centre.</t>
  </si>
  <si>
    <t xml:space="preserve">National Energy Policy Revision, Malawi Renewable Energy Strategy, Mini Grid Regulatory Framework.  Support Malawi Bureau of Standarsd with Renewable energy testing equipment. </t>
  </si>
  <si>
    <t>1068 metric tons of carbon dioxide equivalent (Units of measure: metric tons of CO2e)</t>
  </si>
  <si>
    <t xml:space="preserve"> Project at inception phase. Please note project was delayed by two years so years are outdated.</t>
  </si>
  <si>
    <t>The baseline and target values are based on the energy savings and emission reduction estimates that are partly based on information in U4E country assessment (lighting) and Eskom/NERSA data (transformers) andtechnical information in appliances from other sources, as explained in Annex E to the UNDP ProDoc. Information on baseline values and prognoses (2021, 2030) will be updated in market assessments and other studies the Project will carry out (see Output 1.1 and Indicator 5) As above. Assumption: The objectives of the project remain in line with the priorities of the South African government</t>
  </si>
  <si>
    <t>As above. Surveys will include numberand gender of members of the household.</t>
  </si>
  <si>
    <t>Markey survey report and supportingdata (Excel, statistical analysis software) Data to be collected by means of reports, statistical and sales data from suppliers/producers, customs, Eskom, NERSA, supplemented by customer, retailer and supplier surveys (linked with Indicators 11 and 15). Assumption/risk: willingness of companies and agencies to share data</t>
  </si>
  <si>
    <t>Minutes of meeting of working groups (on lighting and one on transformers) that discuss draft action plans. Publication of action plans Assumption/risk:
The Action Plans will be ensured through formation of Working Groups (see Project management section) and as a mechanism for regular consultations. Assumed strong
involvement of national agencies in the
project</t>
  </si>
  <si>
    <t>Assessment study reports Assumption/risks: Retailers, municipalities recycling companies as wells distribution manufacturers are willing to cooperate in data collection and questionnaire surveys</t>
  </si>
  <si>
    <t>Report by Eskom and municipalities, NERSA. Assumption/risks: Eskom (and municipal) contracts will stipulate % share of transformers using vegetable oil and municipal distributors will follow suit</t>
  </si>
  <si>
    <t>Reports of project implementation</t>
  </si>
  <si>
    <t>Project is almost completed</t>
  </si>
  <si>
    <t xml:space="preserve">The JET Platform will provide a space for cross sectoral, transdisciplinary, and diversified discussion to unlock and build thought leadership around the just energy transition implementation processes. The JET Platform will have the overall purpose to bring together minds to bridge the gap between the stated national vision of the just transition in South Africa, and its institutionalised manifestation on the ground. To inform and design just transition implementation, the Platform will: 
•	Promote policy oriented research; 
•	Stimulate critical debates amongst global and national experts and cross sectoral stakeholders on the wide spectrum of issues associated with the just energy transition; 
•	Promote the creation of different narratives and discourses on the just energy transition in South Africa, drawing on experience from other countries in the Global South and Global North;
•	Function as a learning exchange platform for leaders on the just transition process; and
•	Present policy, strategic, and recommendations for possible implementation.
</t>
  </si>
  <si>
    <t xml:space="preserve">Project at inception phase </t>
  </si>
  <si>
    <t>Source of Verification: 
Project activity report 
Project M&amp;E reports
EPC annual report
Samoa Energy Review Reports</t>
  </si>
  <si>
    <t>Source of verification: 
Awareness survey report
Training evaluation reports
Project M&amp;E report</t>
  </si>
  <si>
    <t>Number of electric vehicles procured for public service delivery, disaggregated by type/service:                    a) cars                                b) vans                              c) pick-ups                          d) buses                            e) utility trucks                f) outboard motors. 603 vehicles, multiplied by 5 to convert to capacity..</t>
  </si>
  <si>
    <t>Communication may include not only mass media coverage, but also e-bulletins, mailings, and other direct outreach to recipients.</t>
  </si>
  <si>
    <t>Means of verification:                                                                         - Transport Sector Plan 2013-2018                                                - Samoa NDC Impementation Roadmap and Investment Plan    - Updated legislation and policy framework                                 - Decarbonization Strategy and Sector Plans (Land/Maritime)</t>
  </si>
  <si>
    <t>Direct project beneficiaries from enhanced policy and regulatory frameworks, awareness and access to information regarding a low-carbon transition in land/maritime transport sectors, improved e-vehicle charging network, inclusice financing mechanisms etc.</t>
  </si>
  <si>
    <t>Means of verification: 
DoU-MoI
Treasury Department
Project M&amp;E and activity reports
Trade and commerce reports</t>
  </si>
  <si>
    <t>Means of verification:
Documents on RE and EC&amp;EE policies, regulations and energy standards
Annual reports from DoU-MoI
NPC
Bulk Fuels Project M&amp;E and activity reports</t>
  </si>
  <si>
    <t>Means of verification:
Suvervy of energy consumption of consumers (e.g., household energy survey)
Business registrations of local technical and engineering services providers that are working on low carbon technology projects
Project M&amp;E and activity reports</t>
  </si>
  <si>
    <t>Impact Indicators</t>
  </si>
  <si>
    <t>https://www.thegef.org/projects-operations/projects/10358</t>
  </si>
  <si>
    <t>The project will implement sustainable social technologies based on the use of soil, water and biodiversity conservation technologies in degraded areas, in a participatory manner, for families affected by environmental damage, including: construction of zero-base dams (BBZ), implementation of Integration systems Crop-Livestock-Forest (ILPF) and Agroforestry Systems (SAFs), construction of ecological stoves, cisterns for capturing and storing water for human consumption, production and installation of sanitary units (Tevap septic tank, biodigestor tank, round bathroom), oven ecological, sertanejo biodigester, gray water reuse system, among others;</t>
  </si>
  <si>
    <t>Complete execution of the construction of water distribution installations, to be built in the municipality of São Gonçalo do Gurguéia – PI, in the Macaco, Araras, Cipoal, Barra do Brejo, Buritizinho, Burito do Meio and Burito Grande communities. The project will install infrastructure to promote access to water for all families in the communities in the area direct influenced by the solar plant and adjacent communities. The sizing and engineering project will be previously developed and made available by ENEL (donor), after alignments with the government of the municipality of São Gonçalo do Gurguéia and the government of the State of Piaui</t>
  </si>
  <si>
    <t>This activity/indicator is part of a broader project scope. An environmental training program for public schools will be conducted with two priority focuses: i) conservation of natural resources and control of the environment, especially the local biome, encouraging new habits and sustainable practices; and ii) renewable energies, environment and sustainability.</t>
  </si>
  <si>
    <t xml:space="preserve">beneficiaries from e-mobility services </t>
  </si>
  <si>
    <t xml:space="preserve">Installed capacity by technology type </t>
  </si>
  <si>
    <t xml:space="preserve">20 males; 20 females </t>
  </si>
  <si>
    <t>Component 2: Creating value through solid waste processing</t>
  </si>
  <si>
    <t>Incubation Fund, Gas based energy model</t>
  </si>
  <si>
    <t>In support to the Italy-Algeria energy partnership through UNDP Rome Centre</t>
  </si>
  <si>
    <t>5600 by 2018 through ERRY I</t>
  </si>
  <si>
    <t>19 by 2018 through ERRY I</t>
  </si>
  <si>
    <t xml:space="preserve">
210 by 2018 through ERRY I
Number of people benefitting from access to clean energy: 137,983 
111 schools and local offices supported with solar systems by 2022
Number of people benefitting from access to clean energy: 182,000
</t>
  </si>
  <si>
    <t>200 micro businesses in 2018</t>
  </si>
  <si>
    <t>4 by 2018
32 farmer's households, 124 hictar farmland, total individual 192.
4 solar water irrigation systems established supporting 4 WUAs by 2022
According to offical documents, the total beneficaries for the 4 systems is 80 HHs</t>
  </si>
  <si>
    <t>3 solar pumping systems + 1 solar powered desalination systems
4 by 2018
818 Households, 1871 women, 2003 men, 243 girls and 345 boys. Total individual 4462
4 solar water pumping systems installed supporting 4 community drinking water projects by 2022
805 HHs
2460 male, 3735 female. Total individual 6195</t>
  </si>
  <si>
    <t>72 solar-powered vaccine refrigerators installed in health centers, benefiting 60,000 individuals by 2022</t>
  </si>
  <si>
    <t>713 women and youth received vocational training in solar system installation by 2022</t>
  </si>
  <si>
    <t>The category of this intervention includes education, health, and water.
100 facilities supported with solar systems benfiting 100,000 Individuals  by 2024</t>
  </si>
  <si>
    <t>2 Solar and Wind minigrids
Total Capacity is 0.3 Mw
by 2024</t>
  </si>
  <si>
    <t>2 waste to energy plants
0.2 Mw
by 2024</t>
  </si>
  <si>
    <t>Training and seed grants</t>
  </si>
  <si>
    <t>1 water desalination plant by 2023
initial estimation is 6,000 individual</t>
  </si>
  <si>
    <t>32 microgrid stations by 2023</t>
  </si>
  <si>
    <t>National strategy exists
"3 primary policy
 instruments"</t>
  </si>
  <si>
    <t>1.3 Established Community of Practice facilitating experience and knowledge exchange -&gt; need number of people benefiting</t>
  </si>
  <si>
    <t>2.1.1 Extent of integration of piloted 5 electric buses within the public transportation sector</t>
  </si>
  <si>
    <t>Minimum of 10 charging stations installed</t>
  </si>
  <si>
    <t>Completed strategy endorsed 
by cabinet
3.2 Number of business model and financing mechanisms in place -&gt; 2</t>
  </si>
  <si>
    <t>1- Draft of Energy efficiency certificate framework Approved by
Economic council, May
2- implementing instruction of EEEM to Market Committee,
enacted by Supreme Energy Council,</t>
  </si>
  <si>
    <t xml:space="preserve">8 disaster centers of Tehran municipality, 1
innovation center in University of Tehran and 11 other buildings)
</t>
  </si>
  <si>
    <t>164 public awareness events held for over 4000 person
day including:
-5 courses to women of government stakeholders
-10,000 school students and teachers
-15 general training courses in cultural centers of Tehran city for 780 participants
-24 general training courses for 100 Public relation staff
of ministry of power ( MoP</t>
  </si>
  <si>
    <t>Solar Water heater systems in 14 pilots 8 disaster centers of Tehran
municipality and 6 other buildings)</t>
  </si>
  <si>
    <t>Promote the empowerment of rural women through the implementation of a community store strategy that facilitates access to products from the basic food basket and improves the management capacities of the selected organizations. Said strategy includes modules such as: food security, strengthening of enterprises, digital connectivity and photovoltaic system.
In the case of Guajira, each photovoltaic system had a 1200VA OFF GRID SOLAR SYSTEM + SOLAR REFRIGERATOR-24 VDC - 200 Ah + 150 l freezer.</t>
  </si>
  <si>
    <t>CSA UNDP and Unit Victim´s. Donor Victim Unit. Counterpart: Government of Norway                                                                                                                                                                                                                                                                                                          Main Activities of Solar Panel Installation:
1. They were implemented 100% according to World Bank Designs. 
2. The acquisition and import was carried out according to technical specifications. 
3. There was an Audit throughout the project for technical monitoring in the field (stakeout, transport, installation, adaptation and operation). 
4. 8 participatory diagnostics were carried out for the implementation of CR actions in the line of photovoltaic solar energy systems 
5. A technical, financial and community sustainability strategy was designed and implemented 
6. A strategy for the use and enjoyment of goods for collective use for social appropriation was designed and implemented. 
7. A communications strategy, documentary and photographic registration of the entire solar panel process was designed and implemented. 
8. A transfer of the Technical, Financial and Social Sustainability Strategy was carried out to territorial entities and institutions in the Territory. 
9. All solar panel installations had construction of battery rooms and civil works on land and / or sky for proper implementation. 
Beneficiary Communities: Delivery Date of Solar Panels 
1.Community of El Arenillo: November 11, 2021 
2.Honduras Reservation: March 1, 2022 
3.La Gaitana Reservation: March 2, 2022 
4.La Puria Reservation: March 21, 2022 
5.Resguardo Consuelo Lower Part: March 23, 2022 
6.Tanela Reservations: April 30, 2022 
Budget: initially 3.627 USD</t>
  </si>
  <si>
    <t xml:space="preserve">Proposition d'un cadre légal et reglementaire des énergies renouvelables finalisé et validée </t>
  </si>
  <si>
    <t>le projet prévoit l'instalation d'une central géothermique de  10 MW d'électricité</t>
  </si>
  <si>
    <t>le projet prévoit de faire bénéficier l'accés aux services d'électricité avec une source renouvelable et prope a  592 782 personnes une fois que le central geothermique sera operationelle (le projet ne va pas construir le central mais il va mettre en ouvre des activities de derisking pour les investisseurs dans la geothermie).</t>
  </si>
  <si>
    <t xml:space="preserve">Le projet prévoit d'installer prés de 289 KW de solaire photovoltaïque pour le pompage d'eau pour assurer l'alimentation en eau potable à 35 529 personnes </t>
  </si>
  <si>
    <t xml:space="preserve">We have corrected the budget figure. The number of direct beneficiaries is about 3000, including school children, their teachers, their parents, school support staff, residnet of the multistore building, their relatives that will enjoy excellent and convenient venue for family and clan gatherings. The number of indirect beneficiaries is about 4 hundred 
thousand, including residents of Ganja, Barda and surrounding rayons, covered by TV- and Radio-based awareness-raising activities.       
 the direct beneficiaries -   *62 families, or approximately 240 people, out of which 135 females and 105 male. The number of youth aged 15-24 y.o. is 42.                                              *Over 425 schoolchildren, out of which 261 are girls and 164 are boys.
The number of direct beneficiaries, who benefited from the implementation of energy efficiency measures in both facilities with improved living, studying and working conditions, reached 1,800. The reduced energy consumption resulting from using centralized heating systems has led to lower funding requirements by 30 percent. In previous times, families would allocate approximately 50-100 AZN per month for household expenses. However, with the implementation of the centralized heating system, this financial burden has significantly diminished to a mere 15-20 AZN. Furthermore, the project's integration of 20 solar panels boasting an impressive capacity of 10 kWt for outdoor lighting has played a pivotal role in curtailing overall energy consumption.
The indirect beneficiaries - *A training session was held for about 100 high-school students and 20 teachers at a selected secondary school in Barda in order to raise awareness among teachers and schoolchildren about the significance of energy efficiency.  
*To reach a wider audience, two training sessions were organized for the citizens of Ganja, which is home to about 400,000 people. These sessions were held on television and radio platforms to deliver impactful presentations on energy-efficiency principles and conducted enlightening interviews aimed at raising awareness
 On comment column: Can you please diagregate the data in two rows (e.g. energy access, advocacy ) and provide the assamption the calculation of the direct and indirect number of beneficiaries in the notes ? </t>
  </si>
  <si>
    <t>The project is in the Government's approval stage. Will be filled-in accordingly as soon as the project starts.</t>
  </si>
  <si>
    <t xml:space="preserve">Assisted different Government ministries, agencies and departments in improving their policies and regulatory frameworks. </t>
  </si>
  <si>
    <t xml:space="preserve">1. The energy coordination mechamism is in place
2. 12 stakeholders institutions benefit from capacity building actions in the framework of other initiatives (Ministry of Energy, Ministry of Economy, EEA, ISSPNPC, TUM, INS, INM, CMAC, Moldac,  LPAs, Transport and Distribution Operator Systems, Energy auditors)
3. 50% staff in the targeted institutions and legal entities that benefit from trainings in the energy related areas (average value)/disadggregated
4. Procurement procedures in the energy field in place </t>
  </si>
  <si>
    <t>1. 50% increase 
2. tbd
3. 50% increase
4. The Center of energy information is operational (the legal documents for Information Centre functioning are avalable - Operational manual, Regulation on InfoCentre functioning, Awareness and Communication plan)</t>
  </si>
  <si>
    <t>National Programms on Green home and Vouchers on replacing non efficient home appliances  have been drafted and being piloted during 2023-2024</t>
  </si>
  <si>
    <t>The law on Energy Vulnerability Fund was drafted;
The concept and implementation mechanism of the Energy Vulnerability Fund was developed;
The Energy Vulnerability Information System was developed;
An information campaign to support registration of beneficiaries on the online platform of the Energy Vulnerability Fund conducted;</t>
  </si>
  <si>
    <t xml:space="preserve">Expected results:
- 20,000 people will benefit of reinforced biomass heating activities;
- 10 MSMEs from non-agricultural sectors supported to reduce the environmental impact and improve their efficiency;
- 20 households with economic activities implementing energy-efficient technologies;
</t>
  </si>
  <si>
    <t>20 micro agri-producers and 10 small and medium agri-producers benefit from the implementation of renewable energy and energy-efficient technologies (biomass boilers in greenhouses, photovoltaic, among others).</t>
  </si>
  <si>
    <t>electrification for rural communities and income generating activities for the populationof  remote and isolated areas.  small entreproses and big timber industries,  shops, conservation centre for agricultural productions, food and crops processing centres</t>
  </si>
  <si>
    <t xml:space="preserve">153,000 (of which at least 40% for women)
 </t>
  </si>
  <si>
    <t>Achieved on date: 3,822</t>
  </si>
  <si>
    <t>Achieved on date: 3822</t>
  </si>
  <si>
    <t>Achieved on date:  1.4MW</t>
  </si>
  <si>
    <t>Achieved on date:  450 (estimation)</t>
  </si>
  <si>
    <t>Achieved on date: 4,500 (estimation)</t>
  </si>
  <si>
    <t>Achieved on date: 125</t>
  </si>
  <si>
    <t>Efficient use of fuel in electric power generation (megawatts)	       27,260.00 
Amount of energy saved (in megajoule)	85 billion</t>
  </si>
  <si>
    <t>The project aims to support (1) the formulation of a low-carbon energy transition strategy that focuses on solar mini-grids and is informed by a risk analysis of renewable energy investments and (2) a mechanism to capitalize on the implementation of the NDC.</t>
  </si>
  <si>
    <t xml:space="preserve">Two renewable hybrid mini grids with each a capacity of 250 kWp  
Four hybrid mini grids capacity of 150 kWp, and four solar shops </t>
  </si>
  <si>
    <t>There is also a guarantee of USD10,000,000 from the donor but this handled by UNCDF</t>
  </si>
  <si>
    <t>Average number of people per household is 11</t>
  </si>
  <si>
    <t xml:space="preserve">Each health centre is serving a catchment population of about 200,000 people. Estimated 5,600,00 people will be served by the health facilities 
UNDP support solar PV installation in 11 health centers. Additional 17 health centres will be supported. </t>
  </si>
  <si>
    <t>3 Selected public schools will benefit from solar PV installations. Total estimated school popultation is 1500</t>
  </si>
  <si>
    <t xml:space="preserve">The project will support schools to shift from using biomass to electricity for cooking. This will feature both on-grid and off-grid applications. </t>
  </si>
  <si>
    <t xml:space="preserve">
3000 vendors especially in women in markets will be supported 
Each public market on averages serves a population of 1000 people
The project will support piloting use of solar power refrigeration/cooling in 3 urban markets to catalyze use of clean energy in local markets to reduce post-harvest food losses and increase revenue for small businesses which are mostly owned by women. </t>
  </si>
  <si>
    <t xml:space="preserve">The training will be conducted for 100 electrical techinicans from from each of the 5 regions of the Country i.e. north, east, west, north and north eastern part of Uganda
The project will facilitate training in operation and maintenance of solar PV installations for selected technicians in the project districts. </t>
  </si>
  <si>
    <t>Five  ordinances for the Cities of Masaka, Mbale, Mbarara Kampala and Jinja (which were outdated) are currently under rigorous review by the Technical committees and councils of the respective cities having undergone initial review by technical personnel from the respective cities, stakeholders in the waste management value chain under the guidance of technical personnel from the National Environment Management Authority(NEMA and Ministry of Justice. National biogas strategy has been developed. 
If implmented, the impoved waste managment practices will benefit the entire popuation of the implmenting cities. 
Estimated beneficiaries: 2800000</t>
  </si>
  <si>
    <t>The project provided technical support that led to instllation of 2 biogas to electricty plant with total capacity of 800kW. In 2023, 5 small biogas systems will be installed.
Estimating 2kW per household and average household size of 5, the project can benefit 200 people</t>
  </si>
  <si>
    <t>500 electricians trained
The training will be conducted for 100 electrical techinicans from from each of the 5 regions of the Country i.e. north, east, west, north and north eastern part of Uganda
Project will support training of technians on design, installation and operation and mainteannce of biogas system</t>
  </si>
  <si>
    <t>15 community projects implementing renewable and energy-efficient technologies, with at least 40% of the projects with women’s participation (5 MW increase in installed renewable energies and energy saving technologies)
PV systems for irrigation with solar pumps in indigenous communities of the Mixteca Region (Puebla and Oaxaca) in Mexico</t>
  </si>
  <si>
    <t>Energy governance, gender inclusion and decision taken on off grid photovotaic systemt to support communitarian needs ofPunta allen, Quintana Roo</t>
  </si>
  <si>
    <t>Planning project to design PV systems for solar pumps in indigenoud communities in Yucatán, México</t>
  </si>
  <si>
    <t>Planning project to design PV systems for communitaian tourism enterprises in Yucatán, México</t>
  </si>
  <si>
    <t>Planning project to design of communitaian energy services networks for support small farmers in Yucatán, México</t>
  </si>
  <si>
    <t>Planning project to asses the energy efficiency in Isla Arena, Campeche</t>
  </si>
  <si>
    <t xml:space="preserve">Energy and technological transition to implement  outboard motors of tourism boats in Campeche </t>
  </si>
  <si>
    <t>Women and youth entreprenurship, capacity strangthernig programmes and education programmes for energy transition in Quintana Roo</t>
  </si>
  <si>
    <t>Planning project to asset the pontential of technological tranistion in motor taxis to implemtn electric motors in Uman, Yucatán.</t>
  </si>
  <si>
    <t>The Project Document set a target of 1,000 smallscale biogas plants within the Project timeframe, which was unrealistic, especially given uptake was contingent on stakeholder buy-in and the technology was not well understood. At MTR the target was revised from 1000 to 200. By TE the target of 200 was achieved.</t>
  </si>
  <si>
    <t xml:space="preserve">77 masons trained/27% female 200 biogas digesters constructed at household level. approximately 5000 project beneficiaries both direct and indirect reached through project outreach activities. </t>
  </si>
  <si>
    <t>Specific guidelines on low-carbon alternatives and utilisation technologies for agro-waste and wastewater developed and disseminated.
Project supported the National Development Bank (NDB) to develop an Environment and Social Management Framework (ESMF), to strengthen their ability to assess environmental projects and attract concessional funding from International Development Banks such as the African Development Bank (AfDB) and the European Investment Bank (EiB). The Botswana Bureau of Standards (BOBS) has developed biogas standards (gas standards and digester structure standards), which have been approved by the committee of BOBS. Biofuels Guidelines have been developed to guide the production, blending, distribution and usage of locally produced biofuels. Trade Effluent Agreement with Water Utilities harmonized with city bye-laws</t>
  </si>
  <si>
    <t>this is the only energy project with UNDP in Guyana. but it includes GEF funds</t>
  </si>
  <si>
    <t>Beneficiaries include, but are not limited to, public institutions, private associations, research organizations, and are not categorized under any of the options.</t>
  </si>
  <si>
    <t>It can be placed in any of the categories under Market Development.</t>
  </si>
  <si>
    <t>It does not fall into any of the categories</t>
  </si>
  <si>
    <t>It can be classified in any category under Productive Use of Energy or the category of Clean Cooking.</t>
  </si>
  <si>
    <t xml:space="preserve">It can be classified in any category under Productive Use of Energy </t>
  </si>
  <si>
    <t>The project ended in July 2022 - National Energy Efficiency Action Plan, 
National Renewabale Energy Action Plan, 
Net-metering Policy. Benficiaries: Bahrain population</t>
  </si>
  <si>
    <t>Develop policy notes for senior decision makers on renewable energy supply and demand among rural communities.</t>
  </si>
  <si>
    <t xml:space="preserve">Approx. 39,000 ( 41 Villages ) total population,  will benefit from 2  health clinic solar installed site in East and West Sepik and  4000 Teachers and Children will benefit from 4 schools in east and west Sepik. </t>
  </si>
  <si>
    <t>Conduct Gap Analysis of current legislations and regulations for RE licensing systems. Report outlining gaps in current licensing and accreditation arrangements and recommendations</t>
  </si>
  <si>
    <t>Develop and deploy awareness campaigns for RE policy development for policy makers in the East and West Sepik Provinces</t>
  </si>
  <si>
    <t>It is part of Regional Pacific Green Transformation Project.</t>
  </si>
  <si>
    <t>Generation capacity increased by 0.08MW today</t>
  </si>
  <si>
    <t>100 (25 households x Avg 4people/households) are benefinting from electricity generated from the one of operationalized mini-grids</t>
  </si>
  <si>
    <t xml:space="preserve">Two (2) schools connnected to electricity generated from mini-grids hence benefiting approximately </t>
  </si>
  <si>
    <t>One police station connected to electricity</t>
  </si>
  <si>
    <t>Two (2) health centres connected to electricity and one of them now able to offer additional service (X-ray service) to  30 patients per year (i.e 20 patients/wk X 4wks X 12months)</t>
  </si>
  <si>
    <t>Additional 540 people (135 households x 4person/households) supported to access energy through renewable technologies.</t>
  </si>
  <si>
    <t>2 Investment forums, 1 Analytic roadmap for energy transition</t>
  </si>
  <si>
    <t>358 kWp of solar</t>
  </si>
  <si>
    <t>30 CENACE officers have receivied different specialized trainings in energy and related topics to strenghthen their technical capacities</t>
  </si>
  <si>
    <t xml:space="preserve">The construction of the Strategic Plan includes:
- Electric Vehicles and Buses grow scenario
- 10 years scenario for electric mobility
- Identifiying the capacities and necesities of the EEQ according to the growing demand 
</t>
  </si>
  <si>
    <t>3 Management Models:
- Public commercialization
- PPA
- Private commercialization</t>
  </si>
  <si>
    <t>Building capacities in the electric mobility theme with experts throug an event</t>
  </si>
  <si>
    <t>The global objective of the project is to foster integration and innovative urban planning and financing for Marrakech’s sustainable development</t>
  </si>
  <si>
    <t>3,750 solar pumping systems benefiting to 3,750 rural households composed on average of 5 persons each</t>
  </si>
  <si>
    <t>In total there are 3 new sustainable woody biomass production facilities are expected to be completed by the end of the project, one in each province of Punjab, Sindh and Balochistan)</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</si>
  <si>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</si>
  <si>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No. of people with jobs in rural areas. Refined activity participation rates in rural areas: 47.1% (Male 68.4%, female 25.6%). Govt of Pakistan Labour Force Survey 2017/18</t>
  </si>
  <si>
    <t>This is 10 villages in each 4 provinces</t>
  </si>
  <si>
    <t>All five (5) policies that are approved, implemented, and enforced in line with the targets of Biomass based power generation included in the National RE Policy.</t>
  </si>
  <si>
    <t>Standards opted by relevant authorities and provincial authorities as part of the procurement</t>
  </si>
  <si>
    <t xml:space="preserve">Electric Vehicle Regulatory Framework to be formulated and approved by 2023 </t>
  </si>
  <si>
    <t>Building Energy Codes to be formulated/revised  and approved by 2023</t>
  </si>
  <si>
    <t>To be formulated in 2023-2024</t>
  </si>
  <si>
    <t xml:space="preserve">Energy specific priority actions are identified in NDC Implementation Plan-currently under endorsement process </t>
  </si>
  <si>
    <t>Trained 80 SMEs. This project has been closed due to lack of govt co financing</t>
  </si>
  <si>
    <t>8 renewable energy technologies were demonstrated benefiting a total of 273 small holder farmers</t>
  </si>
  <si>
    <t>Around 1.2 million (indirect beneficiaries) farmers will benefit from five provinces from the energy plans that has RE and EE</t>
  </si>
  <si>
    <t>This will directly benefit 120 students annually</t>
  </si>
  <si>
    <t>500 RAC sector technicians will be trained</t>
  </si>
  <si>
    <t>Around 30 govt officals will be trained</t>
  </si>
  <si>
    <t>Gender sensitive Climate Change Policy, Gender Responsive and SDG aligned NDC implementation plans and a 
roadmap for achieving net zero carbon by 2050 were developed</t>
  </si>
  <si>
    <t>400 govt officials trained</t>
  </si>
  <si>
    <t>Platform for youth, women and multistakeholder developed to lead NDC development and implementation</t>
  </si>
  <si>
    <t>An average of 11500 passengers are transported per three wheeler</t>
  </si>
  <si>
    <t>1.15 million existing fuel three wheelers now have the opportunity to be legally registereted as electric three wheelers</t>
  </si>
  <si>
    <t>Roughly 80,000 small holder farmers will be trained</t>
  </si>
  <si>
    <t>Cible à atteindre avec la construction des 8 mini centrales solaires soit 1737 personnes et 100 kWc</t>
  </si>
  <si>
    <t>Cible à atteindre avec la construction des 4 Petites Centrales Hudroélectriques</t>
  </si>
  <si>
    <t>The Project is supporting the development of two governmental decrees related to solar PV autoproducers: (i) Support measures for electricity produced by renewable sources; and (ii) Communities of renewable energies. 
Two pieces of legislation in support to the RES law.
The Project is supporting one economic model for catalyzing the use of solar PV systems, demonstrated through facilitation of an additional installed capacity of Solar PV.
10 pilot solar PV plants installed in four municipalities, with an overall capacity of 560 kW.
2124 people to benefit from services of solar power systems to be installed in 10 public buidings in municipalities of Shkoder, Klos, Diber and Permet
Exchange of know-how to share knowledge and experience on strategies for deploying solar PV and increase technical, planning, operational and entrepreneurial skills for integrating solar PV systems.</t>
  </si>
  <si>
    <t>"Iliria" 9 -year school and kindergarten has been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This facility provides better services for 156 students and 14 teachers.</t>
  </si>
  <si>
    <t>3 education facilities are foreseen to be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These facilities are going to provide better services for 855 students and 51 teachers.</t>
  </si>
  <si>
    <t>Project Completed</t>
  </si>
  <si>
    <t>On Going</t>
  </si>
  <si>
    <t>2 million .200.000 of households that will be connected &amp; 5.9 average number per people/household. 12 million people with access to energy with the implementation of 172 micro power plants Around 12.000.000 will 
•	# of business connected : needs results about baseline on business : May2023</t>
  </si>
  <si>
    <t>• 286 of health facilities connected &amp; 7500 number per people benefiting/health facility/ 2 million 145.000 people/territories</t>
  </si>
  <si>
    <t xml:space="preserve">•	 of Schools connected &amp; Average number of Children benefiting/school: 101,760 
</t>
  </si>
  <si>
    <t>•	1070 forages of water boreholes connected &amp; 11 308 of people benefitting/borehole: In total: 12.1 million people</t>
  </si>
  <si>
    <t>Ce projet est axé sur la promotion de l’accès de la population du territoire ciblé à de meilleures infrastructures sanitaires, des conditions d’eau potable, d’hygiène et des opportunités économiques pour diversifier ses activités et accroître ses moyens de subsistance.
L’attention est accordée à :
-L’accès des établissements de santé à des sources fiables d’énergie et d’eau,
-L’accès de la population du territoire ciblé à des opportunités économiques. En tant que contribution à l’effort national pour atténuer les impacts secondaires sanitaires et socio - économiques de la COVID19.
Ce projet prévoit :
-L’installation des mini - centrales et mini-réseaux photovoltaïques pour améliorer le service d’énergie électrique,
-L’électrification et la mise en place de l’approvisionnement en eau dans les centres de santé et autres services essentiels,
-La fourniture de l’électricité aux unités de production et assurer le développement de chaînes de valeur qui augmentent la création d’emplois et les revenus.</t>
  </si>
  <si>
    <t>AMP est un programme régional mené par les pays et actif dans un premier temps dans 21 pays africains dont la RDC. Son objectif général est d'aider les pays africains à accroître l'accès à l'énergie en réduisant le coût et en augmentant la viabilité commerciale des mini-réseaux d'énergie renouvelable. Le programme est structuré en quatre composantes à savoir :
Politique et réglementation ; Innovation du modèle d'entreprise avec le secteur privé ; Financement à grande échelle ; Numérique, gestion des connaissances et suivi et évaluation. Présentement AMP est à la phase de la formulation du chapitre RDC</t>
  </si>
  <si>
    <t xml:space="preserve">6 persons per household.
Le projet vise à soutenir la stratégie gouvernementale d’atténuation des changements climatiques ; Accompagner la transition vers une économie verte et ; Contribuer au développement de la production d’électricité dans des zones hors réseau de la RDC (technologie MHE)
De manière spécifique, il vise à contribuer à l’amélioration de l’accès fiable à une électricité abordable, à la sécurité énergétique et la lutte contre le changement climatique à travers la contribution à un environnement favorable pour le développement des mini et micro centrales hydroélectriques 
</t>
  </si>
  <si>
    <t xml:space="preserve">-	The programme is supporting the country to create an enabling environment for clean cooking development. As such, a National Integrated Energy Policy is being elaborated alongside the LPG Master Plan prepared as an alternative to woodfuel energy. 
'-	A National Energy Policy
-	A LPG Master Plan 
-  at least 100 000 Clean Cookstoves and 
- at least to 250 000 households have access to LPG
</t>
  </si>
  <si>
    <t>This project should be completed this year.</t>
  </si>
  <si>
    <t>Solar: 122 kW  Hydro: 94 kW</t>
  </si>
  <si>
    <t>At least 1,000 banco cookstove are used in the ecovillage, and 4,000 improved stoves in the surrounding urban areas.
At least 50 kilns are disseminated within the BF landscaper.
At least 10 solar kits are used in the ecovillages.
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</si>
  <si>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 xml:space="preserve">Joint UNDP UNEP project
Draft strategy developed and MEPS for appliances produced </t>
  </si>
  <si>
    <t>Hydrogen; fuel cell vehicles; clean energy solutions supply chain management</t>
  </si>
  <si>
    <t>Hydrogen; fuel cell vehicles; renewable energy; climate change mitigation; alternative energy</t>
  </si>
  <si>
    <t>PV system; Biogas Plant. No energy figure target available as of yet.</t>
  </si>
  <si>
    <t>1° Solar powered: milk chilling centers, Cold Room, paddle Aerators,Green House,Sprayers,Animal Repeller and insect traps; 
2° Biogas plant in livestock and agriculture farming</t>
  </si>
  <si>
    <t>Female: 600 000; Male: 600 000. Enabling the extensive application of low-carbon and energy efficient technologies in the phosphate chemical industry in China.</t>
  </si>
  <si>
    <t>Women 460,000; Men 458,000</t>
  </si>
  <si>
    <t xml:space="preserve">Greater Male' area population of 212,138 people
No. of solar PV backed charging stations available in greater Male' region to support EV public transport network
to the CO: Please provide a more conservative estimate for beneficiaries, not the entire population
CO Response: The ridership of the EV bus routes is approximately 4000 per week. </t>
  </si>
  <si>
    <t>220 farmers</t>
  </si>
  <si>
    <t>Beneficiaries of the Project - 105,000 people
No. of Solar PV backed Integrated Water Resource Management system / RO plants</t>
  </si>
  <si>
    <t>500 contract farmers across Maldives</t>
  </si>
  <si>
    <t>Target met in 2022. Provision of technical support subnational government for further loan negotiations (EBRD)</t>
  </si>
  <si>
    <t>Target met in 2022. Energy efficient retrofitting of additional 5 buildings in BIH</t>
  </si>
  <si>
    <t>EE retrofit of public buidlings and public lightning sytems</t>
  </si>
  <si>
    <t>Development of financial mechanisms on municipal / city level for financing of EE retrofit in residential sector</t>
  </si>
  <si>
    <t>(by the end of 2022 result was 100 public buildings)</t>
  </si>
  <si>
    <t>(by the end of 2022 result was 380754 beneficiaries)</t>
  </si>
  <si>
    <t>(by the end of 2022 result was 4770 trainees)</t>
  </si>
  <si>
    <t>The BRT was cancelled in 2020 therefore this indicator could not be addressed. 
The 240000 people were related to the BRT that was planned. This indicator cannot be used as it is, as I mentioned previously, related to the BRT which was was cancelled.
However, if talking about beneficiaries of alternative modes of transport, we carried out a Mobility Survey which showed that 29% of the population in the AMA owns a bicycle and that are willing to use the bicycle if infrastructure is provided. With the construction of the lanes with the project, people are more likely to use the bicycle.</t>
  </si>
  <si>
    <t xml:space="preserve">This indicator is measured in km (By 2018 the baseline was 58km in the metropolitan area of Asuncion). To date, a total of 20km of bicycle lanes have been constructed by the project and 11 more will be constructed by July 2023. Beneficiaries consist of approximately 2,500,000 residents of the metropolitan area of Asuncion having access to cycling infrastructure and also capacity building. </t>
  </si>
  <si>
    <t>Assumptions: 
Sustained commitment of national authorities and sector entities; project activities can be implemented as planned; EE professionals are trained and support project development;adequate technical and operational performance of installed systems.</t>
  </si>
  <si>
    <t>100 people trained and 30 certified on ISO 50001 (70%m, 30%f).</t>
  </si>
  <si>
    <t xml:space="preserve">Total number of direct beneficiaries from the minigrid pilots disaggregated by gender and by customer segment: 21741 total
21,350 people (residential)
76 people (social)
315 people (commercial/PUE)
</t>
  </si>
  <si>
    <t>this # would be a duplicate of above</t>
  </si>
  <si>
    <t>This project is in its final phase.  It built the first solar plant in the country, as a pilot initiative, that produces 0.5 Kwp, which amounts to 10% of the country's  installed capacity.   
This project also built the first institutional rooftop in the country</t>
  </si>
  <si>
    <t xml:space="preserve">The project did not include the installation of hydroelectricity production equipent. The project dedicated the resources to developing studies on 4 river basins with potential to become hydropower plants. </t>
  </si>
  <si>
    <t xml:space="preserve">7 health district centers covering all districts will benefit from this project. </t>
  </si>
  <si>
    <t>Besides, 5578 school children will also benefit from school lighting and school cantine improvementes thanks to the solar energy</t>
  </si>
  <si>
    <t>To be reported after 1 year of project completion</t>
  </si>
  <si>
    <t xml:space="preserve">Result:
107 people attended national policy dialogues;
1400 students got direct benefits and 30,100 indirect benefits from green transport debate; 
165 Govt officers, academic, private sectors participated in trainings;
 110 participant attended E-bike cycling: 
185 people borrowed loan to buy E-vehicle </t>
  </si>
  <si>
    <t>Results (06 supported policies)
'- Technical standard: TCVN 7447-7-722:2023 (IEC 60364-7-722:2018)
Low voltage electrical installations – Part 7-722: Requirements for special installations or locations – Supplies for electric vehicles
'- Technical standard: TCVN 13078-25:2023 (IEC 61851-25:2020);
 Electric vehicle conductive charging system – Part 25: DC EV supply equipment where protection relies on electrical separation
'-Technical standard: TCVN 13724-7:2023 (IEC 61439-7:2022);
Low-voltage switchgear and control gear assemblies –Part 7: Assemblies for specific applications such as marinas, camping sites, market squares, electric vehicle charging stations;
'- Technical inputs for National Programme on Environmentally Friendly Public Transportation Development;
'-Technical support for The green transport action plan for Hue city;
'- Technical input to development of The policy advice paper on E-scooter sharing for last mile connection in Hanoi</t>
  </si>
  <si>
    <t>The project is still under the inception phase. So no result is available yet.</t>
  </si>
  <si>
    <t xml:space="preserve">Status:
- Preparation phase. Implementation Phase set to start in August 2023.
Planned date of attainment: 
- January 2028
Notes: 
- The SHIFT project will be implemented by six organizations.
- Other standard indicators to be calculated during first interim report.
</t>
  </si>
  <si>
    <t>Under process for installation for solar rooftop for 13 agriculture cooperatives/small business models in Bac Lieu; 
Completed installation for 60MW in Binh Thuan for 2 Cooperatives/Small Businesses</t>
  </si>
  <si>
    <t xml:space="preserve"> 100  households, corresponding to 300 farmers benefitted from the project support to shrimp and dragron fruit models at two provinces Binh Thuan and Bac Lieu; and 1,000 turns of people at provincial, district and commune levels benefitted from project trainings </t>
  </si>
  <si>
    <t>03 Small businesses/cooperatives improved marketting and green labelling via e-commerce/online practices</t>
  </si>
  <si>
    <t xml:space="preserve"> - nearly 1000 local farmers/producers received trainign on sustainable shrimp farming, green technology application etc. 
- Nearly 600 local farmers/producers received  trainign on sustainable dragon fruit farming, green technology application, e-commerce, carbon footprint tracking</t>
  </si>
  <si>
    <t>4 firms/cooperatives in Binh Thuan and 2 cooperatives in Bac Lieu received full training packages for full green transformation process
At least 40 local firms/cooperatives in two provices received different topical training on green technologies, e-commerce, green treacebility/carbon footprint tracking, Global gap/vietgap, etc</t>
  </si>
  <si>
    <t xml:space="preserve">- Update Viet Nam NDC update 2022
- Develop Viet Nam NDCC 2022
- 01 completed proposal for direct lending modality for Small and Medium Enterprise Fund
- 01 Climate Business Index Platform
- 2 Agriculture supply chain and apps platform for green dragon fruits and green shrimp (on-going)
</t>
  </si>
  <si>
    <t xml:space="preserve">Conversion of 300 fossil based to electric taxis </t>
  </si>
  <si>
    <t xml:space="preserve">Introduction of 19 EVs in the Government fleet </t>
  </si>
  <si>
    <t xml:space="preserve">Design and promotion of improved heating and cook stoves </t>
  </si>
  <si>
    <t xml:space="preserve">Commissioning of first grid tied Solar plant in Bhutan </t>
  </si>
  <si>
    <t>Total of 8,441 beneficiaries (3,671women) based on: 7,821 direct building beneficiaries and 620 direct beneficiaries of TEESB’s capacity-building and awareness activities. Project Document is on development stage</t>
  </si>
  <si>
    <t>Confirmed participation by at least 30,000 citizens (15,000 women and girls)</t>
  </si>
  <si>
    <t>[6.2]: Lifetime direct GHG emission reduction (ER): 215,593 tCO2.  Indirect GHG ER: 329,311 tCO2
Sub-indicators (related to direct ER):
[6.3] Lifetime energy production: 4,120,114 GJ
[6.4]:  Installed RE power capacity: 1.61 MW.</t>
  </si>
  <si>
    <t>Total of 766 direct beneficiaries (266 women),
(see Annex H) due to direct job creation (196, of which 67 women) and recipients of SMARTER training (570, of which 200 women, 35%)</t>
  </si>
  <si>
    <t>MEB-approved BNEP action plan with updated energy indicators (incl. share of RE in total energy supply and electricity; share of types of biomass in total energy and in electricity)</t>
  </si>
  <si>
    <t>Legal framework on the subject of energy efficiency and renewable energy was reviewed, the related legislation was listed and analyzed in the sectoral perspective to determine the related items and requirements and identify the gaps. A list of legislation and gap analysis report was prepared by the local consultant and shared with H&amp;M. Legal framework on the subject of financial mechanisms related to the energy efficiency and renewable energy was reviewed, the related legislation was listed and analyzed in the sectoral perspective to include more suppliers from the value chain of H&amp;M. A list of legislation and gap analysis report was prepared by the local consultant and shared with H&amp;M.</t>
  </si>
  <si>
    <t>969 (465 women) trainees trained in total. During 2023, the total number of trainees trained is expected to be 1600 with 640 women.
Other outputs: 
-Cooperation with private sector companies 
-Trainees trained at the vocational training center(s) supported (at least 25 % are women)	
-Trainers trained
-Training center(s) supported	
-Review of Curricula
-Development of Curricula	
-Establishment of RE Laboratories
-Development of an Online Platform
-Feasibility Assessment Reports on Renewable Energy Sector</t>
  </si>
  <si>
    <t>UNDP: 8 tourism enterprises, Enerjisa: 2 public institutions and 1 private enterprise (hotel)</t>
  </si>
  <si>
    <t>Realization: Project to kick off in 2023.
# of direct beneficiaries targeted: 900
Other outputs:
-Policy, Legislative, and Regulatory Support 
-Strengthening of Institutional Support within the Ministry of Agriculture and Forestry and GDF for supporting construction from wood in Türkiye
-Operationalization of Phased Financial Support Mechanism (FSM)  and provision of incentives to SMEs for greater use of wood in construction in Türkiye
-Increasing awareness about the benefits of using wood in construction
-Increasing training and capacity building on using wood in construction</t>
  </si>
  <si>
    <t>Realization: 3487 (Project completed)
Number of forest villagers with solar PV: 4863
Other outputs:
-Establishment of a sustainable energy financing unit within ORKOY Department
-ORKOY credit programme revision
-Development of a model contract
-Business development and feasibility studies
-Preparation of case studies and video spots
-Development of MRV methodology
-Dissemination events and stakeholder workshops</t>
  </si>
  <si>
    <t>Realization: 357
SMEs replaced inefficient motors: 48
Other outputs:
-Conduction of efficiency audits and preparation of invesment plans for SMEs
-Ongoing scaling up/dissemination of successfully completed pilot implementation with KOSGEB
-Training of manufacturers and end-users (SMEs)
-Harmonization of Turkish policies, regulations and standards applicable to motors with EU Eco-design standards
-Capacity building for testing motors at TSI labs
-Promotional and awareness raising activities</t>
  </si>
  <si>
    <t>Solar based power supplied to executive residences/buildings of national importance in Fiji, Tonga, Kiribati, Nauru, Solomon Islands, Vanuatu, RMI, FSM, Palau, Tuvali and Timor-Leste by end of project (At least 1 per country)</t>
  </si>
  <si>
    <t>At least 1 per country</t>
  </si>
  <si>
    <t>Newspaper, homepages etc on the project</t>
  </si>
  <si>
    <t>tons of CO2</t>
  </si>
  <si>
    <t>Liters DFO</t>
  </si>
  <si>
    <t>Million kgs</t>
  </si>
  <si>
    <t>tons CO2</t>
  </si>
  <si>
    <t>US$</t>
  </si>
  <si>
    <t>ton oil equivalent</t>
  </si>
  <si>
    <t>percentage electricity production</t>
  </si>
  <si>
    <t>12 men and 12 women directly employed. 6 men and 6 women indirectly employed</t>
  </si>
  <si>
    <t>kWh</t>
  </si>
  <si>
    <t>Kl</t>
  </si>
  <si>
    <t>Reduction in consumption in kWh/m2/yr</t>
  </si>
  <si>
    <t>tons oil equivalent of diesel</t>
  </si>
  <si>
    <t xml:space="preserve">The numbers are from approved project document - not all activities/indicators have direct beneficiaries. </t>
  </si>
  <si>
    <t>The numbers are from approved project document - not all activities/indicators have direct beneficiaries.</t>
  </si>
  <si>
    <t xml:space="preserve">Access to energy in the Municipality of Prizren has been enhanced through the installation of renewable energy capacity, specifically solar photovoltaic (PV) systems. As of 2022, one such system has been successfully installed in a public building. </t>
  </si>
  <si>
    <t>In the municipality of Prizren we have been working in promoting electric vehicle (EV) adoption by installing two EV charging systems. These charging stations provide convenient access to sustainable and clean energy for EV owners within the municipality. This initiative contributes to reducing carbon emissions and encourages the use of environmentally friendly transportation options in Prizren.</t>
  </si>
  <si>
    <t xml:space="preserve">In 2023, three solar photovoltaic (PV) systems will be installed in public buildings, benefiting the municipalities of Prizren and Suhareka. </t>
  </si>
  <si>
    <t>100 Highschoolers students have been participating in the awareness campaign and capacity building programs for Renewable Energy Systems with a special focus on Solar Energy.</t>
  </si>
  <si>
    <t>Member of Climate Change Council trained for NDC development</t>
  </si>
  <si>
    <t xml:space="preserve">A training program for solar installers has attracted individuals interested in energy activities. The program aimed to equip participants with the necessary skills for solar system installation. Out of the 35 individuals who enrolled in the training, 28 individuals successfully completed the program and earned their certification in solar system installation. </t>
  </si>
  <si>
    <t xml:space="preserve">The green business accelerator, Boost x Kosovo, has successfully trained over 130 individuals and 50 companies in various aspects of sustainable practices. This program aims to accelerate the growth of green businesses and promote environmentally friendly initiatives. As a result, 32 participants were awarded grants totaling 332,000 euros. These grants will be utilized to support and enhance green transformation projects, such as the implementation of solar systems, biomass utilization, energy efficiency improvements, and more. </t>
  </si>
  <si>
    <t>The Earth Day campaigns and Energy Efficiency Campaigns successfully reached out to a wide audience, engaging at least 1600 individuals. These initiatives aimed to raise awareness about environmental conservation and the importance of energy efficiency.</t>
  </si>
  <si>
    <t xml:space="preserve">1. Nil. The construction of 23 solar PV power plants is ongoing. Expectedly completed and provide access to electricity for 3,100 households by end of 2023.
</t>
  </si>
  <si>
    <t>achieved – 50 (46% women)</t>
  </si>
  <si>
    <t xml:space="preserve"> In seven villages in Indonesia target locations (pre-FS result)</t>
  </si>
  <si>
    <t>663</t>
  </si>
  <si>
    <t>#6 manufacturers (1 for each association)</t>
  </si>
  <si>
    <t>Achievement 327,667</t>
  </si>
  <si>
    <t>Increase in total installed Solar PV capacity in Mauritius for bus charging</t>
  </si>
  <si>
    <t xml:space="preserve">Includes (i) Number of multi-channel mass media, social media and PIS promotional/advertising campaigns designed and executed on benefits of electric/low-carbon public transport;  (ii) Number of targeted promotional events (town-level or community-level such as apartment complexes or at major events/fairs) executed; (iii) held at MetroExpress stations or bus stations, or schools or corporate offices designed and executed; (iv) targeted campaigns on women’s safety and comfort features on public transport buses. </t>
  </si>
  <si>
    <t>Approved Gender-responsive Policy and Regulatory Framework documents endorsed and approved by the Cabinet/Parliament</t>
  </si>
  <si>
    <t>Number of public transport passengers impacted in terms of number of public transport passengers that are able to travel on electric public transport buses on a regular basis</t>
  </si>
  <si>
    <t>Based on assumptions that the Grid Absorption Capacity improvement is completed and based on estimate of low-emission MW divided by effective capacity of the power system, multiplied the total number of households/household composition in Mauritius and Rodrigues. 
As at date, the Grid Absorption capacity has been increased from 60 MW to 185 MW and installation of rooftops solar pv kits in hoseholds is ongoing.</t>
  </si>
  <si>
    <t>Estimation made over lifetime of project (8years) and not equipment lifetime and a total of 185 MW installed capacity is achieved during project lifetime. 
As at date, the targeted grid apsorption capacity has been acheieve (i.e., 185 MW). Phase 1 of the project is completed. The necessary regulatory framework to enhance adoption of Renewable energy is in place. the Project is now in Phase 2 which involves deployment of 25 MW solar PV panels.</t>
  </si>
  <si>
    <t xml:space="preserve">Based on estimate of low-emission MW divided by effective capacity of the power system, multiplied by total number of households/household composition in Mauritius and Rodrigues.
Installation of rooftopps solar PV panels in households is ongoing. </t>
  </si>
  <si>
    <t>As at date, 18 MW total capacity of battery energy storage system has already been installed and the grid absorption capacity has been increased from 60MW to 185 MW.</t>
  </si>
  <si>
    <t>Government is fully supporting the project and is maintaining policy of promoting renewable energy. As a result, the Mauritius Renewable Energy Agency (MARENA) is in place and is functioning under the aegis of the Ministry of Energy and Public Utilities.</t>
  </si>
  <si>
    <t>Installation of solar PV panels on rooftops of households and NGOs has already started.
4MW capacity on grid from NGOs and 10MW from households.
11 MW capacity installed on public buildings.
5MW PV under phases 1,2 and 3</t>
  </si>
  <si>
    <t xml:space="preserve">Includes firms that are fully ISO-50001 compliant, but also firms that have energy management systems that are partially compliant or otherwise based on ISO 50001 principles and training. </t>
  </si>
  <si>
    <t xml:space="preserve">Firms receiving energy-efficiency training and other support.  </t>
  </si>
  <si>
    <t xml:space="preserve">“Individuals” here refers to practicing and aspiring energy-efficiency professionals receiving training and other support.  </t>
  </si>
  <si>
    <t>Includes Energy auditors, Energy Managers, Energy Mangement Auditors, MRV specialists (33 % women)</t>
  </si>
  <si>
    <t xml:space="preserve">Includes agreement on Roadmap, achieving energy savings and GHG reductions targets, restructuring of EEMO, enery audit mandatory for private sector, new MEPS adopted, Mauritas accredited, etc. </t>
  </si>
  <si>
    <t>Baseline : Before the project: 108 firms as of March 2018   End of Project:  80 firms beyond baseline from among the 650 largest energy consumers, plus 160 SMEs (Additional of 240 over the baseline of 108 equals 348).</t>
  </si>
  <si>
    <t>81,000 MWh tonnes</t>
  </si>
  <si>
    <t>$30.39 M</t>
  </si>
  <si>
    <t>USD 3.039 M</t>
  </si>
  <si>
    <t>5,200 MWh</t>
  </si>
  <si>
    <t>USD 6.5 M</t>
  </si>
  <si>
    <t>5.56t in 2019</t>
  </si>
  <si>
    <t>In the SE4ALL Project the number of beneficiaries is 5000 people. in total there are 10 beneficiary villages, which means 100 houses per village, in each house is estimated an average of 5 occupants, which makes a total of 5000 beneficiaries in the 10 mini grids installed.</t>
  </si>
  <si>
    <t xml:space="preserve">The population of capital city of Yerevan benefitting from the street lighting. According to our math, we include this number as inderect beneficiaries. This is assumed 10% of the population of 1000000 </t>
  </si>
  <si>
    <t>The population of capital city of Yerevan benefitting from the street lighting. (Note, this was changed to zero to prevent overlap with project 118602)</t>
  </si>
  <si>
    <t xml:space="preserve">In total, 29,844 (~65% are women), including:
Public buildings: 20,773 (~70% are women) in 44 buildings;
Residential buildings: 9,071 (~52% are women) in 98 buildings.
</t>
  </si>
  <si>
    <t>600 solar streetlights have been installed in several localities in the far north of Cameroon. these streetlights help to enhance community safety. These are the populations of Amchide, Limani, Kolofata, Grea, Mozogo, Moskota, Fotokol, Soueram, Hile Alifa, Sagmé</t>
  </si>
  <si>
    <t>the health centers of Limani, Moskota, Kolofata and the district medical center of Amchide have benefited from the installation of solar kits to maintain the level of service and patient monitoring. These health center cover more than 10000 inhabitants. It was installed for the 5 health center, 10KW of solar energy</t>
  </si>
  <si>
    <t xml:space="preserve">
In the localities of Waza (5), Fotokol (1), Mogode (1) and Amchidé (1), Limani (1) boreholes with solar-powered pumps + castle have been drilled to solve the water problems encountered by populations and animals in transhumance. In the continuation of the project, it is planned in the short term to drill boreholes with the same characteristics in the localities of Kerawa, Mogode, Blangoua. These facilities already made can serve more than 7000 people and 3000 animals per day overall.</t>
  </si>
  <si>
    <t>As part of strengthening community security, 500 solar energy kits for lighting, charging phones, powering radios. Each of the kits have a nominal output panel of 160Wc. For their use, 50 people were trained and transferred skills to other beneficiaries</t>
  </si>
  <si>
    <t>Several administrations, security and justice services have been equipped with solar energy kits to power all their electrical circuits that were not supplied at the time. these are the sub-prefectures, police station, gendarmerie, customary courts, forestry posts, delegations of agriculture, livestock... this facilitates access to public services for more than 50,000 people in the different localities of Mozogo , Waza, Mora, Blangoua, Amchide, Kolofata. These installations have a total power of 63 KW</t>
  </si>
  <si>
    <t>Limani's kindergartens and primary schools have been equipped with solar kits to supply their electricity networks. this is used to take charge of the education of more than 100 children on a daily basis in these two establishments. These installations have a total power of 2,2 KW</t>
  </si>
  <si>
    <t>A project to build a 15kw mini-power plant is under construction in the locality of Fotokol and will be used to create more than 30 income-generating activities.</t>
  </si>
  <si>
    <t>All (100%) the incandescents bulbs (offices, toilets, corridors, warehouse and building exteriors) of the main building of UNDP Cameroon.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</si>
  <si>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We had many zoom meetings with the OIMT Green
team;
- The online form on the list of equipment and
consumption in the machine room was filled in by ICT;
- A power report for each IT equipment was provided to
the IOMT team;
- A wiring diagram of the engine room connections was
provided to the OIMT Clean Energy Team;
-We still held two Zoom meetings with the OIMT team
in Copenhagen:
- The first meeting consisted in a presentation of the
Business Case proposed by the OIMT team to us on the
empowerment of the IT room of UNDP Cameroon to
photovoltaic solar energy and LED retrofitting. At the
end of this meeting, the office also requested the support
of OIMT to estimate annual financial savings and
reduction of Greenhouse Gas emissions by installing
motion sensors on air conditioners. For this purpose, the
office should share with OIMT the shapes, models and
all other available technical specifications of the office
air conditioners.
- The second Zoom meeting took place on Tuesday
24/11/2020 to finalize the Business Case. At the end of
this meeting, the responsibilities of the stakeholders and
the budgets were clarified:
- OIMT will take in charge of the aspects on the
acquisition and installation of the Solar Photovoltaic
Panels for the power supply of the IT room this is
confirm;
- OIMT will also assist us to obtain high quality of
Motion Sensors for the office air conditioners. UNDP
Cameroon will make the installation locally those
motion sensors.
- To switch all the incandescent lamps in UNDP
building to LEDs bulbs and external lighting of our
compound with solar streetlights, LED floodlights;
- We have received from OIMT our final Business Case
and we organize a meeting with all the stakeholders to
approve the final version of the document.
And we have provided the OIMT with our COA to
collect the related budget for the Business case (61
310$US).
Step 5
- IOMT has moved to ITM (Information &amp; Technology
Management)
- ITM has launched the recruitment process of a Vendor
for the implementation of this activity. Subsequently, the
service provider APTECH Africa was selected and
contracted to carry out this activity.
- A meeting was held between UNDP, the Vendor and
the ITM team to establish contact between the country
office and the Vendor.
- Two weeks after their contractualization, a site visit to
the UNDP office was organized. At the end of this visit,
the Vendor should send the report and comments to the
ITM team for further action.
- Currently, the ITM team and the contractor are
finalizing the last technical adjustments, and the ITM
team is waiting for the vendor to provide them the
planning table of their activities; the procedures to be
followed for the implementation of the project; to
provide the final technical design as well as the approval
letter for review and approval.
Step 6
- The installation of solar PV was done according
to the business plan.
Step 7
Ongoing</t>
  </si>
  <si>
    <t xml:space="preserve"> We encouraged UNDSS and UNRCO staff to do the mandatory Greening the Blue training;
- We continue with information and senzitation on Green and best practices in the office;
Ex. Weekly communication: In collaboration with UNICEF (Greening Focal Point agency in Cameroon) since october 2020, we have the education and information of all UN staff in Cameroon on the responsible and sustainable use of the office's resources.
Designation of Focals Points: During the November Staff Association meeting, we have operationalized the Green Focal Points of the office, floor by floor and specifying their responsibilities which is to inform and sensitize staff on the Best practices to adopt;
With the support of the management, we produce stickers for senzitation;
So, at this step, we regularly observe more than more staff who turn off light when go out.</t>
  </si>
  <si>
    <t xml:space="preserve">Namibia is part of 5 countries that are applying for a GCF funding  for Solar for Health Programme.  In Namibia. the UNDP is supporting  the  development a funding proposal to GCF for solar electrification of 317 Health Care facilities under perfomance based payment model. Energy service companies will provide energy services such as intallation, maintenance for a period of 7 years before handing over ownership to the Ministry of Health. 
Fossil fuel-based energy production will be replaced with renewable, clean energy solutions that can meet increasing energy demand. Investments will target three types of projects. 
(1) Off-grid renewable electricity energy in the form of solar home systems will be provided via an affordable payment plan. 
(2) Green mini-grid projects will also be supported via companies that install, operate and maintain photovoltaic based mini-grids to sell energy services in rural communities. 
(3) Industrial renewable electrical energy and selected on-grid installations will be targeted, by investing in companies that provide modular, transportable, and often rented photovoltaic farms, offering SMEs and communities competitively-priced solar power. 
A public-private partnership instrument will leverage at least two-fold the impact of public capital through private investment.
Support the development of GCF- Solar for Health Funding Proposal   Submission for Namibia
The direct beneficiaries of the programme include 1) the inpatients and outpatients of the HCFs selected for the solar PV system interventions, who will benefit from improved access to health care services due to reliable electrification, 2) the population in the catchment area of the 12 selected HCFs which will operate as the sentinel surveillance sites for the implementation of the EWS for outbreaks of selected climate induced diseases, who will benefit from climate informed advisory; 3) government staff, HCF staff and technicians participating in the trainings and workshops of the programme. Government, HCF staff and technicians will benefit from capacity building and knowledge to implement activities related to low carbon and climate resilient health HCFs and climate informed advisory under this programme and beyond. 
Direct Beneficiaries:
Climate health surveillance and information systems and EWS: 175,562
Capacity building activities: 898
Healthcare Facilities with climate informed health services: 12
HCF: 317 </t>
  </si>
  <si>
    <t>The UNDP Namibia country office in collaboration with the Namibian Government is providing capacity-building training for all data providers to record GHG emission reductions which also explains the the uptake of sustainable energy</t>
  </si>
  <si>
    <t>Mapping best practises and lessons on what works in carbon trading and Clean Development Mechanisms from other developing countries and Japan through SSC. This will include pilot projects that sustainable energy such as the Manufacturing of Solar panels, the application of E vehickes, the application of energy efficient stoves.</t>
  </si>
  <si>
    <t>Financially Closed - 2018 
1. Promoting access to clean and affordable energy services
2. Promoting low emission and climate resilient urban and transport infrastructure (CCM Program 3)</t>
  </si>
  <si>
    <t>Financially Closed - 2017
 Promote climate change mitigation specifically it will result in improved efficiency of energy use in the built environment, further resulting in lower specific energy consumption and CO2 emissions per household and square meter of building surface</t>
  </si>
  <si>
    <t>Financially Closed - 2016 
1. Promoting access to clean and affordable energy services
2. Promoting low emission and climate resilient urban and transport infrastructure (CCM Program 3)</t>
  </si>
  <si>
    <t>Funded under the Climate promise JSB 2023/2024</t>
  </si>
  <si>
    <t>1 minigrid with a capacity of 78.5 kW is about to be installed</t>
  </si>
  <si>
    <t>78 young entrepreneurs were powered by solar panels (30 720W)</t>
  </si>
  <si>
    <t>1530 people received biogas, improved stoves and solar cookers.</t>
  </si>
  <si>
    <t>20 women's groups and 10 youth groups are supported by solar pumped water wells for the development of agricultural activities (14 000W)</t>
  </si>
  <si>
    <t>877 solar lamps are provided to the population</t>
  </si>
  <si>
    <t>198 people were supported by solar dryers</t>
  </si>
  <si>
    <t>From solar mini-grids in 17 villages. Public street lighting is part of mini-grids. Few households are using electrical rice cooking and induction cooking.</t>
  </si>
  <si>
    <t>635.83 kW capacity has been added</t>
  </si>
  <si>
    <t>At least 5 people were trained in each village on the basic operation and maintenance of the mini-grids; 168 participants under BESD project</t>
  </si>
  <si>
    <t>Rooftop solar policy was anounced</t>
  </si>
  <si>
    <t>Installed 4 DC fast chargers - one each at Phnom Penh; Siem Reap; Sihanoukville; and Battambang</t>
  </si>
  <si>
    <t>BESD project gave birth to Cricket House; Sunla (Bong Snacks); and Green Farmer Community (GFC)</t>
  </si>
  <si>
    <t>Three large-scale solar water pumps (50 hp, 75hp, and 30 hp); and 67 solar water pumps with capacity ranging from 0.5 hp to 5 hp capacity at 38 locations</t>
  </si>
  <si>
    <t>Installed capacity of solar water pumps - both small-scale and large-scale</t>
  </si>
  <si>
    <t>in 2021 - 60 people; 2022 - 60 people; and 2023 - 44 people</t>
  </si>
  <si>
    <t>So far supported 3 Enterprises</t>
  </si>
  <si>
    <t>Solar mini-grid in one village</t>
  </si>
  <si>
    <t>Solar mini-grid in 1 village</t>
  </si>
  <si>
    <t>Government building managers trained on energy efficiency</t>
  </si>
  <si>
    <t>Students involed in energy efficiency campaigns</t>
  </si>
  <si>
    <t xml:space="preserve">2 ram pumps and 3 solar water pumps </t>
  </si>
  <si>
    <t>Agreed by ministry, regulator, utility and rural energy entrepreneurs</t>
  </si>
  <si>
    <t>People benefitting from a switch to electric cookstoves</t>
  </si>
  <si>
    <t>70 for ride-sharing and 69 for pilots with public and private sector</t>
  </si>
  <si>
    <t>The project contributes to providing vulnerable women's groups with energy in the form of motive power (multifunctional platforms), as well as solar energy for pumping for agriculture. 
This target may evolve as new funding is mobilized within the framework of the implementation of the CPD.</t>
  </si>
  <si>
    <t>Technological solutions implemented using renewable energy solutions (photovoltaic: in 22 isolated rural communities, and biogas: 2 pilot interventions of the agriculture sector),
 to improve the quality of life, favoring gender equality and equity and local development. Note: This indicator will be included in the 3rd Situation Report to the European Union.</t>
  </si>
  <si>
    <t>A generation capacity of 1,654.6 MW was installed through photovoltaic energy in 818 local communities (827 SPVs installed and 2000 SPVs repaired). Note: This indicator has been included in the fourth Situation Report to the European Union.</t>
  </si>
  <si>
    <t>Five low-emission public transport buses will be put into operation in the Martí Municipality, after the installation of a biomethane plant with its filling stations. Note: This indicator will be declared in a future Situationt Report to the European Union, once the technology will be installed.</t>
  </si>
  <si>
    <t>Pilot intervention on Sustainable Transport  Mobility (electric tricycles) was implemented in the Havana city.</t>
  </si>
  <si>
    <t>Pilot intervention on biogas and biodiesel to promote the use of bioenergy technologies by rural farmers.</t>
  </si>
  <si>
    <t>Pilot intervention on renewable energy solutions (irrigation: photovoltaic) was implemented to support 16 family farms in Guantánamo province. Note: This indicator will be declared in a future Implementation Report to the TFD Russia-UNDP, once the technology will be installed.</t>
  </si>
  <si>
    <t>Pilot interventions on renewable energy solutions (irrigation: photovoltaic; biogas: mini-industries, windmills for water supply )  will be implemented to support the sustainability of local agri-food systems in 16 selected communities.</t>
  </si>
  <si>
    <t>Renewable energy solutions for fruit production (irrigation: photovoltaic)  will be implemented in selected farms.</t>
  </si>
  <si>
    <t>The indicator of the project is clearly stated in terms of Number of direct beneficiaries benefitting from energy access via minigrids, disaggregated by gender and by customer segment (residential, social, commercial/productive use) as co-benefit of GEF investment. And  the target is precisely 12 152 people (of which 50% women; 12,000 people (residential); 32 people (social); 120 people (commercial/PUE))</t>
  </si>
  <si>
    <t>At least 4 MW of 
biomass power plants built by the end of the 
project. 24,498 MWh 
of electricity produced 
annually by the end of the 
of the project benefitting to 500 perons in terms of jobs creation (see below)</t>
  </si>
  <si>
    <t>30 members of the 
government staff trained with respect to the production of electricity through biomass gaseificating
at the end of the project.</t>
  </si>
  <si>
    <t xml:space="preserve">500 jobs are created 
in the gasifiers/refrigerator sub-sector (for minimum 500 persons) 
</t>
  </si>
  <si>
    <t>500 senior energy managers trained</t>
  </si>
  <si>
    <t>500 operators (with 50% women) trained on improved stoves</t>
  </si>
  <si>
    <t>At least 100 improved ovens built benefiting to at least 100 persons (with 50% of women)</t>
  </si>
  <si>
    <t>1 000 pressure cookers distributed and benefiting to a least 1 000 persons (with 50% of women)</t>
  </si>
  <si>
    <t xml:space="preserve">With 10 000 improved stoves distributed, it is at least 10 000 persons benefiting (with 50% women) of the clean cooking technology </t>
  </si>
  <si>
    <t>Activities were implemented in Cabo Delgado Province and include: (i) production of energy saving and low emission cooking stoves; (ii) Promotion of LPG gas.</t>
  </si>
  <si>
    <t>10-day field study to collect concrete information on user preferences for improved cookers</t>
  </si>
  <si>
    <t xml:space="preserve">The project has to develop a Road map for a green economy 2050, in line with the NDC, including a chapter on green fiscal policies. The project will also develop at least one financial mechanism to support the transition of public transport to electric buses. </t>
  </si>
  <si>
    <t>the construction or improvement of irrigation systems to improve access to water during dry seasons and droughts for agriculture (including the use of solar cells to supply electricity that is smart and more accessible</t>
  </si>
  <si>
    <t xml:space="preserve"> training on energy-efficient and sustainable agriculture technology</t>
  </si>
  <si>
    <t>Total number of people benefitted from this project is 5,341 people (female: 2,511 and male: 2,830). In addition number of students benefitted from the project (1,712 people)</t>
  </si>
  <si>
    <t>Based on the Feasbility Study in 2021, when completed, the solar water will benefit 593 households (or 2,715 people)</t>
  </si>
  <si>
    <t>100 women-owned enterprises were provieded with electricity access through renewable energy fund</t>
  </si>
  <si>
    <t>Target beneficiaries benefiting from solar lights and improved cooking stoves is 10,600 people
1000 lightings and improved cooking stoves</t>
  </si>
  <si>
    <t>Number of health facilities accessed to solar electricity 
Solarization of national warehouse for medicines and medical equipment (SAMES) and 2 community health centers. Estimated beneficiaries (650,000 people)</t>
  </si>
  <si>
    <t xml:space="preserve">Solarization of ICT labs in 15 public secondary/vocation schools with estimated beneficiaries (18,060 people) 
3 ICT schools solarized  </t>
  </si>
  <si>
    <t>Beneficiary: users
of the Central Government Buildings (6000)</t>
  </si>
  <si>
    <t xml:space="preserve">Among the beneficiaries were included the people using the buildings and benefitting from better thermal comfort as well as the people benefitting from project KM, training and new work opportunities. </t>
  </si>
  <si>
    <t>Beneficiary: users of public buildings (6500)</t>
  </si>
  <si>
    <t>Beneficiary: users of public buildings</t>
  </si>
  <si>
    <t>Beneficiary: users of public buildings
At least 80 buildings with the total floor area of at least 1 million m2  and each building having an appointed and adequately trained energy manager</t>
  </si>
  <si>
    <t>The number consists of the people visiting the project website and participating the project workshops and training events</t>
  </si>
  <si>
    <t>Project is on hold by GCF due to the change of regime in the country</t>
  </si>
  <si>
    <t xml:space="preserve">Phase I: Target number of public facilities – approx. 792 ; Health facilities – 92 and Education facilities – 700 
~ tentative/likely reach of 0.5 - 1 million people for both sectors (~ at least 0.5 million women ) 
The financing agreement with KfW was signed on 22 December 2022 and went into a funding pause until March 2023 due to DFA decrees on women education and employment. The project kick off held on April 26-27, 2023 and is the first energy project utilizing development funding in Afghanistan post August 2021 crisis (the project contributes to the levy to UNRC) 
(Total contribution for 66 months from 1 Januray 2023 to 30 June 2028 ) </t>
  </si>
  <si>
    <t xml:space="preserve">Total number of beneficiaries : 1,188,687 (Female: 414,661)
Energy Kits: 6,446 (Health facilities: 37 ;
Education Facility: 52; Community members: 6357)
Energy system installed: 687
(Health Facility: 202; Educational Institutions (Including religious) : 483; Community: 2)
Baseline is ABADEI-1.0 achievement until 31 March 2023
  1000 (Target 2023)
 150,000 (Target 2023)
</t>
  </si>
  <si>
    <t xml:space="preserve">ASERD project was operationally completed in 2020. The beneficiaries continue to be served through this project and has increased since the commissioning of the minigrid. </t>
  </si>
  <si>
    <t>access to electricity in houses, schools, hopsitals and in the streets and villages (3 communes : capotille, Mont-Organise and Vallières)</t>
  </si>
  <si>
    <t>water pumping system operating with solar power are installed to provide water to the communities.</t>
  </si>
  <si>
    <t xml:space="preserve">Output 116664: status: completed, 3451 female students in the Gaza Strip has improved learning environment </t>
  </si>
  <si>
    <t>25KWP installed in 3 schools</t>
  </si>
  <si>
    <t>Output 127570: Status: completed, a detailed to install 1 MWP solar canopies system in Jericho Isteraha prepared in consultation with stakeholders.</t>
  </si>
  <si>
    <t>status: cancelled, The project was cancelled in 2022 due to change in development of parking system at the Isteraha in Jericho.</t>
  </si>
  <si>
    <t>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the WWTP will serve around 413,000 people in Khan Younis Governorate 
the target 1,878 MWH is the generated clean energy from installing 1.3 MWp solar station</t>
  </si>
  <si>
    <t xml:space="preserve"> (CO component)</t>
  </si>
  <si>
    <t>(Regional project component)
Provide solar energy for water treatment plants</t>
  </si>
  <si>
    <t>Provide solar energy for farmers with up to 60 % subsidy</t>
  </si>
  <si>
    <t>Regional project component</t>
  </si>
  <si>
    <t xml:space="preserve">Not all activities are funded </t>
  </si>
  <si>
    <t>Direct GHG avoidance calculated according the GEF Manual for GHG Reductions from RE Projects</t>
  </si>
  <si>
    <t>Reported progress is based on Philippine government data on annual generation mix</t>
  </si>
  <si>
    <t>The DREAMS Project implements the Support Facility for RE (SF4RE), a $1.7 million total grant of goods or services for RE projects for electrification and productive use, especially in in off-grid areas. Among supported projects are SF4RE RE Projects that benefit sitio households.</t>
  </si>
  <si>
    <t>DREAMS provides technical assistance to policy formulation of the Department of Energy.</t>
  </si>
  <si>
    <t>DREAMS Project provides capacity building for Local RE Planning of LGUs and Electric Cooperatives, specifically in integrating RE and electrification in budgets, policies, and plans.</t>
  </si>
  <si>
    <t>RE manufacturers can register their businesses to the Department of Energy to avail incentives.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</si>
  <si>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t>
  </si>
  <si>
    <t>The DREAMS Project implements the Support Facility for RE (SF4RE), a $1.7 million total grant of goods or services for RE projects for electrification and productive use, especially in in off-grid areas. Project proponents include provincial level institutions, who champion and also invest a counterpart in the SF4RE Project</t>
  </si>
  <si>
    <t>DREAMS Project supported the development of the RE Management Bureau Information System. The System will go live on June 2023. This system will be used by students of the RE Executive Course to create RE projects as a capstone requirement for certification.</t>
  </si>
  <si>
    <t>DREAMS Project funded software and hardware needs of the Philippine RE Market System and RE Registrar, which is the platform that operationalizes the trading of RE Certificates in the PHilippines. The platform contributes to market development of all RE enterprises, regardless of size</t>
  </si>
  <si>
    <t xml:space="preserve">The DREAMS Project implements the Support Facility for RE (SF4RE), a $1.7 million total grant of goods or services for RE projects for electrification and productive use, especially in in off-grid areas. </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</si>
  <si>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 Other LGUs refer to LGUs that are not the Province of Iloilo and Province of Palawan, the two provinces that are on the DREAMS Project Board with co-financing commitments</t>
  </si>
  <si>
    <t>DREAMS conducts technical training for RE technicians, particularly to implement RE plans produced from other outcomes</t>
  </si>
  <si>
    <t>DREAMS provides technical assistance in the development of the Renewable Energy Trust Fund (RETF) Operating Manual. The Manual will enable the operationalization of the RETF, which is mandated by the RE Law but yet to be implemented due to challenges in fund collections and coordination. With DREAMS Support, in 2022, the RETF has successfully opened a bank account and began sending collection letters. The manual is anticipated for Secretary’s approval later this year. A 2014 GIZ study estimated the RETF’s initial year to amount to USD1.78 million. This estimate is likely to be exceeded as lack of implementing and quantifying guidelines have now been addressed in 2022. The RETF will be a new RE financial mechanisms available to different stakeholders in promoting RE, and eventually newly installed RE capacity. However, these installed capacities will materialize post-DREAMS project period.</t>
  </si>
  <si>
    <t xml:space="preserve">In 2016, RE projects were listed in the ProDoc that required technical assistance to secure permits to start installation. Letters of Commitment from these Developers were also submitted to the executing agency.
However, during inception planning of the DREAMS Project, it was revealed that the projects have been discontinued, completed or already being assisted by the REMB. Amidst the lack of RE projects that could directly receive acceleration assistance from DREAMS, the project has supported the building of an enabling environment of RE law policy mechanisms. These various policy mechanisms created demand and even facilitated the installation of new RE projects. </t>
  </si>
  <si>
    <t xml:space="preserve">the Joint progrgam on charcoal reduction (PROSCAL) has three major components; 1- capacity building and regional cooperation, 2- alternative Energy and 3- alternative livelihoods to characoal value chain beneficiaries. The project was initiated 2016 and end March 2023, benefiting more than 49,074 households (95% women headed) with an access to clean energy. 
</t>
  </si>
  <si>
    <t>Baseline: Low adoption of efficient cook-stoves; no businesses producing and retailing cook-stoves; high levels of charcoal use; and women and youth heavily engaged in charcoal production and trade.</t>
  </si>
  <si>
    <t xml:space="preserve">Somalia's national child project under the GEF Africa Mini-grid program was launched in February 2023 and currently under implementation. </t>
  </si>
  <si>
    <t>10 kWp battery backed systems installed at each of these PHCs, a total of approx. 25,000 persons use their services annually</t>
  </si>
  <si>
    <t>10 kWp battery backed systems installed at each of these enterprises, approx 50 women direct beneficiaries</t>
  </si>
  <si>
    <t>EE measures in specific buildings to be decided </t>
  </si>
  <si>
    <t>1000 indirect beneficiaires, considering an average family size of 5.</t>
  </si>
  <si>
    <t xml:space="preserve">EE measures in specific buildings to be decided </t>
  </si>
  <si>
    <t>5 kW solar cold storages installed, Approx. 950 beneficieries per yr</t>
  </si>
  <si>
    <t>approx 50,000 beneficieries in one year</t>
  </si>
  <si>
    <t>300 (Solar PV), 681 (Cold Storage &amp; EV)- as on 13 Apr 2023</t>
  </si>
  <si>
    <t>Trained on Agri-value chain &amp; 21st Century Skills </t>
  </si>
  <si>
    <t>Facilitating 49,200 MWh cumulative emissions reduction annually</t>
  </si>
  <si>
    <t>approx. 12500 indirect beneficieries (100 workers per mini plant)</t>
  </si>
  <si>
    <t>To be calculated based on the deployment of systems/units</t>
  </si>
  <si>
    <t>approx. 200,000 indirect beneficieries </t>
  </si>
  <si>
    <t>No of people informed on principles of JT  </t>
  </si>
  <si>
    <t xml:space="preserve">The target is to reach 330000 people in Mali, Burkina Faso and Niger.  </t>
  </si>
  <si>
    <t>This pilot phase of the SanDi project covers the regions of Kayes, Koulikoro, Sikasso, Ségou, Mopti, Bandiagara and the District of Bamako, and involves 7 referral health centres and 21 community health centres. A scale-up phase is currently being developed.</t>
  </si>
  <si>
    <t>The prodoc has been endorsed by the GEF.The project will start in September 2023 at the latest.The project is expected to bring about direct commissioning of at least 0.309 MW in solar photovoltaic (PV) generation capacity and 0.754 MWh of battery storage. The lifetime greenhouse gas (GHG) emissions reduction from project activities, particularly investment in minigrid pilots, is estimated at 16,929 metric tons of carbon dioxide equivalent (tCO2eq) (direct) and 631,697 tCO2eq (indirect). The number of direct beneficiaries is estimated at 8,665 people, of which 51% percent are women, as a result of 1,752 new minigrid connections.</t>
  </si>
  <si>
    <t>Feasibility study launched to determine true demand are on track enabling key implementation modalities for all 10 countries</t>
  </si>
  <si>
    <t>Project starting in 2023. Pending DOA for ProDoc signature and start with Inception phase.</t>
  </si>
  <si>
    <t>Project closing in 2023; Indirect beneficiaries 1200000; from comment: "Small number for tCO@ reduced direct"</t>
  </si>
  <si>
    <t>Project closing in 2023</t>
  </si>
  <si>
    <t>National Human Development Country Paper (HDCP) will analyse the impact of Just Energy Transition on Human Development (income and livelihood, life expectancy, education and skills, and environment) of the most vulnerable population especially women, herders, elderly, youth, and minorities in Mongolia in Collaboration with researchers and UNDP collaborators working on quantifying the impact of just energy transition on human development</t>
  </si>
  <si>
    <t>The project key woking areas are: 
Private Sector Engagement
- Engage the private sector systematically on NDC mitigation investment opportunities (in energy efficiency) through a Private Climate Expenditure and Institutional Review (PCEIR) that will enhance the leveraging effects of public-private investment mechanisms.
Climate-friendly Investment Opportunities
-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</si>
  <si>
    <t xml:space="preserve">Number of beneficiaries: ~300: 
Series of workshop and training on the Development of EV Public Transportation in Nakhon Ratchasima were organized for the beneficiaries in Nakhon Ratchasima including government and private sectors, public organization, academies and communities. 
</t>
  </si>
  <si>
    <t xml:space="preserve">Policy recommendation to promote the use of EV public transportation, including a proposal for electrified urban transport routes and stations, cost-benefit of an electrified urban transport system, predicted air quality and GHG emission reduction and analysis of related laws, policies and regulations was proposed to Nakhon Ratchasima Municipality. The policy recommendation was accepted  by the municipality which the result from the project will support municipality’s transition toward a low carbon and sustainable city. In particular, the results would guide municipality’s decision making in policy matters and practical ways to form cooperation between public and private sectors.
</t>
  </si>
  <si>
    <t>Target to the end of the project (14000). 8000 women and 6000 men beneficiaries.</t>
  </si>
  <si>
    <t>Target to the end of the project (53000). 26500 women and 26500 men beneficiaries.</t>
  </si>
  <si>
    <t>178,460 t CO2 (direct) at the ending of the lifespan of the project vehicles.
236,657 t (indirect) at the ending of the lifespan of the project vehicles.</t>
  </si>
  <si>
    <t xml:space="preserve">Target: Final version adopted </t>
  </si>
  <si>
    <t xml:space="preserve">Target: 2.0 MW. Final version of a by-law providing a financial support mechanism for green energy investment approved </t>
  </si>
  <si>
    <t>Target: Final version approved by decision-makers</t>
  </si>
  <si>
    <t>Target: 2,000 loans/US$ 2,600,000 (at least 100 loans to women-led SMEs)</t>
  </si>
  <si>
    <t>Target: 60% women out of 17867 people</t>
  </si>
  <si>
    <t>Beneficiary category: Marketing and Awareness Raising Campaign 
Target: 60% women out of 3000000 people</t>
  </si>
  <si>
    <t>Beneficiary category: Knowledge sharing 
Target: 100% of identified participating stakeholder organizations
Budget for this line: Includes OPEX</t>
  </si>
  <si>
    <t>2521 beneficiaries</t>
  </si>
  <si>
    <t>With 200 new solar water heaters installed, the total number of water heaters 210 in the Machakhela Protected Landscape (MPL) reaches at least 210 (including baseline). 1,050 MPL residents with access to the solar heatedwater during the warm months of the year</t>
  </si>
  <si>
    <t>70 on-grid solar power systems installed in the MPL</t>
  </si>
  <si>
    <t>at least 300 individuals benefiting from the on-grid_x005F_x000D_solar systems with reduced electricity bill</t>
  </si>
  <si>
    <t>Feasibility of other alternatives (e.g. Biomass_x005F_x000D_production) assessed in the valley and/or adjacent areas</t>
  </si>
  <si>
    <t>At least 1500, including beneficiaries of Activities 1 and 2</t>
  </si>
  <si>
    <t>543 households received direct incentives to improve energy efficiency and other climate-related benefits in targeted rural areas. In Particular, Green Matching Grant Scheme was developed in cooperation with the Rural Development Agency, and Grants schemes were designed with the involvement of local NGOs of target municipalities. As a result, 543 rural households installed various EE/RE technologies such as Solar Water Heaters, Solar Panels, and thermal insulation of the houses.</t>
  </si>
  <si>
    <t>Yes                             At least 50 socially vulnerable households of Mtskheta Municipality are equiped with EE stoves and trained in the usage</t>
  </si>
  <si>
    <t>The project was launched in January 2023</t>
  </si>
  <si>
    <t>The project closed in February 2023, providing 10,000 beneficiaries with access to energy. However, the project only installed 60MW of energy capacity. This pilot project has made it possible to mobilise additional funds under GEF7 to electrify two other villages. In addition, the project has helped to review the regulatory and legal framework in order to encourage the private sector to invest in mini-grids.</t>
  </si>
  <si>
    <t>Under formulation (PIF phase)</t>
  </si>
  <si>
    <t xml:space="preserve">12 sites had solar PV systems installed on their rooftops that would enable electricity from a renewable energy source to be consumed; 700 beneficiaries (direct usage) estimated to date </t>
  </si>
  <si>
    <t>108 kW of solar PV was added from a total of 12 installations</t>
  </si>
  <si>
    <t>33 persons thus far were trained in O&amp;M of the solar PV systems</t>
  </si>
  <si>
    <t>4 reports were developed thus far for the government</t>
  </si>
  <si>
    <t>20,000 persons were reached thus far with messages related to RE &amp; EE</t>
  </si>
  <si>
    <t>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2 waste to energy
3 rooftop PV (public)
10 rooftop PV (private)
6 energy effociency in buildings(public)
24 energy efficiency in buildings(private)
On comment column: Expected to generate 1MW of energy</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</si>
  <si>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
100 persons will be trained on operation and maintenance of charging infrastructure (e-Buses and 2-3-wheeler station; 100 persons will be trained on environmentally sound and safe handling and recycling of batteries and verification
Installation of 4 Charging Station (EV Charger, 300-500 kW) for e-Buses; Installation of 3 Solar Hybrid (80 kW; 25 to 30 kW from Solar) for 2-3-4 Wheelers; 
On comment column: It is expected that 100,000 people will be benefitted</t>
  </si>
  <si>
    <t>Nano-grid will cover 20-25 households
30 nano-grids with covering
300 to 450 households 
On comment column: It is expected that about 1MW energy will be generated</t>
  </si>
  <si>
    <t>Install solar irrigation pumps for community</t>
  </si>
  <si>
    <t>Install solar cold storage
Farmers and fishers are the users of the solar cold storage</t>
  </si>
  <si>
    <t>59 community solar irrigation pumps implemented by Union Parishads
Total beneficieres are 400,000 vulnerable households. Main project componants are adaptive livelihood support, social protection service, support for solar home system.</t>
  </si>
  <si>
    <t>54 community level drinking water supply with electric solar powered motors implemented by Union Parishads
Budget is updated
On comment column: About 325 household will be benefitted</t>
  </si>
  <si>
    <t>7 community level rooftop solar home systems  implemented by Union Parishads
Budget is updated
On comment column: It is expected that about 350KW energy will be generated</t>
  </si>
  <si>
    <t xml:space="preserve">Global project
Enhanced transparency framework and data transparency system for Paris agreement
Update emission reduction target for non-energy sector
National strategy and investment plan for achieving NET ZERO </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</si>
  <si>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
15-25% of households using improved cooking stove
On comment column: About 5,000 Household got the benefits</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</si>
  <si>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
On comment column: About 5000 farmers get benefits</t>
  </si>
  <si>
    <t>A2I is in the process of establishing an energy and environment RIC, that will be responsible to output innovative solutions to the energy ecosystem through research.</t>
  </si>
  <si>
    <t>A2I has been working with various goverrnment bodies to develop registration policies regarding the Energy and Environment sector.</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</si>
  <si>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
On comment column: About 2000 students get benefits</t>
  </si>
  <si>
    <t>BUR1 project is supporting government to prepare First Biennial Update Report. Through this project, country will get the updated energy circumstances, emission inventory until 2019 and emission scenario until 2041 from energy sector, updated MRV system and grid emission factor.   
1. GHG inventory until 2019 is prepared.
2. Emission Scenario until 2041 is prepared
3. Mitigation options and MRV updated
4. Draft Grid emission factor updated.
5. Gaps and constraints indentified</t>
  </si>
  <si>
    <t>Suspension of project likely to be extended</t>
  </si>
  <si>
    <t>GRSP's budget for 2022 was $716,641.</t>
  </si>
  <si>
    <t xml:space="preserve">GRSP's budget for 2022 was $716,641. The project was concluded in 2022. </t>
  </si>
  <si>
    <t>GRSP's budget for 2022 was $716,641. The project was concluded in 2022. 
Solar pumping capacity - Generate watt 3300 and water storage pond with the capacity of about 20,000 gallons of water.</t>
  </si>
  <si>
    <t>01 Nov 2020 - 31 Dec 2023</t>
  </si>
  <si>
    <t>It will have implemented strategies to increase productivity and diversify the economy, though the promotion of the use of sustainable resources and the incorporation of science and technology;  Achieve higher levels of economic productivity through diversification, technological upgrading and innovation, including through a focus on high-value added and labour-intensive sectors</t>
  </si>
  <si>
    <t>Improved management capacity through institutional reinforcement ( digitization of several systems - "Solución de Banca Digital Integral"- ) to provide services with greater effectiveness, efficiency and transparency.</t>
  </si>
  <si>
    <t>The Project has contributed to market development for distributed, renewable energy technologies in Argentina, by addressing present barriers in the field of grid access and sales contracts for heat and electricity.</t>
  </si>
  <si>
    <t>Call for offers in the National and International open call Process in the MERCADO ELÉCTRICO MAYORISTA (MEM) of electric energy from renewable sources in order to celebrate a contract with COMPAÑÍA ADMINISTRADORA DEL MERCADO MAYORISTA ELÉCTRICO SOCIEDAD ANÓNIMA (CAMMESA).</t>
  </si>
  <si>
    <t>Reduce consumption levels in National Public Administration buildings by: implementing energy efficiency improvement measures; introducing energy management criteria; promoting staff awareness of the rational use of resources.</t>
  </si>
  <si>
    <t xml:space="preserve">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
A low carbon strategy in the energy sector with the objective of carbon neutrality by 2050 is updated
A study on the assessment of energy, socio-economic and environmental impacts (GHG) is developed </t>
  </si>
  <si>
    <t>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An assessment of mitigation investments in the energy and industrial processes sectors is developed
 Investment plans by sub-sector are proposed</t>
  </si>
  <si>
    <t>A project portfolio synthesis according to priorities is elaborated</t>
  </si>
  <si>
    <t>The capacity building program aims to :                                                                                                                                                                  - Disseminate to private companies  the key concepts of climate issues and low-carbon transition
- Explain the need for private sector involvement and the opportunities to anticipate the transition
- Explain the methodologies for measuring greenhouse gas emissions and  for setting mitigation targets.</t>
  </si>
  <si>
    <t>An approach to be followed by financial institutions to progressively integrate climate risks in the portfolio of financial institutions is proposed</t>
  </si>
  <si>
    <t>A roadmap containing the priority measures to be implemented to promote the progressive integration of climate risks in the financing of NDC projects in the energy and industrial processes sectors is developed</t>
  </si>
  <si>
    <t>action plans aimed at operationalizing the integration of climate issues in the portfolio of financial institutions is developed</t>
  </si>
  <si>
    <t>NDC updated and sumitted to UNFCC  in 2021
Tunisia has taken a strong position in its updated NDC (submitted in october 2021) in order to achieve the objectives established under the Paris Agreement, With a mitigation objective of reducing the carbon intensity of the Tunisian economy by 45% by 2030, compared to 2010.</t>
  </si>
  <si>
    <t>the development of an action plan and a roadmap for the implementation of the NDC updated in Tunisia,  propose appropriate reforms to establish the institutional, policy and financial conditions and mechanisms necessary to achieve adequate implementation of the NDC.</t>
  </si>
  <si>
    <t>The expected results of this study are detailed as follows: 
Promote the inclusion of fuel poverty in social, energy, economic and environmental public policies; Define and delimit the concept of fuel poverty in Tunisia on the basis of consultation and involvement of all stakeholders ;Identify the target vulnerable households affected by fuel poverty in Tunisia ; Set targets for reducing fuel poverty by 2030 and 2035; Initiate a reflection on the ways and means of action to be taken to progressively eradicate fuel poverty in Tunisia; Put in place the statistical tools and methodologies recommended to centralise the necessary reliable data and ensure the monitoring and evaluation of the policy to reduce fuel poverty in Tunisia.</t>
  </si>
  <si>
    <t xml:space="preserve">The capacity building program focuses on :                                                   Technical aspects related to the energy transition and climate change issues                                                                                                                           Key climate issues for financial institutions
Business development and climate finance tools                                                                                                                                  </t>
  </si>
  <si>
    <t>A roadmap for a better involvement of the private sector in the implementation of the NDC is developed</t>
  </si>
  <si>
    <t>Hard pipeline project</t>
  </si>
  <si>
    <t>The project completed in May 2022,
Capacity building and awareness campaign conducted – total 1400 people got trained (1200 school kids + 200 representative of local communities)</t>
  </si>
  <si>
    <t>as of december 2022 more than 30 online and offline events conducted, 262 attendees of the events, including 116 women
as of december 2022 - total 33 projects approved for the guarantee support 
total target for 5 years duration 45 events, 450 total attendees, including 150 women 
total target of a number beneficiaries (borrowers) 70 project</t>
  </si>
  <si>
    <t>This is forest offsets related project</t>
  </si>
  <si>
    <t>1.3 million households purchase</t>
  </si>
  <si>
    <t>refrigerators certified to comply50 percent increase in 
affirmative response rates from 
consumers (both men and 
women) that they read, 
understand, and consider EE 
information (and specifically, 
official labels) when purchasing 
refrigerators</t>
  </si>
  <si>
    <t>Representatives of at least 20 
companies trained, covering at 
least four major cities of 
Kazakhstan, plus rural areas, 
and three levels of the supply 
chain</t>
  </si>
  <si>
    <t xml:space="preserve">
At least 7,5000 customers 
(including at least 4,000 women) 
participate in rebate or coupon 
programs, with an 80 percent 
completion rate of required 
surveys
The project was under suspension, which was lifted in 2023</t>
  </si>
  <si>
    <t>Mid-term target is met: over 5,000 people (60% women) are expected to benefit from solar plant in Shaulder region after a site-specific auction, supported by the Project. The figure is not yet confirmed. The number of beneficiaries of the 2 MWt project supported via the bonds issuance and the 0.5 MWt power plant that refused the subsidy is to be confirmed.</t>
  </si>
  <si>
    <t>Mid-term target is met: knowledge gaps were identified; a capacity building plan was implemented:
- 3 study tours to Netherlands, Finland and Denmark for policy makers were organized;
- 7 regional workshops (2018) were organized to clarify the procedures of RE auctions in six regions of Kazakhstan. Over 70 potential investors and representatives of municipal authorities participated.
- 7 renewable energy auctions workshops in three regions of Kazakhstan were organized for more than 200 potential investors, representatives of state bodies, 2 webinars were held in 2019;
- participation and seminars at events - 2 RES summits in 2019, a seminar at Financial Settlement Center of Renewable Energy LLP and Power Expo Kazakhstan.</t>
  </si>
  <si>
    <t>Mid-term target is met: business and financial models are designed for key market sectors for testing in selected pilot projects. 
9500 small-scale 
projects</t>
  </si>
  <si>
    <t>The target is achieved - 238,936 people benefitted from the improved transport and urban systems (including 115,606 women and 23,181 children).</t>
  </si>
  <si>
    <t>Access to clean heating (biofuel)</t>
  </si>
  <si>
    <t>The GTALCC Project facilitated 4 investment projects in low carbon energy. 3 were completed but the solar PV project with the city of Putrajaya was cancelled due to the regulatory requirement on the installation site.
1. Collaboration with the city of Putrajaya on Proof of Concept (POC) to determine Solar PV’s technical and commercial viability for government buildings with alternative solutions to increase adoption of renewable energy. The demonstration at Putrajaya’s Precinct 4 parking complex will not commence as it does not meet the authority requirement for Net Energy Metering (NEM) Scheme and high financial investment for installation of Solar PV and infrastructure works for Self-Consumption (SELCO) scheme.
2. Collaboration with the city of Petaling Jaya - Business proposal development is on-going to identify package deals to lower costs for users and increase uptake in the city. The project shall support Petaling Jaya on the promotion of the packages once ready. An EPC Partner shall be selected to be MBPJ’s Promotional and Implementation Partner for the Solar PV Bundle Purchase Scheme Initiative and shall be able to provide competitive Solar PV Bundle Packages to design, fabricate, supply, install, test and commission Solar PV onto rooftops, for a minimum of 50 houses. 
3. Collaboration with Mass Rapid Transit (MRT) Corporation - Solar PV installation of 37kWp will be installed at Taman Midah MRT Station Park and Ride Building.
4. Installation of Building Energy Monitoring Systems completed in March 2020 for Hang Tuah Jaya Municipal Council (MPHTJ) in collaboration with Sustainable Energy Development Authority (SEDA) Malaysia.</t>
  </si>
  <si>
    <t>A total of 4 investment projects in low carbon transportation facilitated by the GTALCC project already completed and 3 more are in progress.
1. International Peer Reviewer engaged by the project provided technical assistance in 2020 with recommendations on the preliminary design to achieve Bus Rapid Transport (BRT) Gold Standard. Some of the recommendations were adopted into the design by the BRT Lead Consultant and Iskandar Malaysia BRT (IMBRT) team.  
2. The IMBRT technology pilot is on-going since March 2021 with various bus technologies on trial in Johor Bahru.
3. The B100 (Bio-Fuel) for Public Transportation – RapidBus Kuala Lumpur / Mass Rapid Transit (MRT) Corporation is in the final stages of pilot programme, pending procurement of a specialised mobile fueling system. It is targeted to commence in Q2 2022.
4. The design study for on-road bike lane between Putrajaya Sentral and the government complex is being finalized. It will identify the best route for a dedicated bike lane. The technical studies supported by the project on Road Safety Audit (RSA) 2 and 3 have been completed and this shall provide inputs to the designing of a safe bike lane on existing road.
5. The pilot project has installed 10 units of EV chargers at 6 locations i.e. Petaling Jaya (4 units at 2 locations), Shah Alam (3 units at 2 locations), and Kuala Lumpur (3 units at 2 locations). The final report provides a guideline for apartments and building owners on type of installations that can be carried out, the procedures, and potential business models.
6. The electric bicycles are being used by Enforcement and Maintenance staff members of Putrajaya Corporation in Putrajaya and Sepang Municipal Council in Cyberjaya.
7. The Bicycle Access Ramps installed at the stairways of 2 bridges in Putrajaya is now part of the city’s comprehensive cycle network.</t>
  </si>
  <si>
    <t>The overall the breakdown of beneficiaries is estimated as 22,700 from mini-grid systems and 2,300 from cookstoves (2,000 from improved clean stoves and 300 from improved kilns)</t>
  </si>
  <si>
    <t xml:space="preserve">The country's GHG emissions were 378,081 million tonnes in 2011. </t>
  </si>
  <si>
    <t>The project will add  1 MW of solar energy but will also support energy efficiency actions in hotel sector as well as other small scale renewable energy technologies aiming to support energy transition in the city</t>
  </si>
  <si>
    <t>The project opeded markets for use of roof top small scale PV systems at the national level as part of the energy transition.  The project has already supported 18 MW of solar power stations funded mainly by private sector while at the national level the roof top PV systems generation capacity jumped from 30 MW to approx 200 MW</t>
  </si>
  <si>
    <t xml:space="preserve">The added PV capacities will be mainly implemented in public buildings to promote use of PV systems for different facilities </t>
  </si>
  <si>
    <t xml:space="preserve">L’objectif du PERZI est de créer les conditions pour un développement communautaire intégré à travers l’Accès à l’Énergie Durable, particulièrement les solutions innovantes d’électrification hors-réseau.
Le programme est en cours de démarrage, avec des études de faisabilité des 200 localités et l'électrification en cours de 2 villages pilotes.
Le budget alloué à l'électrification est de 
205 000 000 USD. L'électrification de localités isolées projetées prévoit : une minicentrale solaire avec stockage batterie, un réseau Basse Tension (BT) avec un réseau Moyenne Tension (MT) éventuellement, des Branchements au réseau BT, des comptages et une année de maintenance des équipements après leur réception provisoire </t>
  </si>
  <si>
    <t>L'initiative Biogaz est une composante du projet "Paix Verte". Elle vise à fournir aux ménages à faible revenu une source d’énergie 
verte à des couts accessibles tout en menant une campagne de sensibilisation des avantages comparatifs 
de l’exploitations des déchets organiques et ses avantages dans la préservation de l’environnement et la 
contribution à la lutte contre le réchauffement climatique</t>
  </si>
  <si>
    <t>UNDP</t>
  </si>
  <si>
    <t>UNDP (TRAC 4000) CLIMATE PROMISE (28708) - NDC Partnership (PAF)
Aes Panamá S.R.L
Federal Ministry For The Environment, Nature Conservation And Nuclear Safety
Pan-Government</t>
  </si>
  <si>
    <t xml:space="preserve">UNDP (TRAC 4001) Donor 00012
</t>
  </si>
  <si>
    <t>UNDP, UNICEF, UNFPA, UNCDF, RCO, UNDSS, UNCTAD, DCO.</t>
  </si>
  <si>
    <t>Department of Energy, South Africa</t>
  </si>
  <si>
    <t xml:space="preserve">Eskom	</t>
  </si>
  <si>
    <t xml:space="preserve">UNDP	</t>
  </si>
  <si>
    <t>UNDP GEF</t>
  </si>
  <si>
    <t>DBSA</t>
  </si>
  <si>
    <t>UNEP</t>
  </si>
  <si>
    <t>GTLC</t>
  </si>
  <si>
    <t>Department of Energy. South Africa</t>
  </si>
  <si>
    <t>Department of Trade, Industry and Competition, South Africa</t>
  </si>
  <si>
    <t>Department of Science and Innovation, South Africa</t>
  </si>
  <si>
    <t>Department of Higher Education and Training, South Africa</t>
  </si>
  <si>
    <t>UNDP LVGA</t>
  </si>
  <si>
    <t>Japan</t>
  </si>
  <si>
    <t>EU</t>
  </si>
  <si>
    <t xml:space="preserve">Government of Italy </t>
  </si>
  <si>
    <t>EU and SIDA</t>
  </si>
  <si>
    <t>KUWAIT FUND FOR ARAB ECONOMIC DEVELOPMENT</t>
  </si>
  <si>
    <t>FCDO, GAC</t>
  </si>
  <si>
    <t>GF</t>
  </si>
  <si>
    <t xml:space="preserve">Can you please provide donors info  ? 
UNDP's Rapid Response Facility (RRF2) program and CO UNDP </t>
  </si>
  <si>
    <t>Victims Unit (Government of Colombia) and norwegian government</t>
  </si>
  <si>
    <t>GOV. of Japan, 
UNDP</t>
  </si>
  <si>
    <t>European Union $13.5M</t>
  </si>
  <si>
    <t xml:space="preserve">Japan $ 2,2  (2023)
</t>
  </si>
  <si>
    <t>Austria (ADA) $670,123 (2024)</t>
  </si>
  <si>
    <t xml:space="preserve">Swedish Government </t>
  </si>
  <si>
    <t>UNDP (TRAC 2 resources)</t>
  </si>
  <si>
    <t>Gov. of Saudi Arabia</t>
  </si>
  <si>
    <t>Gov. of Bahrain, 
Office of Minister of Energy</t>
  </si>
  <si>
    <t>FCDO</t>
  </si>
  <si>
    <t>TRAC 2</t>
  </si>
  <si>
    <t>Joint SDG Fund</t>
  </si>
  <si>
    <t xml:space="preserve">Climate Promise </t>
  </si>
  <si>
    <t>Gov. of Chnia</t>
  </si>
  <si>
    <t>Montreal Protocol</t>
  </si>
  <si>
    <t>SIDA</t>
  </si>
  <si>
    <t>Government of Germany; Government of Japan</t>
  </si>
  <si>
    <t>Government of Croatia</t>
  </si>
  <si>
    <t>Government Of Albania; MPTF-SDGs Aceeleration Fund for Albania</t>
  </si>
  <si>
    <t>European Commision</t>
  </si>
  <si>
    <t>DRC Gov</t>
  </si>
  <si>
    <t>PNUD</t>
  </si>
  <si>
    <t>CAFI</t>
  </si>
  <si>
    <t xml:space="preserve">
UNDP</t>
  </si>
  <si>
    <t>GEF
UNDP</t>
  </si>
  <si>
    <t>Gov. of China</t>
  </si>
  <si>
    <t>Gov. of Japan</t>
  </si>
  <si>
    <t>Trac Funds</t>
  </si>
  <si>
    <t>Turkish central government</t>
  </si>
  <si>
    <t>H&amp;M</t>
  </si>
  <si>
    <t>Gov of South Korea</t>
  </si>
  <si>
    <t>Enerjisa</t>
  </si>
  <si>
    <t>Gov. of Italy</t>
  </si>
  <si>
    <t>Austrian Development Agency</t>
  </si>
  <si>
    <t>GCF</t>
  </si>
  <si>
    <t>UNDP, Arm.Gov, 
Gov. Finland</t>
  </si>
  <si>
    <t>Arm.Gov., UNDP</t>
  </si>
  <si>
    <t>GEF, Arm.Gov., 
UNDP</t>
  </si>
  <si>
    <t xml:space="preserve"> UK, Allemagne  </t>
  </si>
  <si>
    <t xml:space="preserve"> Japon </t>
  </si>
  <si>
    <t xml:space="preserve"> Japon, Allemagne  </t>
  </si>
  <si>
    <t xml:space="preserve"> Allemagne  </t>
  </si>
  <si>
    <t xml:space="preserve">Japon, Allemagne </t>
  </si>
  <si>
    <t xml:space="preserve">Allemagne </t>
  </si>
  <si>
    <t>Greening Moonshot Fund</t>
  </si>
  <si>
    <t xml:space="preserve">Japan </t>
  </si>
  <si>
    <t>UNDP AccLabs</t>
  </si>
  <si>
    <t>GEF LDCF</t>
  </si>
  <si>
    <t>KOICA</t>
  </si>
  <si>
    <t xml:space="preserve">Please provide info on donors for this project </t>
  </si>
  <si>
    <t>European Union, UNDP</t>
  </si>
  <si>
    <t>Gov. of Serbia</t>
  </si>
  <si>
    <t>GCF (including 17,198,843) , UNDP, Ministry of Rural Rehabilitation and
Development (MRRD)</t>
  </si>
  <si>
    <t>BMZ (Federal Ministry for Economic Cooperation and Development) through KFW (German Development Bank)</t>
  </si>
  <si>
    <t>Government of Japan</t>
  </si>
  <si>
    <t>Government of Japan, UNDP</t>
  </si>
  <si>
    <t>Republic of Korea, UNDP, Canada, Spain</t>
  </si>
  <si>
    <t>India</t>
  </si>
  <si>
    <t>Norway</t>
  </si>
  <si>
    <t>CO funding</t>
  </si>
  <si>
    <t>USAID</t>
  </si>
  <si>
    <t>Govt. of Finland</t>
  </si>
  <si>
    <t>Multidonor</t>
  </si>
  <si>
    <t>MPTF (EU, Italy, Sweden, Norway)</t>
  </si>
  <si>
    <t>This was the Green Recovery Project supported by UNDP Rapid Finance Facility in 2021-2022. Approx. 77.28 tCO2 equivalent per yr abated</t>
  </si>
  <si>
    <t xml:space="preserve">Under this GEF supported project, super EE technologies will be piloted in select public, private buildings across 3 States in India. The total estimated GHG reduction potential from this pilot is estimated to be 26.6 ktCO2 per year </t>
  </si>
  <si>
    <t>This project is being implemented in partnership with International Solar Alliance (ISA) across 10 of its member countries. Estimation : Approx. 87.84 tCO2 per year will be abated</t>
  </si>
  <si>
    <t>The project support by Govt of Japan is being implemented across several States in India. The approximate GHJG emissions abated from the interventions is 778.32 tCo2 equivalent per yr</t>
  </si>
  <si>
    <t>The project support by Govt of Japan is being implemented across several States in India. The estimated GHG emissions abated from the interventions is 92,500 tCo2 equivalent per yr (only from interventions in Steel sector. The GHG emissions abated from other interventions will be calculated based on the sizes of actual units deployed)</t>
  </si>
  <si>
    <t>Adaptation Fund</t>
  </si>
  <si>
    <t>(EU-17.05m, SIDA-17.97m)</t>
  </si>
  <si>
    <t>Government of Germany</t>
  </si>
  <si>
    <t>Government of Bangladesh-50 million, Other donors (Gate Foundation, FB, Vital strategy, etc.): 9 million)</t>
  </si>
  <si>
    <t>Govt of Bangladesh-50 million, Other donors (Gate Foundation, FB, Vital strategy, etc.): 9 million)</t>
  </si>
  <si>
    <t>Ministry of Agriculture, Food and Rural Affairs (MAFRA), Republic of Korea</t>
  </si>
  <si>
    <t>GOB</t>
  </si>
  <si>
    <t xml:space="preserve">Name oF Donor: GOVERNMENT OF GERMANY  and   GOVERNMENT OF TUNISIA
UNDP|04000|TRAC (Lines 1.1.1 and 1.1.2)|00012|UNITED NATIONS DEVELOPMENT PRO
                                                                                                                                                                                                                                                                                                 DOnor ID: 28310/12711
3000/00117
</t>
  </si>
  <si>
    <t xml:space="preserve"> Name of Donor: GOVERNMENT OF GERMANY
UNDP|28310|CCDRR-CC-Global|12711|UNDP Funding Windows
                                                                                          Donor ID: 28310/12711</t>
  </si>
  <si>
    <t>UNDP|04000|TRAC (Lines 1.1.1 and 1.1.2)|00012|UNITED NATIONS DEVELOPMENT PRO             UNDP|62000|GEF Voluntary Contribution |10003|Global Environment Fund Truste</t>
  </si>
  <si>
    <t>Slovak Ministry of Finance, Municipality Pljevlja</t>
  </si>
  <si>
    <t>Slovak Republic</t>
  </si>
  <si>
    <t xml:space="preserve">Gouvernment, UNDP, </t>
  </si>
  <si>
    <t>PBF</t>
  </si>
  <si>
    <t>35%</t>
  </si>
  <si>
    <t>50%</t>
  </si>
  <si>
    <t>18%</t>
  </si>
  <si>
    <t>36%</t>
  </si>
  <si>
    <t>70%</t>
  </si>
  <si>
    <t>62.5%</t>
  </si>
  <si>
    <t>64%</t>
  </si>
  <si>
    <t>100%</t>
  </si>
  <si>
    <t>Non-VF</t>
  </si>
  <si>
    <t>VF</t>
  </si>
  <si>
    <t>FV</t>
  </si>
  <si>
    <t>117913.0-1</t>
  </si>
  <si>
    <t>117913.0-2</t>
  </si>
  <si>
    <t>117913.0-3</t>
  </si>
  <si>
    <t>134793.0-1</t>
  </si>
  <si>
    <t>134793.0-2</t>
  </si>
  <si>
    <t>134793.0-3</t>
  </si>
  <si>
    <t>134793.0-4</t>
  </si>
  <si>
    <t>134793.0-5</t>
  </si>
  <si>
    <t>134793.0-6</t>
  </si>
  <si>
    <t>91204.0-1</t>
  </si>
  <si>
    <t>133871.0-1</t>
  </si>
  <si>
    <t>133871.0-2</t>
  </si>
  <si>
    <t>6613-1</t>
  </si>
  <si>
    <t>6613-2</t>
  </si>
  <si>
    <t>6613-3</t>
  </si>
  <si>
    <t>missing-countryCode-1-1</t>
  </si>
  <si>
    <t>missing-countryCode-1-2</t>
  </si>
  <si>
    <t>missing-countryCode-1-3</t>
  </si>
  <si>
    <t>126170.0-1</t>
  </si>
  <si>
    <t>126170.0-2</t>
  </si>
  <si>
    <t>126170.0-3</t>
  </si>
  <si>
    <t>126170.0-4</t>
  </si>
  <si>
    <t>126170.0-5</t>
  </si>
  <si>
    <t>126170.0-6</t>
  </si>
  <si>
    <t>6512.0-1</t>
  </si>
  <si>
    <t>6512.0-2</t>
  </si>
  <si>
    <t>6512.0-3</t>
  </si>
  <si>
    <t>5728.0-1</t>
  </si>
  <si>
    <t>5728.0-2</t>
  </si>
  <si>
    <t>5728.0-3</t>
  </si>
  <si>
    <t>5728.0-4</t>
  </si>
  <si>
    <t>5728.0-5</t>
  </si>
  <si>
    <t>5728.0-6</t>
  </si>
  <si>
    <t>5728.0-7</t>
  </si>
  <si>
    <t>5728.0-8</t>
  </si>
  <si>
    <t>5728.0-9</t>
  </si>
  <si>
    <t>5728.0-10</t>
  </si>
  <si>
    <t>5728.0-11</t>
  </si>
  <si>
    <t>5728.0-12</t>
  </si>
  <si>
    <t>5728.0-13</t>
  </si>
  <si>
    <t>5728.0-14</t>
  </si>
  <si>
    <t>5728.0-15</t>
  </si>
  <si>
    <t>5728.0-16</t>
  </si>
  <si>
    <t>5728.0-17</t>
  </si>
  <si>
    <t>5728.0-18</t>
  </si>
  <si>
    <t>5728.0-19</t>
  </si>
  <si>
    <t>5728.0-20</t>
  </si>
  <si>
    <t>5728.0-21</t>
  </si>
  <si>
    <t>5728.0-22</t>
  </si>
  <si>
    <t>5728.0-23</t>
  </si>
  <si>
    <t>5728.0-24</t>
  </si>
  <si>
    <t>5728.0-25</t>
  </si>
  <si>
    <t>5256.0-1</t>
  </si>
  <si>
    <t>5256.0-2</t>
  </si>
  <si>
    <t>5256.0-3</t>
  </si>
  <si>
    <t>5256.0-4</t>
  </si>
  <si>
    <t>5256.0-5</t>
  </si>
  <si>
    <t>5256.0-6</t>
  </si>
  <si>
    <t>5256.0-7</t>
  </si>
  <si>
    <t>5256.0-8</t>
  </si>
  <si>
    <t>5256.0-9</t>
  </si>
  <si>
    <t>5256.0-10</t>
  </si>
  <si>
    <t>5256.0-11</t>
  </si>
  <si>
    <t>5256.0-12</t>
  </si>
  <si>
    <t>5256.0-13</t>
  </si>
  <si>
    <t>5256.0-14</t>
  </si>
  <si>
    <t>5256.0-15</t>
  </si>
  <si>
    <t>5256.0-16</t>
  </si>
  <si>
    <t>5256.0-17</t>
  </si>
  <si>
    <t>5256.0-18</t>
  </si>
  <si>
    <t>5256.0-19</t>
  </si>
  <si>
    <t>5256.0-20</t>
  </si>
  <si>
    <t>5256.0-21</t>
  </si>
  <si>
    <t>5256.0-22</t>
  </si>
  <si>
    <t>5256.0-23</t>
  </si>
  <si>
    <t>5256.0-24</t>
  </si>
  <si>
    <t>5256.0-25</t>
  </si>
  <si>
    <t>5256.0-26</t>
  </si>
  <si>
    <t>5256.0-27</t>
  </si>
  <si>
    <t>5256.0-28</t>
  </si>
  <si>
    <t>5256.0-29</t>
  </si>
  <si>
    <t>5256.0-30</t>
  </si>
  <si>
    <t>5256.0-31</t>
  </si>
  <si>
    <t>5256.0-32</t>
  </si>
  <si>
    <t>5256.0-33</t>
  </si>
  <si>
    <t>5256.0-34</t>
  </si>
  <si>
    <t>5256.0-35</t>
  </si>
  <si>
    <t>5669.0-1</t>
  </si>
  <si>
    <t>5669.0-2</t>
  </si>
  <si>
    <t>5669.0-3</t>
  </si>
  <si>
    <t>5669.0-4</t>
  </si>
  <si>
    <t>5669.0-5</t>
  </si>
  <si>
    <t>1000418.0-1</t>
  </si>
  <si>
    <t>1000418.0-2</t>
  </si>
  <si>
    <t>1000418.0-3</t>
  </si>
  <si>
    <t>1000418.0-4</t>
  </si>
  <si>
    <t>1000418.0-5</t>
  </si>
  <si>
    <t>6037.0-1</t>
  </si>
  <si>
    <t>6037.0-2</t>
  </si>
  <si>
    <t>6037.0-3</t>
  </si>
  <si>
    <t>6037.0-4</t>
  </si>
  <si>
    <t>6037.0-5</t>
  </si>
  <si>
    <t>120029-1</t>
  </si>
  <si>
    <t>120029-2</t>
  </si>
  <si>
    <t>6468-1</t>
  </si>
  <si>
    <t>143571.0-1</t>
  </si>
  <si>
    <t>143571.0-2</t>
  </si>
  <si>
    <t>143571.0-3</t>
  </si>
  <si>
    <t>6403.0-1</t>
  </si>
  <si>
    <t>6403.0-2</t>
  </si>
  <si>
    <t>6403.0-3</t>
  </si>
  <si>
    <t>6403.0-4</t>
  </si>
  <si>
    <t>6403.0-5</t>
  </si>
  <si>
    <t>6403.0-6</t>
  </si>
  <si>
    <t>6163.0-1</t>
  </si>
  <si>
    <t>145179.0-1</t>
  </si>
  <si>
    <t>145179.0-2</t>
  </si>
  <si>
    <t>106770.0-1</t>
  </si>
  <si>
    <t>106770.0-2</t>
  </si>
  <si>
    <t>106770.0-3</t>
  </si>
  <si>
    <t>106770.0-4</t>
  </si>
  <si>
    <t>106770.0-5</t>
  </si>
  <si>
    <t>106770.0-6</t>
  </si>
  <si>
    <t>106770.0-7</t>
  </si>
  <si>
    <t>106770.0-8</t>
  </si>
  <si>
    <t>135714.0-1</t>
  </si>
  <si>
    <t>135714.0-2</t>
  </si>
  <si>
    <t>135714.0-3</t>
  </si>
  <si>
    <t>135714.0-4</t>
  </si>
  <si>
    <t>135714.0-5</t>
  </si>
  <si>
    <t>135714.0-6</t>
  </si>
  <si>
    <t>137393.0-1</t>
  </si>
  <si>
    <t>137393.0-2</t>
  </si>
  <si>
    <t>137393.0-3</t>
  </si>
  <si>
    <t>137393.0-4</t>
  </si>
  <si>
    <t>137462.0-1</t>
  </si>
  <si>
    <t>137462.0-2</t>
  </si>
  <si>
    <t>137462.0-3</t>
  </si>
  <si>
    <t>137462.0-4</t>
  </si>
  <si>
    <t>137462.0-5</t>
  </si>
  <si>
    <t>118209.0-1</t>
  </si>
  <si>
    <t>118209.0-2</t>
  </si>
  <si>
    <t>63735.0-1</t>
  </si>
  <si>
    <t>63735.0-2</t>
  </si>
  <si>
    <t>63735.0-3</t>
  </si>
  <si>
    <t>63735.0-4</t>
  </si>
  <si>
    <t>63735.0-5</t>
  </si>
  <si>
    <t>132166-1</t>
  </si>
  <si>
    <t>132166-2</t>
  </si>
  <si>
    <t>101702-1</t>
  </si>
  <si>
    <t>5484.0-1</t>
  </si>
  <si>
    <t>5484.0-2</t>
  </si>
  <si>
    <t>5484.0-3</t>
  </si>
  <si>
    <t>5740.0-1</t>
  </si>
  <si>
    <t>142807.0-1</t>
  </si>
  <si>
    <t>142807.0-2</t>
  </si>
  <si>
    <t>6479.0-1</t>
  </si>
  <si>
    <t>130906-1</t>
  </si>
  <si>
    <t>130906-2</t>
  </si>
  <si>
    <t>130906-3</t>
  </si>
  <si>
    <t>130906-4</t>
  </si>
  <si>
    <t>130906-5</t>
  </si>
  <si>
    <t>1000378-1</t>
  </si>
  <si>
    <t>1000378-2</t>
  </si>
  <si>
    <t>133573-1</t>
  </si>
  <si>
    <t>4685-1</t>
  </si>
  <si>
    <t>5543.0-1</t>
  </si>
  <si>
    <t>5543.0-2</t>
  </si>
  <si>
    <t>5543.0-3</t>
  </si>
  <si>
    <t>5543.0-4</t>
  </si>
  <si>
    <t>114336.0-1</t>
  </si>
  <si>
    <t>114336.0-2</t>
  </si>
  <si>
    <t>114336.0-3</t>
  </si>
  <si>
    <t>114336.0-4</t>
  </si>
  <si>
    <t>10414.0-1</t>
  </si>
  <si>
    <t>10414.0-2</t>
  </si>
  <si>
    <t>10414.0-3</t>
  </si>
  <si>
    <t>10414.0-4</t>
  </si>
  <si>
    <t>10414.0-5</t>
  </si>
  <si>
    <t>10414.0-6</t>
  </si>
  <si>
    <t>128651-1</t>
  </si>
  <si>
    <t>126004-1</t>
  </si>
  <si>
    <t>122410-1</t>
  </si>
  <si>
    <t>129076-1</t>
  </si>
  <si>
    <t>128651-2</t>
  </si>
  <si>
    <t>126004-2</t>
  </si>
  <si>
    <t>122455.0-1</t>
  </si>
  <si>
    <t>122455.0-2</t>
  </si>
  <si>
    <t>112081.0-1</t>
  </si>
  <si>
    <t>131568.0-1</t>
  </si>
  <si>
    <t>131568.0-2</t>
  </si>
  <si>
    <t>131568.0-3</t>
  </si>
  <si>
    <t>143659.0-1</t>
  </si>
  <si>
    <t>143659.0-2</t>
  </si>
  <si>
    <t>143659.0-3</t>
  </si>
  <si>
    <t>143659.0-4</t>
  </si>
  <si>
    <t>143659.0-5</t>
  </si>
  <si>
    <t>5574.0-1</t>
  </si>
  <si>
    <t>5574.0-2</t>
  </si>
  <si>
    <t>5574.0-3</t>
  </si>
  <si>
    <t>122398.0-1</t>
  </si>
  <si>
    <t>122398.0-2</t>
  </si>
  <si>
    <t>122398.0-3</t>
  </si>
  <si>
    <t>122398.0-4</t>
  </si>
  <si>
    <t>122398.0-5</t>
  </si>
  <si>
    <t>122398.0-6</t>
  </si>
  <si>
    <t>122398.0-7</t>
  </si>
  <si>
    <t>122398.0-8</t>
  </si>
  <si>
    <t>122398.0-9</t>
  </si>
  <si>
    <t>5299.0-1</t>
  </si>
  <si>
    <t>5299.0-2</t>
  </si>
  <si>
    <t>5299.0-3</t>
  </si>
  <si>
    <t>5831-1</t>
  </si>
  <si>
    <t>116770-1</t>
  </si>
  <si>
    <t>116770-2</t>
  </si>
  <si>
    <t>116770-3</t>
  </si>
  <si>
    <t>116770-4</t>
  </si>
  <si>
    <t>116770-5</t>
  </si>
  <si>
    <t>116770-6</t>
  </si>
  <si>
    <t>116770-7</t>
  </si>
  <si>
    <t>116770-8</t>
  </si>
  <si>
    <t>93964-1</t>
  </si>
  <si>
    <t>93964-2</t>
  </si>
  <si>
    <t>93964-3</t>
  </si>
  <si>
    <t>93964-4</t>
  </si>
  <si>
    <t>93964-5</t>
  </si>
  <si>
    <t>93964-6</t>
  </si>
  <si>
    <t>93964-7</t>
  </si>
  <si>
    <t>93964-8</t>
  </si>
  <si>
    <t>93964-9</t>
  </si>
  <si>
    <t>93964-10</t>
  </si>
  <si>
    <t>127444-1</t>
  </si>
  <si>
    <t>127444-2</t>
  </si>
  <si>
    <t>127444-3</t>
  </si>
  <si>
    <t>127444-4</t>
  </si>
  <si>
    <t>127444-5</t>
  </si>
  <si>
    <t>127444-6</t>
  </si>
  <si>
    <t>127444-7</t>
  </si>
  <si>
    <t>127444-8</t>
  </si>
  <si>
    <t>127444-9</t>
  </si>
  <si>
    <t>127444-10</t>
  </si>
  <si>
    <t>127444-11</t>
  </si>
  <si>
    <t>127444-12</t>
  </si>
  <si>
    <t>127444-13</t>
  </si>
  <si>
    <t>127444-14</t>
  </si>
  <si>
    <t>79213-1</t>
  </si>
  <si>
    <t>107296.0-1</t>
  </si>
  <si>
    <t>107296.0-2</t>
  </si>
  <si>
    <t>107296.0-3</t>
  </si>
  <si>
    <t>107296.0-4</t>
  </si>
  <si>
    <t>107296.0-5</t>
  </si>
  <si>
    <t>100396.0-1</t>
  </si>
  <si>
    <t>100396.0-2</t>
  </si>
  <si>
    <t>100396.0-3</t>
  </si>
  <si>
    <t>100396.0-4</t>
  </si>
  <si>
    <t>91460.0-1</t>
  </si>
  <si>
    <t>91460.0-2</t>
  </si>
  <si>
    <t>91460.0-3</t>
  </si>
  <si>
    <t>91460.0-4</t>
  </si>
  <si>
    <t>91460.0-5</t>
  </si>
  <si>
    <t>91460.0-6</t>
  </si>
  <si>
    <t>91460.0-7</t>
  </si>
  <si>
    <t>91460.0-8</t>
  </si>
  <si>
    <t>00132730-1</t>
  </si>
  <si>
    <t>00132179-1</t>
  </si>
  <si>
    <t>00132179-2</t>
  </si>
  <si>
    <t>00132179-3</t>
  </si>
  <si>
    <t>00132179-4</t>
  </si>
  <si>
    <t>00133752-1</t>
  </si>
  <si>
    <t>133742.0-1</t>
  </si>
  <si>
    <t>110180.0-1</t>
  </si>
  <si>
    <t>110180.0-2</t>
  </si>
  <si>
    <t>110180.0-3</t>
  </si>
  <si>
    <t>6411.0-1</t>
  </si>
  <si>
    <t>5284.0-1</t>
  </si>
  <si>
    <t>5284.0-2</t>
  </si>
  <si>
    <t>5284.0-3</t>
  </si>
  <si>
    <t>6542.0-1</t>
  </si>
  <si>
    <t>6542.0-2</t>
  </si>
  <si>
    <t>6542.0-3</t>
  </si>
  <si>
    <t>6542.0-4</t>
  </si>
  <si>
    <t>6542.0-5</t>
  </si>
  <si>
    <t>6542.0-6</t>
  </si>
  <si>
    <t>6542.0-7</t>
  </si>
  <si>
    <t>6542.0-8</t>
  </si>
  <si>
    <t>134230.0-1</t>
  </si>
  <si>
    <t>134230.0-2</t>
  </si>
  <si>
    <t>134230.0-3</t>
  </si>
  <si>
    <t>134230.0-4</t>
  </si>
  <si>
    <t>124739-1</t>
  </si>
  <si>
    <t>139866-1</t>
  </si>
  <si>
    <t>111467-1</t>
  </si>
  <si>
    <t>90074.0-1</t>
  </si>
  <si>
    <t>119366.0-1</t>
  </si>
  <si>
    <t>119366.0-2</t>
  </si>
  <si>
    <t>119366.0-3</t>
  </si>
  <si>
    <t>134410.0-1</t>
  </si>
  <si>
    <t>134410.0-2</t>
  </si>
  <si>
    <t>134410.0-3</t>
  </si>
  <si>
    <t>142290.0-1</t>
  </si>
  <si>
    <t>142290.0-2</t>
  </si>
  <si>
    <t>142290.0-3</t>
  </si>
  <si>
    <t>145829.0-1</t>
  </si>
  <si>
    <t>145829.0-2</t>
  </si>
  <si>
    <t>100344.0-1</t>
  </si>
  <si>
    <t>100344.0-2</t>
  </si>
  <si>
    <t>100344.0-3</t>
  </si>
  <si>
    <t>106888-1</t>
  </si>
  <si>
    <t>5680-1</t>
  </si>
  <si>
    <t>5680-2</t>
  </si>
  <si>
    <t>5680-3</t>
  </si>
  <si>
    <t>142609.0-1</t>
  </si>
  <si>
    <t>142609.0-2</t>
  </si>
  <si>
    <t>142609.0-3</t>
  </si>
  <si>
    <t>125245.0-1</t>
  </si>
  <si>
    <t>123351.0-1</t>
  </si>
  <si>
    <t>120786.0-1</t>
  </si>
  <si>
    <t>123296.0-1</t>
  </si>
  <si>
    <t>125245.0-2</t>
  </si>
  <si>
    <t>00115727-1</t>
  </si>
  <si>
    <t>00093664-1</t>
  </si>
  <si>
    <t>00104022-1</t>
  </si>
  <si>
    <t>00101178-1</t>
  </si>
  <si>
    <t>00104022-2</t>
  </si>
  <si>
    <t>00125900-1</t>
  </si>
  <si>
    <t>99918-1</t>
  </si>
  <si>
    <t>4114-1</t>
  </si>
  <si>
    <t>142763.0-1</t>
  </si>
  <si>
    <t>142763.0-2</t>
  </si>
  <si>
    <t>142763.0-3</t>
  </si>
  <si>
    <t>142763.0-4</t>
  </si>
  <si>
    <t>127148.0-1</t>
  </si>
  <si>
    <t>6702.0-1</t>
  </si>
  <si>
    <t>4690.0-1</t>
  </si>
  <si>
    <t>113647.0-1</t>
  </si>
  <si>
    <t>107168.0-1</t>
  </si>
  <si>
    <t>107168.0-2</t>
  </si>
  <si>
    <t>107168.0-3</t>
  </si>
  <si>
    <t>107168.0-4</t>
  </si>
  <si>
    <t>107168.0-5</t>
  </si>
  <si>
    <t>107168.0-6</t>
  </si>
  <si>
    <t>107166.0-1</t>
  </si>
  <si>
    <t>135006-1</t>
  </si>
  <si>
    <t>92045.0-1</t>
  </si>
  <si>
    <t>92045.0-2</t>
  </si>
  <si>
    <t>92045.0-3</t>
  </si>
  <si>
    <t>119001.0-1</t>
  </si>
  <si>
    <t>119001.0-2</t>
  </si>
  <si>
    <t>119439.0-1</t>
  </si>
  <si>
    <t>119440.0-1</t>
  </si>
  <si>
    <t>6618.0-1</t>
  </si>
  <si>
    <t>6618.0-2</t>
  </si>
  <si>
    <t>6431.0-1</t>
  </si>
  <si>
    <t>6431.0-2</t>
  </si>
  <si>
    <t>5395.0-1</t>
  </si>
  <si>
    <t>144123.0-1</t>
  </si>
  <si>
    <t>130247.0-1</t>
  </si>
  <si>
    <t>130247.0-2</t>
  </si>
  <si>
    <t>130247.0-3</t>
  </si>
  <si>
    <t>94293.0-1</t>
  </si>
  <si>
    <t>130474.0-1</t>
  </si>
  <si>
    <t>48025.0-1</t>
  </si>
  <si>
    <t>48025.0-2</t>
  </si>
  <si>
    <t>105415.0-1</t>
  </si>
  <si>
    <t>131266.0-1</t>
  </si>
  <si>
    <t>131266.0-2</t>
  </si>
  <si>
    <t>132013.0-1</t>
  </si>
  <si>
    <t>132013.0-2</t>
  </si>
  <si>
    <t>132013.0-3</t>
  </si>
  <si>
    <t>132014.0-1</t>
  </si>
  <si>
    <t>141105.0-1</t>
  </si>
  <si>
    <t>141105.0-2</t>
  </si>
  <si>
    <t>5882.0-1</t>
  </si>
  <si>
    <t>5882.0-2</t>
  </si>
  <si>
    <t>5882.0-3</t>
  </si>
  <si>
    <t>5646.0-1</t>
  </si>
  <si>
    <t>5646.0-2</t>
  </si>
  <si>
    <t>125245.0-3</t>
  </si>
  <si>
    <t>5188.0-1</t>
  </si>
  <si>
    <t>5188.0-2</t>
  </si>
  <si>
    <t>6510.0-1</t>
  </si>
  <si>
    <t>6510.0-2</t>
  </si>
  <si>
    <t>6510.0-3</t>
  </si>
  <si>
    <t>6510.0-4</t>
  </si>
  <si>
    <t>6510.0-5</t>
  </si>
  <si>
    <t>6510.0-6</t>
  </si>
  <si>
    <t>6510.0-7</t>
  </si>
  <si>
    <t>141579.0-1</t>
  </si>
  <si>
    <t>127230.0-1</t>
  </si>
  <si>
    <t>5462.0-1</t>
  </si>
  <si>
    <t>5462.0-2</t>
  </si>
  <si>
    <t>5462.0-3</t>
  </si>
  <si>
    <t>5462.0-4</t>
  </si>
  <si>
    <t>6657.0-1</t>
  </si>
  <si>
    <t>6657.0-2</t>
  </si>
  <si>
    <t>4602.0-1</t>
  </si>
  <si>
    <t>4602.0-2</t>
  </si>
  <si>
    <t>4602.0-3</t>
  </si>
  <si>
    <t>4602.0-4</t>
  </si>
  <si>
    <t>130633.0-1</t>
  </si>
  <si>
    <t>130633.0-2</t>
  </si>
  <si>
    <t>130633.0-3</t>
  </si>
  <si>
    <t>1061012.0-1</t>
  </si>
  <si>
    <t>1061012.0-2</t>
  </si>
  <si>
    <t>1061012.0-3</t>
  </si>
  <si>
    <t>1061012.0-4</t>
  </si>
  <si>
    <t>1061012.0-5</t>
  </si>
  <si>
    <t>1061012.0-6</t>
  </si>
  <si>
    <t>134019.0-1</t>
  </si>
  <si>
    <t>134019.0-2</t>
  </si>
  <si>
    <t>117633.0-1</t>
  </si>
  <si>
    <t>117633.0-2</t>
  </si>
  <si>
    <t>117633.0-3</t>
  </si>
  <si>
    <t>117633.0-4</t>
  </si>
  <si>
    <t>117633.0-5</t>
  </si>
  <si>
    <t>117633.0-6</t>
  </si>
  <si>
    <t>98606-1</t>
  </si>
  <si>
    <t>128990-1</t>
  </si>
  <si>
    <t>76640-1</t>
  </si>
  <si>
    <t>129029-1</t>
  </si>
  <si>
    <t>6692-1</t>
  </si>
  <si>
    <t>5452-1</t>
  </si>
  <si>
    <t>6089.0-1</t>
  </si>
  <si>
    <t>6089.0-2</t>
  </si>
  <si>
    <t>6089.0-3</t>
  </si>
  <si>
    <t>6089.0-4</t>
  </si>
  <si>
    <t>6089.0-5</t>
  </si>
  <si>
    <t>6089.0-6</t>
  </si>
  <si>
    <t>6089.0-7</t>
  </si>
  <si>
    <t>6089.0-8</t>
  </si>
  <si>
    <t>6089.0-9</t>
  </si>
  <si>
    <t>6089.0-10</t>
  </si>
  <si>
    <t>6089.0-11</t>
  </si>
  <si>
    <t>6089.0-12</t>
  </si>
  <si>
    <t>6089.0-13</t>
  </si>
  <si>
    <t>6089.0-14</t>
  </si>
  <si>
    <t>6089.0-15</t>
  </si>
  <si>
    <t>6089.0-16</t>
  </si>
  <si>
    <t>6089.0-17</t>
  </si>
  <si>
    <t>6089.0-18</t>
  </si>
  <si>
    <t>6089.0-19</t>
  </si>
  <si>
    <t>6089.0-20</t>
  </si>
  <si>
    <t>6089.0-21</t>
  </si>
  <si>
    <t>6089.0-22</t>
  </si>
  <si>
    <t>6089.0-23</t>
  </si>
  <si>
    <t>6089.0-24</t>
  </si>
  <si>
    <t>6089.0-25</t>
  </si>
  <si>
    <t>6089.0-26</t>
  </si>
  <si>
    <t>6089.0-27</t>
  </si>
  <si>
    <t>6089.0-28</t>
  </si>
  <si>
    <t>6089.0-29</t>
  </si>
  <si>
    <t>6089.0-30</t>
  </si>
  <si>
    <t>6089.0-31</t>
  </si>
  <si>
    <t>6089.0-32</t>
  </si>
  <si>
    <t>6451.0-1</t>
  </si>
  <si>
    <t>6451.0-2</t>
  </si>
  <si>
    <t>6451.0-3</t>
  </si>
  <si>
    <t>6451.0-4</t>
  </si>
  <si>
    <t>96620-1</t>
  </si>
  <si>
    <t>114367-1</t>
  </si>
  <si>
    <t>125243-1</t>
  </si>
  <si>
    <t>133485-1</t>
  </si>
  <si>
    <t>5673-1</t>
  </si>
  <si>
    <t>5323-1</t>
  </si>
  <si>
    <t>5285-1</t>
  </si>
  <si>
    <t>124212.0-1</t>
  </si>
  <si>
    <t>124212.0-2</t>
  </si>
  <si>
    <t>124212.0-3</t>
  </si>
  <si>
    <t>124212.0-4</t>
  </si>
  <si>
    <t>115827.0-1</t>
  </si>
  <si>
    <t>115827.0-2</t>
  </si>
  <si>
    <t>115827.0-3</t>
  </si>
  <si>
    <t>115827.0-4</t>
  </si>
  <si>
    <t>5926.0-1</t>
  </si>
  <si>
    <t>5926.0-2</t>
  </si>
  <si>
    <t>5926.0-3</t>
  </si>
  <si>
    <t>5926.0-4</t>
  </si>
  <si>
    <t>5613.0-1</t>
  </si>
  <si>
    <t>5613.0-2</t>
  </si>
  <si>
    <t>5613.0-3</t>
  </si>
  <si>
    <t>5613.0-4</t>
  </si>
  <si>
    <t>5613.0-5</t>
  </si>
  <si>
    <t>5613.0-6</t>
  </si>
  <si>
    <t>5613.0-7</t>
  </si>
  <si>
    <t>5613.0-8</t>
  </si>
  <si>
    <t>5613.0-9</t>
  </si>
  <si>
    <t>5613.0-10</t>
  </si>
  <si>
    <t>5613.0-11</t>
  </si>
  <si>
    <t>5613.0-12</t>
  </si>
  <si>
    <t>6188.0-1</t>
  </si>
  <si>
    <t>6188.0-2</t>
  </si>
  <si>
    <t>6188.0-3</t>
  </si>
  <si>
    <t>6188.0-4</t>
  </si>
  <si>
    <t>6159.0-1</t>
  </si>
  <si>
    <t>6159.0-2</t>
  </si>
  <si>
    <t>6159.0-3</t>
  </si>
  <si>
    <t>6159.0-4</t>
  </si>
  <si>
    <t>6159.0-5</t>
  </si>
  <si>
    <t>6159.0-6</t>
  </si>
  <si>
    <t>6159.0-7</t>
  </si>
  <si>
    <t>6159.0-8</t>
  </si>
  <si>
    <t>6159.0-9</t>
  </si>
  <si>
    <t>6159.0-10</t>
  </si>
  <si>
    <t>6159.0-11</t>
  </si>
  <si>
    <t>6159.0-12</t>
  </si>
  <si>
    <t>6159.0-13</t>
  </si>
  <si>
    <t>6159.0-14</t>
  </si>
  <si>
    <t>5997.0-1</t>
  </si>
  <si>
    <t>5997.0-2</t>
  </si>
  <si>
    <t>5997.0-3</t>
  </si>
  <si>
    <t>5997.0-4</t>
  </si>
  <si>
    <t>5997.0-5</t>
  </si>
  <si>
    <t>5997.0-6</t>
  </si>
  <si>
    <t>5997.0-7</t>
  </si>
  <si>
    <t>5997.0-8</t>
  </si>
  <si>
    <t>5997.0-9</t>
  </si>
  <si>
    <t>5997.0-10</t>
  </si>
  <si>
    <t>5997.0-11</t>
  </si>
  <si>
    <t>5997.0-12</t>
  </si>
  <si>
    <t>5997.0-13</t>
  </si>
  <si>
    <t>6417-1</t>
  </si>
  <si>
    <t>5392-1</t>
  </si>
  <si>
    <t>128213.0-1</t>
  </si>
  <si>
    <t>6432.0-1</t>
  </si>
  <si>
    <t>6432.0-2</t>
  </si>
  <si>
    <t>6432.0-3</t>
  </si>
  <si>
    <t>124574.0-1</t>
  </si>
  <si>
    <t>124575.0-1</t>
  </si>
  <si>
    <t>124576.0-1</t>
  </si>
  <si>
    <t>124577.0-1</t>
  </si>
  <si>
    <t>130766.0-1</t>
  </si>
  <si>
    <t>130767.0-1</t>
  </si>
  <si>
    <t>130768.0-1</t>
  </si>
  <si>
    <t>130768.0-2</t>
  </si>
  <si>
    <t>130769.0-1</t>
  </si>
  <si>
    <t>5702.0-1</t>
  </si>
  <si>
    <t>5702.0-2</t>
  </si>
  <si>
    <t>126434.0-1</t>
  </si>
  <si>
    <t>126434.0-2</t>
  </si>
  <si>
    <t>126434.0-3</t>
  </si>
  <si>
    <t>126434.0-4</t>
  </si>
  <si>
    <t>142434.0-1</t>
  </si>
  <si>
    <t>142434.0-2</t>
  </si>
  <si>
    <t>142434.0-3</t>
  </si>
  <si>
    <t>6333.0-1</t>
  </si>
  <si>
    <t>5721.0-1</t>
  </si>
  <si>
    <t>5721.0-2</t>
  </si>
  <si>
    <t>4673.0-1</t>
  </si>
  <si>
    <t>6486.0-1</t>
  </si>
  <si>
    <t>6486.0-2</t>
  </si>
  <si>
    <t>6486.0-3</t>
  </si>
  <si>
    <t>6486.0-4</t>
  </si>
  <si>
    <t>5681.0-1</t>
  </si>
  <si>
    <t>5681.0-2</t>
  </si>
  <si>
    <t>5681.0-3</t>
  </si>
  <si>
    <t>5681.0-4</t>
  </si>
  <si>
    <t>5681.0-5</t>
  </si>
  <si>
    <t>5681.0-6</t>
  </si>
  <si>
    <t>5509.0-1</t>
  </si>
  <si>
    <t>5509.0-2</t>
  </si>
  <si>
    <t>5509.0-3</t>
  </si>
  <si>
    <t>5509.0-4</t>
  </si>
  <si>
    <t>5509.0-5</t>
  </si>
  <si>
    <t>5509.0-6</t>
  </si>
  <si>
    <t>5509.0-7</t>
  </si>
  <si>
    <t>144953.0-1</t>
  </si>
  <si>
    <t>144270.0-1</t>
  </si>
  <si>
    <t>144270.0-2</t>
  </si>
  <si>
    <t>144270.0-3</t>
  </si>
  <si>
    <t>144270.0-4</t>
  </si>
  <si>
    <t>144270.0-5</t>
  </si>
  <si>
    <t>144270.0-6</t>
  </si>
  <si>
    <t>144270.0-7</t>
  </si>
  <si>
    <t>144270.0-8</t>
  </si>
  <si>
    <t>144270.0-9</t>
  </si>
  <si>
    <t>144270.0-10</t>
  </si>
  <si>
    <t>144270.0-11</t>
  </si>
  <si>
    <t>144270.0-12</t>
  </si>
  <si>
    <t>144270.0-13</t>
  </si>
  <si>
    <t>144270.0-14</t>
  </si>
  <si>
    <t>144270.0-15</t>
  </si>
  <si>
    <t>144270.0-16</t>
  </si>
  <si>
    <t>144270.0-17</t>
  </si>
  <si>
    <t>110061.0-1</t>
  </si>
  <si>
    <t>5143-1</t>
  </si>
  <si>
    <t>46258-1</t>
  </si>
  <si>
    <t>118602-1</t>
  </si>
  <si>
    <t>133238-1</t>
  </si>
  <si>
    <t>00101711-1</t>
  </si>
  <si>
    <t>5749-1</t>
  </si>
  <si>
    <t>118154-1</t>
  </si>
  <si>
    <t>118154-2</t>
  </si>
  <si>
    <t>118154-3</t>
  </si>
  <si>
    <t>118154-4</t>
  </si>
  <si>
    <t>118154-5</t>
  </si>
  <si>
    <t>118154-6</t>
  </si>
  <si>
    <t>118154-7</t>
  </si>
  <si>
    <t>130710-1</t>
  </si>
  <si>
    <t>130710-2</t>
  </si>
  <si>
    <t>130710-3</t>
  </si>
  <si>
    <t>6619.0-1</t>
  </si>
  <si>
    <t>120120.0-1</t>
  </si>
  <si>
    <t>130635.0-1</t>
  </si>
  <si>
    <t>85669.0-1</t>
  </si>
  <si>
    <t>75195.0-1</t>
  </si>
  <si>
    <t>45670.0-1</t>
  </si>
  <si>
    <t>1000235.0-1</t>
  </si>
  <si>
    <t>1000235.0-2</t>
  </si>
  <si>
    <t>1000235.0-3</t>
  </si>
  <si>
    <t>1000235.0-4</t>
  </si>
  <si>
    <t>135028.0-1</t>
  </si>
  <si>
    <t>135028.0-2</t>
  </si>
  <si>
    <t>135028.0-3</t>
  </si>
  <si>
    <t>135028.0-4</t>
  </si>
  <si>
    <t>135028.0-5</t>
  </si>
  <si>
    <t>135028.0-6</t>
  </si>
  <si>
    <t>135028.0-7</t>
  </si>
  <si>
    <t>114485.0-1</t>
  </si>
  <si>
    <t>114485.0-2</t>
  </si>
  <si>
    <t>114485.0-3</t>
  </si>
  <si>
    <t>114485.0-4</t>
  </si>
  <si>
    <t>114485.0-5</t>
  </si>
  <si>
    <t>114485.0-6</t>
  </si>
  <si>
    <t>144124.0-1</t>
  </si>
  <si>
    <t>144124.0-2</t>
  </si>
  <si>
    <t>144124.0-3</t>
  </si>
  <si>
    <t>144124.0-4</t>
  </si>
  <si>
    <t>118895.0-1</t>
  </si>
  <si>
    <t>118895.0-2</t>
  </si>
  <si>
    <t>118895.0-3</t>
  </si>
  <si>
    <t>118895.0-4</t>
  </si>
  <si>
    <t>118895.0-5</t>
  </si>
  <si>
    <t>118895.0-6</t>
  </si>
  <si>
    <t>118895.0-7</t>
  </si>
  <si>
    <t>118895.0-8</t>
  </si>
  <si>
    <t>125400-1</t>
  </si>
  <si>
    <t>6321-1</t>
  </si>
  <si>
    <t>5674-1</t>
  </si>
  <si>
    <t>106169-1</t>
  </si>
  <si>
    <t>102733-1</t>
  </si>
  <si>
    <t>98897-1</t>
  </si>
  <si>
    <t>110578-1</t>
  </si>
  <si>
    <t>118945-1</t>
  </si>
  <si>
    <t>5653-1</t>
  </si>
  <si>
    <t>4899-1</t>
  </si>
  <si>
    <t>120932-1</t>
  </si>
  <si>
    <t>118495-1</t>
  </si>
  <si>
    <t>85124-1</t>
  </si>
  <si>
    <t>6658-1</t>
  </si>
  <si>
    <t>5115-1</t>
  </si>
  <si>
    <t>5115-2</t>
  </si>
  <si>
    <t>5115-3</t>
  </si>
  <si>
    <t>4979-1</t>
  </si>
  <si>
    <t>4979-2</t>
  </si>
  <si>
    <t>4979-3</t>
  </si>
  <si>
    <t>4979-4</t>
  </si>
  <si>
    <t>4979-5</t>
  </si>
  <si>
    <t>113007-1</t>
  </si>
  <si>
    <t>129587.0-1</t>
  </si>
  <si>
    <t>129587.0-2</t>
  </si>
  <si>
    <t>6270.0-1</t>
  </si>
  <si>
    <t>6270.0-2</t>
  </si>
  <si>
    <t>6270.0-3</t>
  </si>
  <si>
    <t>6270.0-4</t>
  </si>
  <si>
    <t>6270.0-5</t>
  </si>
  <si>
    <t>6270.0-6</t>
  </si>
  <si>
    <t>6270.0-7</t>
  </si>
  <si>
    <t>102048-1</t>
  </si>
  <si>
    <t>102048-2</t>
  </si>
  <si>
    <t>126532.0-1</t>
  </si>
  <si>
    <t>126532.0-2</t>
  </si>
  <si>
    <t>145070.0-1</t>
  </si>
  <si>
    <t>1000417.0-1</t>
  </si>
  <si>
    <t>1000417.0-2</t>
  </si>
  <si>
    <t>1000417.0-3</t>
  </si>
  <si>
    <t>94384.0-1</t>
  </si>
  <si>
    <t>141196.0-1</t>
  </si>
  <si>
    <t>141196.0-2</t>
  </si>
  <si>
    <t>141196.0-3</t>
  </si>
  <si>
    <t>141196.0-4</t>
  </si>
  <si>
    <t>141196.0-5</t>
  </si>
  <si>
    <t>141196.0-6</t>
  </si>
  <si>
    <t>141196.0-7</t>
  </si>
  <si>
    <t>122808.0-1</t>
  </si>
  <si>
    <t>122808.0-2</t>
  </si>
  <si>
    <t>122808.0-3</t>
  </si>
  <si>
    <t>122808.0-4</t>
  </si>
  <si>
    <t>122808.0-5</t>
  </si>
  <si>
    <t>6388.0-1</t>
  </si>
  <si>
    <t>6388.0-2</t>
  </si>
  <si>
    <t>6388.0-3</t>
  </si>
  <si>
    <t>6388.0-4</t>
  </si>
  <si>
    <t>6388.0-5</t>
  </si>
  <si>
    <t>6388.0-6</t>
  </si>
  <si>
    <t>6388.0-7</t>
  </si>
  <si>
    <t>6388.0-8</t>
  </si>
  <si>
    <t>6388.0-9</t>
  </si>
  <si>
    <t>6285.0-1</t>
  </si>
  <si>
    <t>132059.0-1</t>
  </si>
  <si>
    <t>147445.0-1</t>
  </si>
  <si>
    <t>1000372.0-1</t>
  </si>
  <si>
    <t>138844.0-1</t>
  </si>
  <si>
    <t>138844.0-2</t>
  </si>
  <si>
    <t>143651.0-1</t>
  </si>
  <si>
    <t>88841.0-1</t>
  </si>
  <si>
    <t>104020-1</t>
  </si>
  <si>
    <t>128342-1</t>
  </si>
  <si>
    <t>120474.0-1</t>
  </si>
  <si>
    <t>120474.0-2</t>
  </si>
  <si>
    <t>120474.0-3</t>
  </si>
  <si>
    <t>120474.0-4</t>
  </si>
  <si>
    <t>120474.0-5</t>
  </si>
  <si>
    <t>122659.0-1</t>
  </si>
  <si>
    <t>122627.0-1</t>
  </si>
  <si>
    <t>122627.0-2</t>
  </si>
  <si>
    <t>6487.0-1</t>
  </si>
  <si>
    <t>6487.0-2</t>
  </si>
  <si>
    <t>6487.0-3</t>
  </si>
  <si>
    <t>85156.0-1</t>
  </si>
  <si>
    <t>85156.0-2</t>
  </si>
  <si>
    <t>85156.0-3</t>
  </si>
  <si>
    <t>85156.0-4</t>
  </si>
  <si>
    <t>85156.0-5</t>
  </si>
  <si>
    <t>85156.0-6</t>
  </si>
  <si>
    <t>85156.0-7</t>
  </si>
  <si>
    <t>125754.0-1</t>
  </si>
  <si>
    <t>89459.0-1</t>
  </si>
  <si>
    <t>89459.0-2</t>
  </si>
  <si>
    <t>89459.0-3</t>
  </si>
  <si>
    <t>89459.0-4</t>
  </si>
  <si>
    <t>89459.0-5</t>
  </si>
  <si>
    <t>89459.0-6</t>
  </si>
  <si>
    <t>89459.0-7</t>
  </si>
  <si>
    <t>89459.0-8</t>
  </si>
  <si>
    <t>116195.0-1</t>
  </si>
  <si>
    <t>116195.0-2</t>
  </si>
  <si>
    <t>116195.0-3</t>
  </si>
  <si>
    <t>116195.0-4</t>
  </si>
  <si>
    <t>116195.0-5</t>
  </si>
  <si>
    <t>5304.0-1</t>
  </si>
  <si>
    <t>5194.0-1</t>
  </si>
  <si>
    <t>5194.0-2</t>
  </si>
  <si>
    <t>5194.0-3</t>
  </si>
  <si>
    <t>5194.0-4</t>
  </si>
  <si>
    <t>5194.0-5</t>
  </si>
  <si>
    <t>5194.0-6</t>
  </si>
  <si>
    <t>5194.0-7</t>
  </si>
  <si>
    <t>5194.0-8</t>
  </si>
  <si>
    <t>5194.0-9</t>
  </si>
  <si>
    <t>5194.0-10</t>
  </si>
  <si>
    <t>5194.0-11</t>
  </si>
  <si>
    <t>5194.0-12</t>
  </si>
  <si>
    <t>5194.0-13</t>
  </si>
  <si>
    <t>5194.0-14</t>
  </si>
  <si>
    <t>5194.0-15</t>
  </si>
  <si>
    <t>5194.0-16</t>
  </si>
  <si>
    <t>85377.0-1</t>
  </si>
  <si>
    <t>85377.0-2</t>
  </si>
  <si>
    <t>6328.0-1</t>
  </si>
  <si>
    <t>133229.0-1</t>
  </si>
  <si>
    <t>133229.0-2</t>
  </si>
  <si>
    <t>116294.0-1</t>
  </si>
  <si>
    <t>1000316.0-1</t>
  </si>
  <si>
    <t>127730.0-1</t>
  </si>
  <si>
    <t>127730.0-2</t>
  </si>
  <si>
    <t>127730.0-3</t>
  </si>
  <si>
    <t>127730.0-4</t>
  </si>
  <si>
    <t>127730.0-5</t>
  </si>
  <si>
    <t>127730.0-6</t>
  </si>
  <si>
    <t>1000354.0-1</t>
  </si>
  <si>
    <t>1000354.0-2</t>
  </si>
  <si>
    <t>1000354.0-3</t>
  </si>
  <si>
    <t>1000354.0-4</t>
  </si>
  <si>
    <t>1000354.0-5</t>
  </si>
  <si>
    <t>1000354.0-6</t>
  </si>
  <si>
    <t>1000354.0-7</t>
  </si>
  <si>
    <t>00125788-1</t>
  </si>
  <si>
    <t>00121587-1</t>
  </si>
  <si>
    <t>00121587-2</t>
  </si>
  <si>
    <t>00121587-3</t>
  </si>
  <si>
    <t>00129014-1</t>
  </si>
  <si>
    <t>00124853-1</t>
  </si>
  <si>
    <t>5989.0-1</t>
  </si>
  <si>
    <t>5331.0-1</t>
  </si>
  <si>
    <t>5331.0-2</t>
  </si>
  <si>
    <t>5331.0-3</t>
  </si>
  <si>
    <t>1000194-1</t>
  </si>
  <si>
    <t>107518.0-1</t>
  </si>
  <si>
    <t>107518.0-2</t>
  </si>
  <si>
    <t>107518.0-3</t>
  </si>
  <si>
    <t>124794.0-1</t>
  </si>
  <si>
    <t>124794.0-2</t>
  </si>
  <si>
    <t>6384.0-1</t>
  </si>
  <si>
    <t>6384.0-2</t>
  </si>
  <si>
    <t>6384.0-3</t>
  </si>
  <si>
    <t>5476.0-1</t>
  </si>
  <si>
    <t>5476.0-2</t>
  </si>
  <si>
    <t>5476.0-3</t>
  </si>
  <si>
    <t>5476.0-4</t>
  </si>
  <si>
    <t>5476.0-5</t>
  </si>
  <si>
    <t>5476.0-6</t>
  </si>
  <si>
    <t>5476.0-7</t>
  </si>
  <si>
    <t>5476.0-8</t>
  </si>
  <si>
    <t>5476.0-9</t>
  </si>
  <si>
    <t>5476.0-10</t>
  </si>
  <si>
    <t>5476.0-11</t>
  </si>
  <si>
    <t>10046575-1</t>
  </si>
  <si>
    <t>145011.0-1</t>
  </si>
  <si>
    <t>1000347.0-1</t>
  </si>
  <si>
    <t>1000347.0-2</t>
  </si>
  <si>
    <t>1000347.0-3</t>
  </si>
  <si>
    <t>1000347.0-4</t>
  </si>
  <si>
    <t>1000347.0-5</t>
  </si>
  <si>
    <t>101419.0-1</t>
  </si>
  <si>
    <t>141162.0-1</t>
  </si>
  <si>
    <t>6327.0-1</t>
  </si>
  <si>
    <t>6327.0-2</t>
  </si>
  <si>
    <t>6202.0-1</t>
  </si>
  <si>
    <t>9691.0-1</t>
  </si>
  <si>
    <t>110728-1</t>
  </si>
  <si>
    <t>110728-2</t>
  </si>
  <si>
    <t>110728-3</t>
  </si>
  <si>
    <t>110728-4</t>
  </si>
  <si>
    <t>110728-5</t>
  </si>
  <si>
    <t>00115022-1</t>
  </si>
  <si>
    <t>00115022-2</t>
  </si>
  <si>
    <t>00115022-3</t>
  </si>
  <si>
    <t>00116395-1</t>
  </si>
  <si>
    <t>00116395-2</t>
  </si>
  <si>
    <t>00116395-3</t>
  </si>
  <si>
    <t>00116395-4</t>
  </si>
  <si>
    <t>00116395-5</t>
  </si>
  <si>
    <t>00116395-6</t>
  </si>
  <si>
    <t>0093426-1</t>
  </si>
  <si>
    <t>0093426-2</t>
  </si>
  <si>
    <t>0093426-3</t>
  </si>
  <si>
    <t>00134586-1</t>
  </si>
  <si>
    <t>00134586-2</t>
  </si>
  <si>
    <t>00134586-3</t>
  </si>
  <si>
    <t>00134586-4</t>
  </si>
  <si>
    <t>00134586-5</t>
  </si>
  <si>
    <t>00134586-6</t>
  </si>
  <si>
    <t>106912-1</t>
  </si>
  <si>
    <t>104187-1</t>
  </si>
  <si>
    <t>104187-2</t>
  </si>
  <si>
    <t>104187-3</t>
  </si>
  <si>
    <t>111777-1</t>
  </si>
  <si>
    <t>111777-2</t>
  </si>
  <si>
    <t>111777-3</t>
  </si>
  <si>
    <t>112026-1</t>
  </si>
  <si>
    <t>112026-2</t>
  </si>
  <si>
    <t>112026-3</t>
  </si>
  <si>
    <t>100551.0-1</t>
  </si>
  <si>
    <t>129530.0-1</t>
  </si>
  <si>
    <t>96640.0-1</t>
  </si>
  <si>
    <t>96640.0-2</t>
  </si>
  <si>
    <t>96640.0-3</t>
  </si>
  <si>
    <t>116913.0-1</t>
  </si>
  <si>
    <t>116913.0-2</t>
  </si>
  <si>
    <t>116913.0-3</t>
  </si>
  <si>
    <t>116913.0-4</t>
  </si>
  <si>
    <t>116913.0-5</t>
  </si>
  <si>
    <t>116913.0-6</t>
  </si>
  <si>
    <t>116913.0-7</t>
  </si>
  <si>
    <t>116913.0-8</t>
  </si>
  <si>
    <t>118895.0-9</t>
  </si>
  <si>
    <t>118895.0-10</t>
  </si>
  <si>
    <t>118895.0-11</t>
  </si>
  <si>
    <t>118895.0-12</t>
  </si>
  <si>
    <t>118895.0-13</t>
  </si>
  <si>
    <t>118895.0-14</t>
  </si>
  <si>
    <t>118895.0-15</t>
  </si>
  <si>
    <t>6686.0-1</t>
  </si>
  <si>
    <t>136365.0-1</t>
  </si>
  <si>
    <t>130007.0-1</t>
  </si>
  <si>
    <t>112788.0-1</t>
  </si>
  <si>
    <t>5703.0-1</t>
  </si>
  <si>
    <t>5703.0-2</t>
  </si>
  <si>
    <t>5703.0-3</t>
  </si>
  <si>
    <t>5703.0-4</t>
  </si>
  <si>
    <t>5490.0-1</t>
  </si>
  <si>
    <t>5490.0-2</t>
  </si>
  <si>
    <t>5490.0-3</t>
  </si>
  <si>
    <t>4670.0-1</t>
  </si>
  <si>
    <t>125105.0-1</t>
  </si>
  <si>
    <t>125105.0-2</t>
  </si>
  <si>
    <t>4283.0-1</t>
  </si>
  <si>
    <t>4283.0-2</t>
  </si>
  <si>
    <t>4283.0-3</t>
  </si>
  <si>
    <t>5885.0-1</t>
  </si>
  <si>
    <t>5885.0-2</t>
  </si>
  <si>
    <t>5885.0-3</t>
  </si>
  <si>
    <t>5885.0-4</t>
  </si>
  <si>
    <t>136664.0-1</t>
  </si>
  <si>
    <t>103520.0-1</t>
  </si>
  <si>
    <t>103520.0-2</t>
  </si>
  <si>
    <t>6249-1</t>
  </si>
  <si>
    <t>4998-1</t>
  </si>
  <si>
    <t>130275-1</t>
  </si>
  <si>
    <t>130610-1</t>
  </si>
  <si>
    <t>132688-1</t>
  </si>
  <si>
    <t>131201-1</t>
  </si>
  <si>
    <t>TGO</t>
  </si>
  <si>
    <t>PAN</t>
  </si>
  <si>
    <t>ZMB</t>
  </si>
  <si>
    <t>MWI</t>
  </si>
  <si>
    <t>ZAF</t>
  </si>
  <si>
    <t>WSM</t>
  </si>
  <si>
    <t>LBN</t>
  </si>
  <si>
    <t>BRA</t>
  </si>
  <si>
    <t>JAM</t>
  </si>
  <si>
    <t>DZA</t>
  </si>
  <si>
    <t>YEM</t>
  </si>
  <si>
    <t>BLZ</t>
  </si>
  <si>
    <t>IRN</t>
  </si>
  <si>
    <t>COL</t>
  </si>
  <si>
    <t>COM</t>
  </si>
  <si>
    <t>AZE</t>
  </si>
  <si>
    <t>MDA</t>
  </si>
  <si>
    <t>COG</t>
  </si>
  <si>
    <t>JOR</t>
  </si>
  <si>
    <t>DOM</t>
  </si>
  <si>
    <t>SLE</t>
  </si>
  <si>
    <t>SAU</t>
  </si>
  <si>
    <t>SEN</t>
  </si>
  <si>
    <t>NA</t>
  </si>
  <si>
    <t>SUR</t>
  </si>
  <si>
    <t>GMB</t>
  </si>
  <si>
    <t>UGA</t>
  </si>
  <si>
    <t>MEX</t>
  </si>
  <si>
    <t>BWA</t>
  </si>
  <si>
    <t>GUY</t>
  </si>
  <si>
    <t>ETH</t>
  </si>
  <si>
    <t>BHR</t>
  </si>
  <si>
    <t>PNG</t>
  </si>
  <si>
    <t>LSO</t>
  </si>
  <si>
    <t>ZWE</t>
  </si>
  <si>
    <t>ECU</t>
  </si>
  <si>
    <t>MAR</t>
  </si>
  <si>
    <t>PAK</t>
  </si>
  <si>
    <t>LKA</t>
  </si>
  <si>
    <t>CAF</t>
  </si>
  <si>
    <t>ALB</t>
  </si>
  <si>
    <t>SSD</t>
  </si>
  <si>
    <t>UKR</t>
  </si>
  <si>
    <t>COD</t>
  </si>
  <si>
    <t>GIN</t>
  </si>
  <si>
    <t>LBY</t>
  </si>
  <si>
    <t>CHN</t>
  </si>
  <si>
    <t>MDV</t>
  </si>
  <si>
    <t>BIH</t>
  </si>
  <si>
    <t>PRY</t>
  </si>
  <si>
    <t>BFA</t>
  </si>
  <si>
    <t>SLV</t>
  </si>
  <si>
    <t>STP</t>
  </si>
  <si>
    <t>VNM</t>
  </si>
  <si>
    <t>BTN</t>
  </si>
  <si>
    <t>TKM</t>
  </si>
  <si>
    <t>SLB</t>
  </si>
  <si>
    <t>BRB</t>
  </si>
  <si>
    <t>TUR</t>
  </si>
  <si>
    <t>BDI</t>
  </si>
  <si>
    <t>FJI</t>
  </si>
  <si>
    <t>UZB</t>
  </si>
  <si>
    <t>SWZ</t>
  </si>
  <si>
    <t>XXK</t>
  </si>
  <si>
    <t>RWA</t>
  </si>
  <si>
    <t>IDN</t>
  </si>
  <si>
    <t>MUS</t>
  </si>
  <si>
    <t>MKD</t>
  </si>
  <si>
    <t>GNQ</t>
  </si>
  <si>
    <t>ARM</t>
  </si>
  <si>
    <t>CMR</t>
  </si>
  <si>
    <t>NAM</t>
  </si>
  <si>
    <t>TCD</t>
  </si>
  <si>
    <t>KHM</t>
  </si>
  <si>
    <t>NER</t>
  </si>
  <si>
    <t>SDN</t>
  </si>
  <si>
    <t>CUB</t>
  </si>
  <si>
    <t>BEN</t>
  </si>
  <si>
    <t>SYR</t>
  </si>
  <si>
    <t>MOZ</t>
  </si>
  <si>
    <t>CRI</t>
  </si>
  <si>
    <t>LAO</t>
  </si>
  <si>
    <t>TLS</t>
  </si>
  <si>
    <t>TZA</t>
  </si>
  <si>
    <t>SRB</t>
  </si>
  <si>
    <t>AFG</t>
  </si>
  <si>
    <t>HTI</t>
  </si>
  <si>
    <t>PSE</t>
  </si>
  <si>
    <t>IRQ</t>
  </si>
  <si>
    <t>PHL</t>
  </si>
  <si>
    <t>SOM</t>
  </si>
  <si>
    <t>IND</t>
  </si>
  <si>
    <t>MLI</t>
  </si>
  <si>
    <t>AGO</t>
  </si>
  <si>
    <t>MNG</t>
  </si>
  <si>
    <t>THA</t>
  </si>
  <si>
    <t>PER</t>
  </si>
  <si>
    <t>TJK</t>
  </si>
  <si>
    <t>NGA</t>
  </si>
  <si>
    <t>GEO</t>
  </si>
  <si>
    <t>DJI</t>
  </si>
  <si>
    <t>TTO</t>
  </si>
  <si>
    <t>BGD</t>
  </si>
  <si>
    <t>MMR</t>
  </si>
  <si>
    <t>ARG</t>
  </si>
  <si>
    <t>TUN</t>
  </si>
  <si>
    <t>KAZ</t>
  </si>
  <si>
    <t>MYS</t>
  </si>
  <si>
    <t>GNB</t>
  </si>
  <si>
    <t>MNE</t>
  </si>
  <si>
    <t>EGY</t>
  </si>
  <si>
    <t>MRT</t>
  </si>
  <si>
    <t>Renewable energy</t>
  </si>
  <si>
    <t>Overall</t>
  </si>
  <si>
    <t>Clean cooking</t>
  </si>
  <si>
    <t>Electricity access</t>
  </si>
  <si>
    <t>Energy efficiency</t>
  </si>
  <si>
    <t>Togo</t>
  </si>
  <si>
    <t>Panama</t>
  </si>
  <si>
    <t>Zambia</t>
  </si>
  <si>
    <t>Malawi</t>
  </si>
  <si>
    <t>South Africa</t>
  </si>
  <si>
    <t>Samoa</t>
  </si>
  <si>
    <t>Lebanon</t>
  </si>
  <si>
    <t>Brazil</t>
  </si>
  <si>
    <t>Jamaica</t>
  </si>
  <si>
    <t>Algeria</t>
  </si>
  <si>
    <t>Yemen</t>
  </si>
  <si>
    <t>Belize</t>
  </si>
  <si>
    <t>Iran (Islamic Republic of)</t>
  </si>
  <si>
    <t>Colombia</t>
  </si>
  <si>
    <t>Comoros</t>
  </si>
  <si>
    <t>Azerbaijan</t>
  </si>
  <si>
    <t>Moldova, Republic of</t>
  </si>
  <si>
    <t>Congo</t>
  </si>
  <si>
    <t>Jordan</t>
  </si>
  <si>
    <t>Dominican Republic</t>
  </si>
  <si>
    <t>Sierra Leone</t>
  </si>
  <si>
    <t>Saudi Arabia</t>
  </si>
  <si>
    <t>Senegal</t>
  </si>
  <si>
    <t>Suriname</t>
  </si>
  <si>
    <t>Gambia</t>
  </si>
  <si>
    <t>Uganda</t>
  </si>
  <si>
    <t>Mexico</t>
  </si>
  <si>
    <t>Botswana</t>
  </si>
  <si>
    <t>Guyana</t>
  </si>
  <si>
    <t>Ethiopia</t>
  </si>
  <si>
    <t>Bahrain</t>
  </si>
  <si>
    <t>Papua New Guinea</t>
  </si>
  <si>
    <t>Lesotho</t>
  </si>
  <si>
    <t>Zimbabwe</t>
  </si>
  <si>
    <t>Ecuador</t>
  </si>
  <si>
    <t>Morocco</t>
  </si>
  <si>
    <t>Pakistan</t>
  </si>
  <si>
    <t>Sri Lanka</t>
  </si>
  <si>
    <t>Central African Republic</t>
  </si>
  <si>
    <t>Albania</t>
  </si>
  <si>
    <t>South Sudan</t>
  </si>
  <si>
    <t>Ukraine</t>
  </si>
  <si>
    <t>Congo, Democratic Republic of the</t>
  </si>
  <si>
    <t>Guinea</t>
  </si>
  <si>
    <t>Libya</t>
  </si>
  <si>
    <t>China</t>
  </si>
  <si>
    <t>Maldives</t>
  </si>
  <si>
    <t>Bosnia and Herzegovina</t>
  </si>
  <si>
    <t>Paraguay</t>
  </si>
  <si>
    <t>Burkina Faso</t>
  </si>
  <si>
    <t>El Salvador</t>
  </si>
  <si>
    <t>Sao Tome and Principe</t>
  </si>
  <si>
    <t>Viet Nam</t>
  </si>
  <si>
    <t>Bhutan</t>
  </si>
  <si>
    <t>Turkmenistan</t>
  </si>
  <si>
    <t>Solomon Islands</t>
  </si>
  <si>
    <t>Barbados</t>
  </si>
  <si>
    <t>Turkey</t>
  </si>
  <si>
    <t>Burundi</t>
  </si>
  <si>
    <t>Fiji</t>
  </si>
  <si>
    <t>Uzbekistan</t>
  </si>
  <si>
    <t>Eswatini</t>
  </si>
  <si>
    <t>Kosovo</t>
  </si>
  <si>
    <t>Rwanda</t>
  </si>
  <si>
    <t>Indonesia</t>
  </si>
  <si>
    <t>Mauritius</t>
  </si>
  <si>
    <t>North Macedonia</t>
  </si>
  <si>
    <t>Equatorial Guinea</t>
  </si>
  <si>
    <t>Armenia</t>
  </si>
  <si>
    <t>Cameroon</t>
  </si>
  <si>
    <t>Namibia</t>
  </si>
  <si>
    <t>Chad</t>
  </si>
  <si>
    <t>Cambodia</t>
  </si>
  <si>
    <t>Niger</t>
  </si>
  <si>
    <t>Sudan</t>
  </si>
  <si>
    <t>Cuba</t>
  </si>
  <si>
    <t>Benin</t>
  </si>
  <si>
    <t>Syrian Arab Republic</t>
  </si>
  <si>
    <t>Mozambique</t>
  </si>
  <si>
    <t>Costa Rica</t>
  </si>
  <si>
    <t>Lao People's Democratic Republic</t>
  </si>
  <si>
    <t>Timor-Leste</t>
  </si>
  <si>
    <t>Tanzania, United Republic of</t>
  </si>
  <si>
    <t>Serbia</t>
  </si>
  <si>
    <t>Afghanistan</t>
  </si>
  <si>
    <t>Haiti</t>
  </si>
  <si>
    <t>Palestine, State of</t>
  </si>
  <si>
    <t>Iraq</t>
  </si>
  <si>
    <t>Philippines</t>
  </si>
  <si>
    <t>Somalia</t>
  </si>
  <si>
    <t>Mali</t>
  </si>
  <si>
    <t>Angola</t>
  </si>
  <si>
    <t>Mongolia</t>
  </si>
  <si>
    <t>Thailand</t>
  </si>
  <si>
    <t>Peru</t>
  </si>
  <si>
    <t>Tajikistan</t>
  </si>
  <si>
    <t>Nigeria</t>
  </si>
  <si>
    <t>Georgia</t>
  </si>
  <si>
    <t>Djibouti</t>
  </si>
  <si>
    <t>Trinidad and Tobago</t>
  </si>
  <si>
    <t>Bangladesh</t>
  </si>
  <si>
    <t>Myanmar</t>
  </si>
  <si>
    <t>Argentina</t>
  </si>
  <si>
    <t>Tunisia</t>
  </si>
  <si>
    <t>Kazakhstan</t>
  </si>
  <si>
    <t>Malaysia</t>
  </si>
  <si>
    <t>Guinea-Bissau</t>
  </si>
  <si>
    <t>Montenegro</t>
  </si>
  <si>
    <t>Egypt</t>
  </si>
  <si>
    <t>Mauritania</t>
  </si>
  <si>
    <t>Africa</t>
  </si>
  <si>
    <t>Americas</t>
  </si>
  <si>
    <t>Oceania</t>
  </si>
  <si>
    <t>Asia</t>
  </si>
  <si>
    <t>Europe</t>
  </si>
  <si>
    <t>Sub-Saharan Africa</t>
  </si>
  <si>
    <t>Latin America and the Caribbean</t>
  </si>
  <si>
    <t>Polynesia</t>
  </si>
  <si>
    <t>Western Asia</t>
  </si>
  <si>
    <t>Northern Africa</t>
  </si>
  <si>
    <t>Southern Asia</t>
  </si>
  <si>
    <t>Eastern Europe</t>
  </si>
  <si>
    <t>Melanesia</t>
  </si>
  <si>
    <t>Southern Europe</t>
  </si>
  <si>
    <t>Eastern Asia</t>
  </si>
  <si>
    <t>South-eastern Asia</t>
  </si>
  <si>
    <t>Central Asia</t>
  </si>
  <si>
    <t>Pacific</t>
  </si>
  <si>
    <t>Caribbean</t>
  </si>
  <si>
    <t>AIS</t>
  </si>
  <si>
    <t>yes</t>
  </si>
  <si>
    <t>African Group</t>
  </si>
  <si>
    <t>GRULAC</t>
  </si>
  <si>
    <t>Asia-Pacific Group</t>
  </si>
  <si>
    <t>Eastern European Group</t>
  </si>
  <si>
    <t>WEOG</t>
  </si>
  <si>
    <t>Iran</t>
  </si>
  <si>
    <t>Moldova Republic</t>
  </si>
  <si>
    <t>Dem. Rep. of the Congo</t>
  </si>
  <si>
    <t>Sao Tome &amp; Principe</t>
  </si>
  <si>
    <t>Cameroon, Republic of</t>
  </si>
  <si>
    <t>Syria</t>
  </si>
  <si>
    <t>Lao PDR</t>
  </si>
  <si>
    <t>United Republic of Tanzania</t>
  </si>
  <si>
    <t>Prog for Palestinian People</t>
  </si>
  <si>
    <t>Trinidad &amp; Tobago</t>
  </si>
  <si>
    <t>CO Update</t>
  </si>
  <si>
    <t>Not Updated</t>
  </si>
  <si>
    <t>Clean Up</t>
  </si>
  <si>
    <t>Clean Up-2</t>
  </si>
  <si>
    <t>CO Update-2</t>
  </si>
  <si>
    <t>Assumed no projects</t>
  </si>
  <si>
    <t>CO Update-4</t>
  </si>
  <si>
    <t>Updated-2</t>
  </si>
  <si>
    <t>Missing</t>
  </si>
  <si>
    <t>CO Update-3</t>
  </si>
  <si>
    <t>Cleaned</t>
  </si>
  <si>
    <t>Done</t>
  </si>
  <si>
    <t>updated</t>
  </si>
  <si>
    <t>Project Title</t>
  </si>
  <si>
    <t>Country</t>
  </si>
  <si>
    <t>Output Count</t>
  </si>
  <si>
    <t>description</t>
  </si>
  <si>
    <t>sdgs</t>
  </si>
  <si>
    <t>solution</t>
  </si>
  <si>
    <t>Bureau Policy &amp; Prog Support</t>
  </si>
  <si>
    <t>New York</t>
  </si>
  <si>
    <t>['UNITED NATIONS DEVELOPMENT PRO']</t>
  </si>
  <si>
    <t>['Aver, Inc. S.A.L', 'Beesline International SAL', 'Biomass S. A. L.', 'ELCIR S.A.L', 'EUROPEAN COMMISSION', 'KREDITANSTALT FUR WIEDERAUFBAU', 'MINISTRY OF FOREIGN AFFAIRS, NORWAY', 'Petco s.a.l', 'Roky Plast SAL', 'UNITED NATIONS DEVELOPMENT PRO']</t>
  </si>
  <si>
    <t>['Generic foundation donor code', 'MPTF-Supporting Resilient Livelihoods and Food Security in Yemen JP (ERRY II )', 'UNITED NATIONS DEVELOPMENT PRO']</t>
  </si>
  <si>
    <t>['Generic foundation donor code', 'MPTFO-JP Yemen ERRY III', 'UNITED NATIONS DEVELOPMENT PRO']</t>
  </si>
  <si>
    <t>['Kuwait Fund for Arab Economic Development']</t>
  </si>
  <si>
    <t>['EUROPEAN COMMISSION']</t>
  </si>
  <si>
    <t>['Global Environment Fund Truste', 'GOVERNMENT OF IRAN (ISLAMIC REPUBLIC OF)', 'UNITED NATIONS DEVELOPMENT PRO']</t>
  </si>
  <si>
    <t>['GOVERNMENT OF JAPAN', 'UNITED NATIONS DEVELOPMENT PRO']</t>
  </si>
  <si>
    <t>['GOVERNMENT OF DOMINICAN REPUBLIC']</t>
  </si>
  <si>
    <t>['GOVERNMENT OF SAUDI ARABIA']</t>
  </si>
  <si>
    <t>['Deutsche Gesellschaft fÃ¼r Internationale Zusammenarbeit', 'UNITED NATIONS DEVELOPMENT PRO']</t>
  </si>
  <si>
    <t>['GOVERNMENT OF BAHRAIN', 'Office of Minister of Energy']</t>
  </si>
  <si>
    <t>['GOVERNMENT OF SRI LANKA', 'PRIVATE SECTOR', 'UNITED NATIONS DEVELOPMENT PRO']</t>
  </si>
  <si>
    <t>['MINISTRY OF COMMERCE, CHINA']</t>
  </si>
  <si>
    <t>['MONTREAL PROTOCOL']</t>
  </si>
  <si>
    <t>['SWEDISH INTERNATIONAL DEVELOPMENT COOPERATION (SIDA)']</t>
  </si>
  <si>
    <t>['Korean Environmental Industry &amp; Technology Institute', 'UNDP Funding Windows', 'UNITED NATIONS DEVELOPMENT PRO']</t>
  </si>
  <si>
    <t>['GOVERNMENT OF GERMANY', 'GOVERNMENT OF JAPAN']</t>
  </si>
  <si>
    <t>['Deutsche Gesellschaft fÃ¼r Internationale Zusammenarbeit', 'EUROPEAN COMMISSION', 'SWEDISH INTERNATIONAL DEVELOPMENT COOPERATION (SIDA)', 'UNITED NATIONS DEVELOPMENT PRO']</t>
  </si>
  <si>
    <t>['GOVERNMENT OF DEMOCRATIC REPUBLIC OF THE', 'UNITED NATIONS DEVELOPMENT PRO']</t>
  </si>
  <si>
    <t>['CONSEJO PARA LA TRANSPARENCIA']</t>
  </si>
  <si>
    <t>['MPTFO-Libyan Electricity Sector Stabilization and Transition Support (LESST) Joint Programme']</t>
  </si>
  <si>
    <t>['GOVERNMENT OF CHINA']</t>
  </si>
  <si>
    <t>['GOVERNMENT OF BOSNIA AND HERZEGOVINA', 'SWEDISH INTERNATIONAL DEVELOPMENT COOPERATION (SIDA)', 'The Sports-Cultural-Economic Center Mejdan', 'UNDP AS ADMINISTRATIVE AGENT FOR A JOINT PROGRAMME PASS THROUGH ARRANGEMENT', 'UNITED NATIONS DEVELOPMENT PRO']</t>
  </si>
  <si>
    <t>['GOVERNMENT OF BOSNIA AND HERZEGOVINA', 'Greenways', 'Regional Education and Information Center for Sustainable Development in South East Europe', 'SWEDISH INTERNATIONAL DEVELOPMENT COOPERATION (SIDA)']</t>
  </si>
  <si>
    <t>['GOVERNMENT OF BOSNIA AND HERZEGOVINA', 'Javno preduzeće „RAD“ dioničko društvo Tešanj', 'SWEDISH INTERNATIONAL DEVELOPMENT COOPERATION (SIDA)']</t>
  </si>
  <si>
    <t>['GOVERNMENT OF JAPAN']</t>
  </si>
  <si>
    <t>['Better Cotton Growth and Innovation Fund', 'GOVERNMENT OF TURKEY']</t>
  </si>
  <si>
    <t>['Doğa Koruma Merkezi(The Nature Conservation Centre)', 'Foreign, Commonwealth &amp; Development Office', 'H&amp;M Group', 'INTERNATIONAL LABOUR ORGANIZATION', 'UNITED NATIONS DEVELOPMENT PRO', 'UNITED NATIONS ENVIRONMENT PROGRAMME']</t>
  </si>
  <si>
    <t>['GOVERNMENT OF REPUBLIC OF KOREA']</t>
  </si>
  <si>
    <t>['Enerjisa Enerji A.Ş.']</t>
  </si>
  <si>
    <t>['EUROPEAN COMMISSION', 'UNITED NATIONS DEVELOPMENT PRO']</t>
  </si>
  <si>
    <t>['GOVERNMENT OF INDIA']</t>
  </si>
  <si>
    <t>['GOVERNMENT OF ITALY']</t>
  </si>
  <si>
    <t>['KOREA INTERN. COOPERATION AGENCY (KOICA)']</t>
  </si>
  <si>
    <t>['MPTFO - Joint SDG Fund (previously known as The Joint Fund for the 2030 Agenda)']</t>
  </si>
  <si>
    <t>['GOVERNMENT OF NORTH MACEDONIA', 'MPTFO - Joint SDG Fund (previously known as The Joint Fund for the 2030 Agenda)']</t>
  </si>
  <si>
    <t>['ARM-GOVERNMENT', 'GOVERNMENT OF FINLAND', 'UNITED NATIONS DEVELOPMENT PRO']</t>
  </si>
  <si>
    <t>['ARM-GOVERNMENT', 'UNITED NATIONS DEVELOPMENT PRO']</t>
  </si>
  <si>
    <t>['Global Environment Fund Truste']</t>
  </si>
  <si>
    <t>['4 PX Express Co.,Ltd', 'BRITISH EMBASSY', 'GOVERNMENT OF CAMBODIA', 'GOVERNMENT OF GERMANY', 'GOVERNMENT OF JAPAN', 'GOVERNMENT OF UNITED KINGDOM', 'INTERNATIONAL LABOUR ORGANIZATION', 'Khmer Enterprise', 'MPTFO - Joint SDG Fund (previously known as The Joint Fund for the 2030 Agenda)', 'UNDP Funding Windows', 'UNITED NATIONS DEVELOPMENT PRO', 'UNITED NATIONS ENVIRONMENT PROGRAMME', "WORLD BANK (INT'L. BANK FOR RECONSTRUCTION &amp; DEVELOPMENT)", 'WorldBridge International (Cambodia) Ltd']</t>
  </si>
  <si>
    <t>['KOREA INTERN. COOPERATION AGENCY (KOICA)', 'UNITED NATIONS DEVELOPMENT PRO']</t>
  </si>
  <si>
    <t>['MPTF- Apoyo a la Eficiencia Energética (EE) y a la Promocion de las Fuentes Renovables de Energia en Funcion del Desarrollo Local (FRE-DL)', 'UNITED NATIONS DEVELOPMENT PRO']</t>
  </si>
  <si>
    <t>['GOVERNMENT OF JAPAN', 'GOVERNMENT OF RUSSIAN FEDERATION', 'KREDITANSTALT FUR WIEDERAUFBAU', 'MPTF-Syria Urban &amp; Rural Resilience (4X100)', 'SWISS AGENCY FOR DEVELOPMENT AND COOPERATION - SDC', 'Syria Recovery Trust Fund', 'UNDP Funding Windows', 'UN HIGH COMMISSIONER FOR REFUGEES (UNHCR)', "UNITED NATIONS CHILDREN'S FUND", 'UNITED NATIONS DEVELOPMENT PRO', 'United Nations Office for the Coordination of Humanitarian Affairs (UNOCHA)', 'UNITED NATIONS POPULATION FUND', 'UNOCHA/Central Emergency Response Fund, CERF', 'WORLD FOOD PROGRAMME']</t>
  </si>
  <si>
    <t>['GOVERNMENT OF GERMANY', 'UNITED NATIONS DEVELOPMENT PRO']</t>
  </si>
  <si>
    <t>['GOVERNMENT OF UNITED REPUBLIC OF TANZANI', 'UNITED NATIONS DEVELOPMENT PRO']</t>
  </si>
  <si>
    <t>['EUROPEAN COMMISSION', 'EUROPEAN ECONOMIC COMMUNITY', 'UNITED NATIONS DEVELOPMENT PRO']</t>
  </si>
  <si>
    <t>['Ministry of Energy (Serbia)']</t>
  </si>
  <si>
    <t>['GREEN CLIMATE FUND']</t>
  </si>
  <si>
    <t>['KREDITANSTALT FUR WIEDERAUFBAU']</t>
  </si>
  <si>
    <t>['GOVERNMENT OF REPUBLIC OF KOREA', 'UNITED NATIONS DEVELOPMENT PRO']</t>
  </si>
  <si>
    <t>['GOVERNMENT OF JAPAN', 'GOVERNMENT OF UNITED ARAB EMIRATES', 'UNITED NATIONS DEVELOPMENT PRO']</t>
  </si>
  <si>
    <t>['MINISTERIO DE ENERGIA', 'UNITED NATIONS DEVELOPMENT PRO', 'United Nations Multi Partner Trust Fund for Somalia']</t>
  </si>
  <si>
    <t>['MPTFO - Joint SDG Fund (previously known as The Joint Fund for the 2030 Agenda)', 'UNITED NATIONS DEVELOPMENT PRO']</t>
  </si>
  <si>
    <t>['ARG-GOBIERNO', 'UNITED NATIONS DEVELOPMENT PRO', 'UZB-COMMITTEE OF STATE PROPERT']</t>
  </si>
  <si>
    <t>['ARG-GOBIERNO']</t>
  </si>
  <si>
    <t>['AgipCaspian Sea B.V.']</t>
  </si>
  <si>
    <t>['GOVERNMENT OF KAZAKHSTAN']</t>
  </si>
  <si>
    <t>['Bitfury V.B.LLP']</t>
  </si>
  <si>
    <t>['GOVERNMENT OF KAZAKHSTAN', 'Romanian Agency for International Development Cooperation', 'The Coca-Cola Foundation', 'UNDP Funding Windows', 'UNITED NATIONS DEVELOPMENT PRO']</t>
  </si>
  <si>
    <t>['Municipality of Pljevlja, Montenegro', 'UNITED NATIONS DEVELOPMENT PRO']</t>
  </si>
  <si>
    <t>Il s’agit de la promotion du développement Local basé sur l’appropriation par les populations rurales des bonnes pratiques de gestion de l’environnement à travers la promotion des écovillages</t>
  </si>
  <si>
    <t>Accélération de l’accès aux énergies renouvelables pour l’autonomisation économique des populations en milieu rurale au Togo</t>
  </si>
  <si>
    <t>Acceso universal, a través de la implementación de una micro red para uso productivo en una comunidad de la Cuenca del Canal, promoviendo así nuevos modelos de electrificación rural en zonas aisladas.</t>
  </si>
  <si>
    <t>The goal of the ACRE Project is to increase access to clean, affordable, reliable, and modern energy by enhancing the sustainability, efficiency and cost-effectiveness of energy technologies</t>
  </si>
  <si>
    <t>Implementation of renewable energy and energy efficiency initiatives and establishing an enabling environment for entrepreneurship in renewables.</t>
  </si>
  <si>
    <t>The Supporting Resilient Livelihoods and Food Security in Yemen Joint Programme (ERRY II), aims to contribute to reduce vulnerability and strengthen resilience of crisis-affected communities.</t>
  </si>
  <si>
    <t>Supporting Resilient Livelihoods, Food Security and Climate Adaptations in Yemen (ERRY III)</t>
  </si>
  <si>
    <t>Renewable Energy for Improved Health Services and Livelihood Opportunities in Yemen (HEAL)</t>
  </si>
  <si>
    <t>The Project supports the implementation of Belize’s raised ambition Nationally Determined Contributions to the UNFCCC and associated Low Emission Development Strategy (LEDS).</t>
  </si>
  <si>
    <t>Policy Reforms and Market Transformation of the Energy Efficient Buildings Sector of the I.R. Iran (PIMS 4018)</t>
  </si>
  <si>
    <t>Centralized heating system and other energy efficiency measures will be applied to one school and one multi-store residential building in Barda and advocacy and awareness-raising activities will be conducted in Barda and in Ganja.</t>
  </si>
  <si>
    <t>El proyecto procura mejorar la calidad de vida de la población de El Seibo, a través de iniciativas puntuales en las comunidades con mayor grado de carencias, que permitan a su vez, servir de piloto para futuras intervenciones.</t>
  </si>
  <si>
    <t>The electricity sector in the Kingdom of Saudi Arabia is witnessing a major transformation with a number of ongoing initiatives which aims to increase efficiency of the sector</t>
  </si>
  <si>
    <t>Project focusing in grid connected renewable energy solutions for rural Gambia</t>
  </si>
  <si>
    <t>NCER will ensure (i) implementation of nature-based solutions; (ii) equitable access to &amp; use of affordable clean/renewable energy; (iii) concrete climate adaptation actions; (iv) capacity to manage disaster risk, (v) better use of nature conservation</t>
  </si>
  <si>
    <t>Establishment of Centre for Sustainable Energy in Bahrain in partnership with the Ministry of Energy. The Unit will be responsible for establishing strategies and policies and legislations.</t>
  </si>
  <si>
    <t>Promote sustainable biomass energy production and modern bio-energy technologies for industries and institutions</t>
  </si>
  <si>
    <t>Transitioning to Sustainable Energy Uses in the Agro-Industry to enhance energy savings and reduce Green House Gas emission.</t>
  </si>
  <si>
    <t>HCFC Phase-out Management Plan Stage II and Institutional Strengthening Phase XIII</t>
  </si>
  <si>
    <t>Establish and strengthen mechanisms to access and support enhanced climate resilience in the country.</t>
  </si>
  <si>
    <t>Mainstreaming E-Mobility Through the Conversion of Tuk-Tuks to Electric Vehicles (EVs)</t>
  </si>
  <si>
    <t>Market transformation for solar energy PV acceleration in Albania</t>
  </si>
  <si>
    <t>Apoyo al gobierno en la formulación de polìticas públicas y al sector privado y la sociedad civil con el Enfoque de Desarrollo Humano.</t>
  </si>
  <si>
    <t>Supporting the implementation of the Sustainable Development Goals locally in Ukraine.</t>
  </si>
  <si>
    <t>Le Programme de développement local des 145 Territoires vise à contribuer à l’amélioration significativement des conditions de vie des populations, principalement rurales.</t>
  </si>
  <si>
    <t>Evaluación, recomendaciones y propuestas de mejoras al Sistema de Integridad del Consejo para la Transparencia</t>
  </si>
  <si>
    <t>The project supports the stabilization, reform and transition of the national electricity sector. It focuses on supporting the state operated and owned utilities and ministries to maintain critical electricity and power related water supply services</t>
  </si>
  <si>
    <t>This project aims to demonstrate the application of hydrogen production and technology in the field of manufacturing and consumer, and build the first “Hydrogen City” to demonstrate the hydrogen economy.</t>
  </si>
  <si>
    <t>UNDP-China Greater Bay Area Hydrogen Economy Vocational College Project in Foshan, Guangdong Province</t>
  </si>
  <si>
    <t>Biogas and Solar Trilateral Cooperation - Transitioning to Sustainable Energy Uses in the Agro-Industry in China – Ethiopia.</t>
  </si>
  <si>
    <t>Biogas and Solar Trilateral Cooperation - Transitioning to Sustainable Energy Uses in the Agro-Industry in China – Sri Lanka</t>
  </si>
  <si>
    <t>Enhancing BIH Environmental Policies planning by introducing and developing local environmental and energy action plans</t>
  </si>
  <si>
    <t>Green Economic Development Phase II: to create a favorable environment for investing in energy efficient infrastructure measures in BiH.</t>
  </si>
  <si>
    <t>Localized “Green Deal” - Decarbonization of industry and residential sector in pilot areas.</t>
  </si>
  <si>
    <t>Green Economic Development Project – III Phase- creation of favorable environment for investing in energy efficient infrastructure measures in BiH.</t>
  </si>
  <si>
    <t>Decarbonization of Residential Sector in Bosnia and Herzegovina by creation of favorable environment for investment in EE/RES in residential sector in Bosnia and Herzegovina.</t>
  </si>
  <si>
    <t>This project funded by the Government of Japan will implement innovative and solutions in the areas health, waste , renewable energy and value chains for a smarter, greener and more resilient 21st Century Bhutan</t>
  </si>
  <si>
    <t>The project aims to model and promote the most efficient use of resources in agricultural production and agricultural product processing as dominant sectors in GAP Region, and increase efficiency in primary production and processing.</t>
  </si>
  <si>
    <t>Strengthening national capacity to address the environmental impacts of humanitarian responses to population displacement in Turkey</t>
  </si>
  <si>
    <t>This project focuses on the delivery of vocational training and skills certification for Syrians and Turkish host communities in the renewable energy sector - including solar power, wind, biogas, roof top water heaters and goe-thermal.</t>
  </si>
  <si>
    <t>Raising Awareness on Energy Efficiency through Development of a Green Destination Management Model</t>
  </si>
  <si>
    <t>Fournir les services énergétiques ruraux pour la résilience de la population de 13 collines et villages du Burundi situés dans les zones les plus éloignées du réseau national d’électricité dans 5 provinces.</t>
  </si>
  <si>
    <t>Solarisation of Head of State Residences in the Pacific as demonstration on commitment towards renewable energy</t>
  </si>
  <si>
    <t>Demonstrate and document the benefits of clean, low-cost energy systems and appliances. Share information for awareness raising. Replace old energy systems with clean, renewable and affordable systems to demonstrate the reduced energy demand and cost.</t>
  </si>
  <si>
    <t>Accelerating Clean Energy Access to Reduce Inequality (ACCESS) aims to support equitable and sustainable access to basic services for livelihood improvements</t>
  </si>
  <si>
    <t>The Joint Programme will support the Government of North Macedonia in identifying systemic pathways for better response to the food, energy and finance crisis.</t>
  </si>
  <si>
    <t>This project aims to provide access to affordable green financing for SMEs and marketable but under-served target groups for investments in RE and EE solutions that will contribute to reducing air pollution levels and carbon emissions in North Macedonia.</t>
  </si>
  <si>
    <t>The project aims to demonstrate a multi-pronged intervention to tackle air pollution in the City of Skopje linked to the residential sector.</t>
  </si>
  <si>
    <t>Regulatory framework for strengthening environmental management and ensuring sustainable development are introduced.</t>
  </si>
  <si>
    <t>Supporting Communities of Armenia to Adopt and Implement Climate Smart Solutions - to support municipalities in promotion of urban green solutions to demonstrate greenhouse gas emissions reduction in line with municipal sustainable energy action plans.</t>
  </si>
  <si>
    <t>Supporting Communities of Armenia to Adopt and Implement Climate Smart Solutions – PHASE II</t>
  </si>
  <si>
    <t>The Secretary-General of the United Nations has launched a global initiative to achieve Sustainable Energy for All. UNDP will provide strategic support to the Government of Ghana for the implementation of the Sustainable Energy for All Action Plan.</t>
  </si>
  <si>
    <t>Namibia Renewable Energy Programme Phase II. Removing Barriers (financial, institutional, policy)  to the Adoption and Promotion of Solar Energy Technologies in Namibia</t>
  </si>
  <si>
    <t>Le projet vise à identifier et promouvoir des solutions énergétiques durables pour la population tchadienne</t>
  </si>
  <si>
    <t>Building on the achievements and lessons learned from policy phase I, the policy phase II project aims to further advance policy dialogues and innovation in support for the Cambodia’s efforts to attain SDGs and inclusive and sustainable growth.</t>
  </si>
  <si>
    <t>Lutte contre la pauvreté et amélioration des conditions de vie des communautés rurales, notamment les femmes, par la promotion de l’accès aux services énergétiques et aux technologies alternatives</t>
  </si>
  <si>
    <t>Solar water pumps for Sustainable Agriculture in Sudan: Promotion of renewable energy and sustainable financial modality as gateway to improve farmers’ livelihoods and GHG reduction</t>
  </si>
  <si>
    <t>The project aims to use PV solar energy technologies to provide electrical power to run health facilities in rural and remote areas.</t>
  </si>
  <si>
    <t>FUENTES RENOVABLES DE ENERGIA COMO APOYO AL DESARROLLO LOCAL (FRE-DL) - APOYO A LA DIVERSIFICACION DE LA MATRIZ ENERGETICA - META 24% DE USO DE FRE PARA GENERACION DE ELECTRICIDAD EN 2030.</t>
  </si>
  <si>
    <t>Incremento de la resiliencia energetica en comunidades ante eventos meteorologicos extremos, a partir del uso de Fuentes Renovables de Energia</t>
  </si>
  <si>
    <t>Acción global contra el Cambio Climático: Municipalidad de Martí, hacia un modelo de desarrollo sostenible carbón neutro.</t>
  </si>
  <si>
    <t>Job Creation for Resilience Building in Syria-Phase III</t>
  </si>
  <si>
    <t>The Accelerator Labs Network is set up as a collection of engagement facilities that will be linked together to a coordinating “mother” global project (set up as a development project) as a multi-country project portfolio.</t>
  </si>
  <si>
    <t>Acceleration Clean Energy / Access to reduce inequalities in Rural Areas of Timor-Leste</t>
  </si>
  <si>
    <t>Entrepreneurship, Energy, Empowerment for Women (3E4Women) focuses on enhancing the capacity of women entrepreneurs engaged in the food business.</t>
  </si>
  <si>
    <t>The project will coordinate the implementation of theSE4ALL initiative through promoting achievement of the three SE4ALL goals</t>
  </si>
  <si>
    <t>This Project is designed to contribute to achieving Energy Efficiency in households, industry and public utilities, and buildings through the implementation of the seven key Energy Efficiency actions.</t>
  </si>
  <si>
    <t>Energy Efficiency Renovation Programme of Central Government Buildings in line with the Article 5 of the Energy Efficiency Directive (2012/27/EU)</t>
  </si>
  <si>
    <t>The project will support to transform rural renewable energy markets leading to reduced emissions and strengthen adaptive capacities of the communities around them.</t>
  </si>
  <si>
    <t>Sustainable Energy Services for Education and Health in Afghanistan (SESEHA)</t>
  </si>
  <si>
    <t>Economic growth is accelerated to reduce vulnerabilities and poverty, strengthen the resilience of the licit economy and reduce the illicit economy in its multiple dimensions</t>
  </si>
  <si>
    <t>Ce projet contribuera au développement économique en favorisant un accès équitable aux services électriques des 3 communes reculees du departement du Nord-Est dHaiti en particulier en appui aux femmes en tete de micro entreprises.</t>
  </si>
  <si>
    <t>support vulnerable critical ecosystems and climate resilient livelihoods for the people and the Government of Iraq. The project will also promote local solar solutions for expansion of education services.</t>
  </si>
  <si>
    <t>This Joint Programme is in response to the UN Security Council resolution 2036 (2012) that seeks international cooperation to ban illegal exports of Charcoal from Somalia.</t>
  </si>
  <si>
    <t>‘Green Recovery Pathway for India is designed to be a multi-pronged project targeting 4 states focusing on promoting the one health approach, green livelihoods &amp; jobs, social protection &amp; transition to clean energy</t>
  </si>
  <si>
    <t>JP Development Emergency Modality – Response to the Global Crisis on Food, Energy, Finance . Lead: UNDP, PUNOs: ILO, FAO, UNECE</t>
  </si>
  <si>
    <t>Facilitate expansion of rural renewable energy services and productive applications in Myanmar</t>
  </si>
  <si>
    <t>Modernización del Banco de la Nación Argentina: integridad y eficiencia al servicio del Desarrollo Humano.</t>
  </si>
  <si>
    <t>El Proyecto prevé demostrar el potencial del biogás, con énfasis en el gas procedente de rellenos sanitarios, para la generación de energía a partir de residuos sólidos municipales orgánicos en centros urbanos medianos en la Argentina</t>
  </si>
  <si>
    <t>Scaling-up the Energy Efficiency/Energy Saving and Retrofits in the Secondary School of the Turkestan Region of Kazakhstan</t>
  </si>
  <si>
    <t>The Project aims to advance energy efficiency of buildings, infrastructure, and other facilities by attracting investment from investors and financial institutions to small and medium-sized enterprises.</t>
  </si>
  <si>
    <t>Assistance to the Republic of Kazakhstan in fulfilling international obligations to reduce greenhouse gas emissions by reducing the carbon footprint of electricity suppliers for the leading technology company Bitfury</t>
  </si>
  <si>
    <t>Engagement facility is aimed to provide a rapid and flexible response mechanism to support upstream policy results and test innovations with scaling-up potential.</t>
  </si>
  <si>
    <t>Energy efficiency for improved air quality in Pljevlja will enable development and implementation of an inclusive, long-term program to subsidize energy efficiency measures, and the development of a local Environment Protection Action Plan.</t>
  </si>
  <si>
    <t>[13]</t>
  </si>
  <si>
    <t>[7]</t>
  </si>
  <si>
    <t>[1, 5, 9]</t>
  </si>
  <si>
    <t>[13, 7]</t>
  </si>
  <si>
    <t>[13, 7, 9]</t>
  </si>
  <si>
    <t>[1, 16, 7]</t>
  </si>
  <si>
    <t>[1, 7]</t>
  </si>
  <si>
    <t>[16, 7]</t>
  </si>
  <si>
    <t>[12, 7]</t>
  </si>
  <si>
    <t>[]</t>
  </si>
  <si>
    <t>[1, 11, 7, 9]</t>
  </si>
  <si>
    <t>[7, 9]</t>
  </si>
  <si>
    <t>[12, 13]</t>
  </si>
  <si>
    <t>[15, 7]</t>
  </si>
  <si>
    <t>[17, 7, 9]</t>
  </si>
  <si>
    <t>[10, 4, 7, 8, 9]</t>
  </si>
  <si>
    <t>[1]</t>
  </si>
  <si>
    <t>[12, 16, 7]</t>
  </si>
  <si>
    <t>[16, 17, 7]</t>
  </si>
  <si>
    <t>[13, 17, 7]</t>
  </si>
  <si>
    <t>[11, 13, 4, 7]</t>
  </si>
  <si>
    <t>[11, 13, 7]</t>
  </si>
  <si>
    <t>[1, 12, 6, 7]</t>
  </si>
  <si>
    <t>[1, 11, 12, 13, 3, 7, 9]</t>
  </si>
  <si>
    <t>[1, 4, 7]</t>
  </si>
  <si>
    <t>[5, 8]</t>
  </si>
  <si>
    <t>[13, 15, 7]</t>
  </si>
  <si>
    <t>[7, 8]</t>
  </si>
  <si>
    <t>[13, 3, 7]</t>
  </si>
  <si>
    <t>[12, 15, 7, 9]</t>
  </si>
  <si>
    <t>[1, 10, 7]</t>
  </si>
  <si>
    <t>[3, 5]</t>
  </si>
  <si>
    <t>[1, 13, 7]</t>
  </si>
  <si>
    <t>[11, 7]</t>
  </si>
  <si>
    <t>[13, 5, 7]</t>
  </si>
  <si>
    <t>[10]</t>
  </si>
  <si>
    <t>[7, 8, 9]</t>
  </si>
  <si>
    <t>[11, 16]</t>
  </si>
  <si>
    <t>[1, 12, 13, 7]</t>
  </si>
  <si>
    <t>[1, 15]</t>
  </si>
  <si>
    <t>[1, 12, 13, 15, 16, 17, 7, 9]</t>
  </si>
  <si>
    <t>[11, 13, 9]</t>
  </si>
  <si>
    <t>['Others', 'Close the energy gap']</t>
  </si>
  <si>
    <t>['Close the energy gap']</t>
  </si>
  <si>
    <t>['Promote nature-based solutions for a sustainable planet']</t>
  </si>
  <si>
    <t>['Keeping people out of poverty', 'Strengthen effective, inclusive and accountable governance', 'Close the energy gap']</t>
  </si>
  <si>
    <t>['Keeping people out of poverty', 'Close the energy gap']</t>
  </si>
  <si>
    <t>['Strengthen effective, inclusive and accountable governance', 'Close the energy gap']</t>
  </si>
  <si>
    <t>['Others']</t>
  </si>
  <si>
    <t>['Keeping people out of poverty']</t>
  </si>
  <si>
    <t>['Enhance national prevention and recovery capacities for resilient societies']</t>
  </si>
  <si>
    <t>['Enhance national prevention and recovery capacities for resilient societies', 'Close the energy gap']</t>
  </si>
  <si>
    <t>['Strengthen effective, inclusive and accountable governance']</t>
  </si>
  <si>
    <t>['Others', 'Enhance national prevention and recovery capacities for resilient societies']</t>
  </si>
  <si>
    <t>['Strenghten gender equality and the empowerment of women and girls']</t>
  </si>
  <si>
    <t>['Keeping people out of poverty', 'Enhance national prevention and recovery capacities for resilient societies', 'Promote nature-based solutions for a sustainable planet', 'Close the energy gap']</t>
  </si>
  <si>
    <t>['Others', 'Keeping people out of poverty']</t>
  </si>
  <si>
    <t>['Others', 'Keeping people out of poverty', 'Strengthen effective, inclusive and accountable governance', 'Promote nature-based solutions for a sustainable planet', 'Strenghten gender equality and the empowerment of women and girls']</t>
  </si>
  <si>
    <t>Project Count</t>
  </si>
  <si>
    <t>Budget Total</t>
  </si>
  <si>
    <t>Belarus</t>
  </si>
  <si>
    <t>Bolivia (Plurinational State of)</t>
  </si>
  <si>
    <t>Cabo Verde</t>
  </si>
  <si>
    <t>Chile</t>
  </si>
  <si>
    <t>Côte d'Ivoire</t>
  </si>
  <si>
    <t>Cyprus</t>
  </si>
  <si>
    <t>Eritrea</t>
  </si>
  <si>
    <t>Gabon</t>
  </si>
  <si>
    <t>Ghana</t>
  </si>
  <si>
    <t>Guatemala</t>
  </si>
  <si>
    <t>Honduras</t>
  </si>
  <si>
    <t>Kenya</t>
  </si>
  <si>
    <t>Korea, Republic of</t>
  </si>
  <si>
    <t>Kuwait</t>
  </si>
  <si>
    <t>Kyrgyzstan</t>
  </si>
  <si>
    <t>Liberia</t>
  </si>
  <si>
    <t>Madagascar</t>
  </si>
  <si>
    <t>Nepal</t>
  </si>
  <si>
    <t>Uruguay</t>
  </si>
  <si>
    <t>Venezuela (Bolivarian Republic of)</t>
  </si>
  <si>
    <t>BLR</t>
  </si>
  <si>
    <t>BOL</t>
  </si>
  <si>
    <t>CPV</t>
  </si>
  <si>
    <t>CHL</t>
  </si>
  <si>
    <t>CIV</t>
  </si>
  <si>
    <t>CYP</t>
  </si>
  <si>
    <t>ERI</t>
  </si>
  <si>
    <t>GAB</t>
  </si>
  <si>
    <t>GHA</t>
  </si>
  <si>
    <t>GTM</t>
  </si>
  <si>
    <t>HND</t>
  </si>
  <si>
    <t>KEN</t>
  </si>
  <si>
    <t>KOR</t>
  </si>
  <si>
    <t>KWT</t>
  </si>
  <si>
    <t>KGZ</t>
  </si>
  <si>
    <t>LBR</t>
  </si>
  <si>
    <t>MDG</t>
  </si>
  <si>
    <t>NPL</t>
  </si>
  <si>
    <t>URY</t>
  </si>
  <si>
    <t>VEN</t>
  </si>
  <si>
    <t>Bolivia</t>
  </si>
  <si>
    <t>Cote d'Ivoire</t>
  </si>
  <si>
    <t>Korea, DPR</t>
  </si>
  <si>
    <t>Venezuela</t>
  </si>
  <si>
    <t>Venezuela, RB</t>
  </si>
  <si>
    <t>Review</t>
  </si>
  <si>
    <t>Budget per Beneficiary</t>
  </si>
  <si>
    <t>Direct Beneficaries:</t>
  </si>
  <si>
    <t>Ovecr 1M</t>
  </si>
  <si>
    <t>Over 500,000</t>
  </si>
  <si>
    <t>Total</t>
  </si>
  <si>
    <t>Percent of Total</t>
  </si>
  <si>
    <t>Policy and Regulatory Frameworks</t>
  </si>
  <si>
    <t>Asia and the Pacific</t>
  </si>
  <si>
    <t>Europe and Central Asia</t>
  </si>
  <si>
    <t>Arab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</si>
</sst>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Tier</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8537574508793878"/>
          <c:y val="0.12938330543327753"/>
          <c:w val="0.68482051659430421"/>
          <c:h val="0.65043730754128171"/>
        </c:manualLayout>
      </c:layout>
      <c:barChart>
        <c:barDir val="bar"/>
        <c:grouping val="stacked"/>
        <c:varyColors val="1"/>
        <c:ser>
          <c:idx val="1"/>
          <c:order val="0"/>
          <c:tx>
            <c:v>Direct Beneficiaries</c:v>
          </c:tx>
          <c:invertIfNegative val="1"/>
          <c:dPt>
            <c:idx val="0"/>
            <c:invertIfNegative val="1"/>
            <c:bubble3D val="0"/>
            <c:spPr>
              <a:solidFill>
                <a:schemeClr val="accent6"/>
              </a:solidFill>
              <a:ln>
                <a:noFill/>
              </a:ln>
              <a:effectLst/>
            </c:spPr>
          </c:dPt>
          <c:dPt>
            <c:idx val="1"/>
            <c:invertIfNegative val="1"/>
            <c:bubble3D val="0"/>
            <c:spPr>
              <a:solidFill>
                <a:schemeClr val="accent5"/>
              </a:solidFill>
              <a:ln>
                <a:noFill/>
              </a:ln>
              <a:effectLst/>
            </c:spPr>
          </c:dPt>
          <c:dPt>
            <c:idx val="2"/>
            <c:invertIfNegative val="1"/>
            <c:bubble3D val="0"/>
            <c:spPr>
              <a:solidFill>
                <a:schemeClr val="accent4"/>
              </a:solidFill>
              <a:ln>
                <a:noFill/>
              </a:ln>
              <a:effectLst/>
            </c:spPr>
          </c:dPt>
          <c:dPt>
            <c:idx val="3"/>
            <c:invertIfNegative val="1"/>
            <c:bubble3D val="0"/>
            <c:spPr>
              <a:solidFill>
                <a:schemeClr val="accent6">
                  <a:lumMod val="60000"/>
                </a:schemeClr>
              </a:solidFill>
              <a:ln>
                <a:noFill/>
              </a:ln>
              <a:effectLst/>
            </c:spPr>
          </c:dPt>
          <c:dPt>
            <c:idx val="4"/>
            <c:invertIfNegative val="1"/>
            <c:bubble3D val="0"/>
            <c:spPr>
              <a:solidFill>
                <a:schemeClr val="accent5">
                  <a:lumMod val="60000"/>
                </a:schemeClr>
              </a:solidFill>
              <a:ln>
                <a:noFill/>
              </a:ln>
              <a:effectLst/>
            </c:spPr>
          </c:dPt>
          <c:cat>
            <c:strRef>
              <c:extLst>
                <c:ext xmlns:c15="http://schemas.microsoft.com/office/drawing/2012/chart" uri="{02D57815-91ED-43cb-92C2-25804820EDAC}">
                  <c15:fullRef>
                    <c15:sqref>Summary!$A$19:$B$23</c15:sqref>
                  </c15:fullRef>
                  <c15:levelRef>
                    <c15:sqref>Summary!$B$19:$B$23</c15:sqref>
                  </c15:levelRef>
                </c:ext>
              </c:extLst>
              <c:f>Summary!$B$19:$B$23</c:f>
              <c:strCache>
                <c:ptCount val="5"/>
                <c:pt idx="0">
                  <c:v>Access to Energy</c:v>
                </c:pt>
                <c:pt idx="1">
                  <c:v>Productive Use of Energy</c:v>
                </c:pt>
                <c:pt idx="2">
                  <c:v>Capacity Building</c:v>
                </c:pt>
                <c:pt idx="3">
                  <c:v>Market Development</c:v>
                </c:pt>
                <c:pt idx="4">
                  <c:v>Policy and Regulatory Frameworks</c:v>
                </c:pt>
              </c:strCache>
            </c:strRef>
          </c:cat>
          <c:val>
            <c:numRef>
              <c:f>Summary!$D$19:$D$23</c:f>
              <c:numCache>
                <c:formatCode>General</c:formatCode>
                <c:ptCount val="5"/>
                <c:pt idx="0">
                  <c:v>51567490.825000003</c:v>
                </c:pt>
                <c:pt idx="1">
                  <c:v>41837904.100000001</c:v>
                </c:pt>
                <c:pt idx="2">
                  <c:v>11378947</c:v>
                </c:pt>
                <c:pt idx="3">
                  <c:v>921050</c:v>
                </c:pt>
                <c:pt idx="4">
                  <c:v>0</c:v>
                </c:pt>
              </c:numCache>
            </c:numRef>
          </c:val>
          <c:extLst>
            <c:ext xmlns:c16="http://schemas.microsoft.com/office/drawing/2014/chart" uri="{C3380CC4-5D6E-409C-BE32-E72D297353CC}">
              <c16:uniqueId val="{00000001-81D8-AD43-9C3B-1EA0EF82566E}"/>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Region</a:t>
            </a:r>
            <a:endParaRPr lang="en-US" sz="2400" b="1">
              <a:latin typeface="Proxima Nova" panose="02000506030000020004" pitchFamily="2" charset="0"/>
            </a:endParaRPr>
          </a:p>
        </c:rich>
      </c:tx>
      <c:layout>
        <c:manualLayout>
          <c:xMode val="edge"/>
          <c:yMode val="edge"/>
          <c:x val="0.36117892183209038"/>
          <c:y val="5.084746102011617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973578628137411"/>
          <c:y val="0.16924557381860228"/>
          <c:w val="0.65555855990880374"/>
          <c:h val="0.67011868878411107"/>
        </c:manualLayout>
      </c:layout>
      <c:barChart>
        <c:barDir val="bar"/>
        <c:grouping val="stacked"/>
        <c:varyColors val="1"/>
        <c:ser>
          <c:idx val="1"/>
          <c:order val="0"/>
          <c:tx>
            <c:v>Direct Beneficiaries</c:v>
          </c:tx>
          <c:invertIfNegative val="0"/>
          <c:dPt>
            <c:idx val="0"/>
            <c:invertIfNegative val="0"/>
            <c:bubble3D val="0"/>
            <c:spPr>
              <a:solidFill>
                <a:schemeClr val="accent1"/>
              </a:solidFill>
              <a:ln>
                <a:noFill/>
              </a:ln>
              <a:effectLst/>
            </c:spPr>
          </c:dPt>
          <c:dPt>
            <c:idx val="1"/>
            <c:invertIfNegative val="0"/>
            <c:bubble3D val="0"/>
            <c:spPr>
              <a:solidFill>
                <a:schemeClr val="accent3"/>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1">
                  <a:lumMod val="60000"/>
                </a:schemeClr>
              </a:solidFill>
              <a:ln>
                <a:noFill/>
              </a:ln>
              <a:effectLst/>
            </c:spPr>
          </c:dPt>
          <c:dPt>
            <c:idx val="4"/>
            <c:invertIfNegative val="0"/>
            <c:bubble3D val="0"/>
            <c:spPr>
              <a:solidFill>
                <a:schemeClr val="accent3">
                  <a:lumMod val="60000"/>
                </a:schemeClr>
              </a:solidFill>
              <a:ln>
                <a:noFill/>
              </a:ln>
              <a:effectLst/>
            </c:spPr>
          </c:dPt>
          <c:cat>
            <c:strRef>
              <c:extLst>
                <c:ext xmlns:c15="http://schemas.microsoft.com/office/drawing/2012/chart" uri="{02D57815-91ED-43cb-92C2-25804820EDAC}">
                  <c15:fullRef>
                    <c15:sqref>Summary!$A$2:$B$6</c15:sqref>
                  </c15:fullRef>
                  <c15:levelRef>
                    <c15:sqref>Summary!$B$2:$B$6</c15:sqref>
                  </c15:levelRef>
                </c:ext>
              </c:extLst>
              <c:f>Summary!$B$2:$B$6</c:f>
              <c:strCache>
                <c:ptCount val="5"/>
                <c:pt idx="0">
                  <c:v>Africa</c:v>
                </c:pt>
                <c:pt idx="1">
                  <c:v>Latin America and the Caribbean</c:v>
                </c:pt>
                <c:pt idx="2">
                  <c:v>Asia and the Pacific</c:v>
                </c:pt>
                <c:pt idx="3">
                  <c:v>Europe and Central Asia</c:v>
                </c:pt>
                <c:pt idx="4">
                  <c:v>Arab States</c:v>
                </c:pt>
              </c:strCache>
            </c:strRef>
          </c:cat>
          <c:val>
            <c:numRef>
              <c:f>Summary!$D$2:$D$6</c:f>
              <c:numCache>
                <c:formatCode>General</c:formatCode>
                <c:ptCount val="5"/>
                <c:pt idx="0">
                  <c:v>44666423</c:v>
                </c:pt>
                <c:pt idx="1">
                  <c:v>29823976</c:v>
                </c:pt>
                <c:pt idx="2">
                  <c:v>15431767.175000001</c:v>
                </c:pt>
                <c:pt idx="3">
                  <c:v>8083264</c:v>
                </c:pt>
                <c:pt idx="4">
                  <c:v>7699961.75</c:v>
                </c:pt>
              </c:numCache>
            </c:numRef>
          </c:val>
          <c:extLst>
            <c:ext xmlns:c16="http://schemas.microsoft.com/office/drawing/2014/chart" uri="{C3380CC4-5D6E-409C-BE32-E72D297353CC}">
              <c16:uniqueId val="{00000000-6ABF-494D-A7A5-D48EFCEF2390}"/>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HDI</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1978297174482416"/>
          <c:y val="0.12938327869401312"/>
          <c:w val="0.83963590282766187"/>
          <c:h val="0.69243212176160507"/>
        </c:manualLayout>
      </c:layout>
      <c:barChart>
        <c:barDir val="bar"/>
        <c:grouping val="stacked"/>
        <c:varyColors val="1"/>
        <c:ser>
          <c:idx val="1"/>
          <c:order val="0"/>
          <c:tx>
            <c:v>Direct Beneficiaries</c:v>
          </c:tx>
          <c:invertIfNegative val="0"/>
          <c:dPt>
            <c:idx val="0"/>
            <c:invertIfNegative val="0"/>
            <c:bubble3D val="0"/>
            <c:spPr>
              <a:solidFill>
                <a:schemeClr val="accent1">
                  <a:tint val="58000"/>
                </a:schemeClr>
              </a:solidFill>
              <a:ln>
                <a:noFill/>
              </a:ln>
              <a:effectLst/>
            </c:spPr>
          </c:dPt>
          <c:dPt>
            <c:idx val="1"/>
            <c:invertIfNegative val="0"/>
            <c:bubble3D val="0"/>
            <c:spPr>
              <a:solidFill>
                <a:schemeClr val="accent1">
                  <a:tint val="86000"/>
                </a:schemeClr>
              </a:solidFill>
              <a:ln>
                <a:noFill/>
              </a:ln>
              <a:effectLst/>
            </c:spPr>
          </c:dPt>
          <c:dPt>
            <c:idx val="2"/>
            <c:invertIfNegative val="0"/>
            <c:bubble3D val="0"/>
            <c:spPr>
              <a:solidFill>
                <a:schemeClr val="accent1">
                  <a:shade val="86000"/>
                </a:schemeClr>
              </a:solidFill>
              <a:ln>
                <a:noFill/>
              </a:ln>
              <a:effectLst/>
            </c:spPr>
          </c:dPt>
          <c:dPt>
            <c:idx val="3"/>
            <c:invertIfNegative val="0"/>
            <c:bubble3D val="0"/>
            <c:spPr>
              <a:solidFill>
                <a:schemeClr val="accent1">
                  <a:shade val="58000"/>
                </a:schemeClr>
              </a:solidFill>
              <a:ln>
                <a:noFill/>
              </a:ln>
              <a:effectLst/>
            </c:spPr>
          </c:dPt>
          <c:cat>
            <c:strRef>
              <c:extLst>
                <c:ext xmlns:c15="http://schemas.microsoft.com/office/drawing/2012/chart" uri="{02D57815-91ED-43cb-92C2-25804820EDAC}">
                  <c15:fullRef>
                    <c15:sqref>Summary!$A$7:$B$10</c15:sqref>
                  </c15:fullRef>
                  <c15:levelRef>
                    <c15:sqref>Summary!$B$7:$B$10</c15:sqref>
                  </c15:levelRef>
                </c:ext>
              </c:extLst>
              <c:f>Summary!$B$7:$B$10</c:f>
              <c:strCache>
                <c:ptCount val="4"/>
                <c:pt idx="0">
                  <c:v>Low</c:v>
                </c:pt>
                <c:pt idx="1">
                  <c:v>Medium</c:v>
                </c:pt>
                <c:pt idx="2">
                  <c:v>High</c:v>
                </c:pt>
                <c:pt idx="3">
                  <c:v>Very High</c:v>
                </c:pt>
              </c:strCache>
            </c:strRef>
          </c:cat>
          <c:val>
            <c:numRef>
              <c:f>Summary!$D$7:$D$10</c:f>
              <c:numCache>
                <c:formatCode>General</c:formatCode>
                <c:ptCount val="4"/>
                <c:pt idx="0">
                  <c:v>36115601.5</c:v>
                </c:pt>
                <c:pt idx="1">
                  <c:v>20753363.475000001</c:v>
                </c:pt>
                <c:pt idx="2">
                  <c:v>43800119.950000003</c:v>
                </c:pt>
                <c:pt idx="3">
                  <c:v>4933919</c:v>
                </c:pt>
              </c:numCache>
            </c:numRef>
          </c:val>
          <c:extLst>
            <c:ext xmlns:c16="http://schemas.microsoft.com/office/drawing/2014/chart" uri="{C3380CC4-5D6E-409C-BE32-E72D297353CC}">
              <c16:uniqueId val="{00000000-19F2-C141-A13C-71E710105602}"/>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Grouping</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7606096057097134"/>
          <c:y val="0.13091869620948543"/>
          <c:w val="0.79279232033540026"/>
          <c:h val="0.65462058231093201"/>
        </c:manualLayout>
      </c:layout>
      <c:barChart>
        <c:barDir val="bar"/>
        <c:grouping val="stacked"/>
        <c:varyColors val="1"/>
        <c:ser>
          <c:idx val="1"/>
          <c:order val="0"/>
          <c:tx>
            <c:v>Direct Beneficiaries</c:v>
          </c:tx>
          <c:invertIfNegative val="0"/>
          <c:dPt>
            <c:idx val="0"/>
            <c:invertIfNegative val="0"/>
            <c:bubble3D val="0"/>
            <c:spPr>
              <a:solidFill>
                <a:schemeClr val="accent6"/>
              </a:solidFill>
              <a:ln>
                <a:noFill/>
              </a:ln>
              <a:effectLst/>
            </c:spPr>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dPt>
          <c:cat>
            <c:strRef>
              <c:extLst>
                <c:ext xmlns:c15="http://schemas.microsoft.com/office/drawing/2012/chart" uri="{02D57815-91ED-43cb-92C2-25804820EDAC}">
                  <c15:fullRef>
                    <c15:sqref>Summary!$A$11:$B$13</c15:sqref>
                  </c15:fullRef>
                  <c15:levelRef>
                    <c15:sqref>Summary!$B$11:$B$13</c15:sqref>
                  </c15:levelRef>
                </c:ext>
              </c:extLst>
              <c:f>Summary!$B$11:$B$13</c:f>
              <c:strCache>
                <c:ptCount val="3"/>
                <c:pt idx="0">
                  <c:v>LDC</c:v>
                </c:pt>
                <c:pt idx="1">
                  <c:v>SIDS</c:v>
                </c:pt>
                <c:pt idx="2">
                  <c:v>LLDC</c:v>
                </c:pt>
              </c:strCache>
            </c:strRef>
          </c:cat>
          <c:val>
            <c:numRef>
              <c:f>Summary!$D$11:$D$13</c:f>
              <c:numCache>
                <c:formatCode>General</c:formatCode>
                <c:ptCount val="3"/>
                <c:pt idx="0">
                  <c:v>38481598.125</c:v>
                </c:pt>
                <c:pt idx="1">
                  <c:v>34299940.799999997</c:v>
                </c:pt>
                <c:pt idx="2">
                  <c:v>31617065.75</c:v>
                </c:pt>
              </c:numCache>
            </c:numRef>
          </c:val>
          <c:extLst>
            <c:ext xmlns:c16="http://schemas.microsoft.com/office/drawing/2014/chart" uri="{C3380CC4-5D6E-409C-BE32-E72D297353CC}">
              <c16:uniqueId val="{00000000-3E5A-234A-8FBD-5051ADAC5613}"/>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Economy</a:t>
            </a:r>
            <a:endParaRPr lang="en-US" sz="2400" b="1">
              <a:latin typeface="Proxima Nova" panose="02000506030000020004" pitchFamily="2"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16628328355507285"/>
          <c:y val="0.11951374673495048"/>
          <c:w val="0.79936039460584674"/>
          <c:h val="0.73952495188795941"/>
        </c:manualLayout>
      </c:layout>
      <c:barChart>
        <c:barDir val="bar"/>
        <c:grouping val="stacked"/>
        <c:varyColors val="1"/>
        <c:ser>
          <c:idx val="1"/>
          <c:order val="0"/>
          <c:tx>
            <c:v>Direct Beneficiaries</c:v>
          </c:tx>
          <c:invertIfNegative val="0"/>
          <c:dPt>
            <c:idx val="0"/>
            <c:invertIfNegative val="0"/>
            <c:bubble3D val="0"/>
            <c:spPr>
              <a:solidFill>
                <a:schemeClr val="accent3">
                  <a:tint val="58000"/>
                </a:schemeClr>
              </a:solidFill>
              <a:ln>
                <a:noFill/>
              </a:ln>
              <a:effectLst/>
            </c:spPr>
          </c:dPt>
          <c:dPt>
            <c:idx val="1"/>
            <c:invertIfNegative val="0"/>
            <c:bubble3D val="0"/>
            <c:spPr>
              <a:solidFill>
                <a:schemeClr val="accent3">
                  <a:tint val="86000"/>
                </a:schemeClr>
              </a:solidFill>
              <a:ln>
                <a:noFill/>
              </a:ln>
              <a:effectLst/>
            </c:spPr>
          </c:dPt>
          <c:dPt>
            <c:idx val="2"/>
            <c:invertIfNegative val="0"/>
            <c:bubble3D val="0"/>
            <c:spPr>
              <a:solidFill>
                <a:schemeClr val="accent3">
                  <a:shade val="86000"/>
                </a:schemeClr>
              </a:solidFill>
              <a:ln>
                <a:noFill/>
              </a:ln>
              <a:effectLst/>
            </c:spPr>
          </c:dPt>
          <c:dPt>
            <c:idx val="3"/>
            <c:invertIfNegative val="0"/>
            <c:bubble3D val="0"/>
            <c:spPr>
              <a:solidFill>
                <a:schemeClr val="accent3">
                  <a:shade val="58000"/>
                </a:schemeClr>
              </a:solidFill>
              <a:ln>
                <a:noFill/>
              </a:ln>
              <a:effectLst/>
            </c:spPr>
          </c:dPt>
          <c:cat>
            <c:strRef>
              <c:extLst>
                <c:ext xmlns:c15="http://schemas.microsoft.com/office/drawing/2012/chart" uri="{02D57815-91ED-43cb-92C2-25804820EDAC}">
                  <c15:fullRef>
                    <c15:sqref>Summary!$A$14:$B$17</c15:sqref>
                  </c15:fullRef>
                  <c15:levelRef>
                    <c15:sqref>Summary!$B$14:$B$17</c15:sqref>
                  </c15:levelRef>
                </c:ext>
              </c:extLst>
              <c:f>Summary!$B$14:$B$17</c:f>
              <c:strCache>
                <c:ptCount val="4"/>
                <c:pt idx="0">
                  <c:v>Low income</c:v>
                </c:pt>
                <c:pt idx="1">
                  <c:v>Lower middle income</c:v>
                </c:pt>
                <c:pt idx="2">
                  <c:v>Upper middle income</c:v>
                </c:pt>
                <c:pt idx="3">
                  <c:v>High income</c:v>
                </c:pt>
              </c:strCache>
            </c:strRef>
          </c:cat>
          <c:val>
            <c:numRef>
              <c:f>Summary!$D$14:$D$17</c:f>
              <c:numCache>
                <c:formatCode>General</c:formatCode>
                <c:ptCount val="4"/>
                <c:pt idx="0">
                  <c:v>33292058</c:v>
                </c:pt>
                <c:pt idx="1">
                  <c:v>22862960.225000001</c:v>
                </c:pt>
                <c:pt idx="2">
                  <c:v>49279243.700000003</c:v>
                </c:pt>
                <c:pt idx="3">
                  <c:v>157985</c:v>
                </c:pt>
              </c:numCache>
            </c:numRef>
          </c:val>
          <c:extLst>
            <c:ext xmlns:c16="http://schemas.microsoft.com/office/drawing/2014/chart" uri="{C3380CC4-5D6E-409C-BE32-E72D297353CC}">
              <c16:uniqueId val="{00000000-8D69-8046-8642-DE25EADA1095}"/>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max val="50000000"/>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r>
              <a:rPr lang="en-US" sz="2400" b="1">
                <a:latin typeface="Proxima Nova" panose="02000506030000020004" pitchFamily="2" charset="0"/>
              </a:rPr>
              <a:t>Direct</a:t>
            </a:r>
            <a:r>
              <a:rPr lang="en-US" sz="2400" b="1" baseline="0">
                <a:latin typeface="Proxima Nova" panose="02000506030000020004" pitchFamily="2" charset="0"/>
              </a:rPr>
              <a:t> Beneficiaries by Category</a:t>
            </a:r>
            <a:endParaRPr lang="en-US" sz="2400" b="1">
              <a:latin typeface="Proxima Nova" panose="02000506030000020004" pitchFamily="2" charset="0"/>
            </a:endParaRPr>
          </a:p>
        </c:rich>
      </c:tx>
      <c:layout>
        <c:manualLayout>
          <c:xMode val="edge"/>
          <c:yMode val="edge"/>
          <c:x val="0.33514553207512443"/>
          <c:y val="1.185770677179628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Proxima Nova" panose="02000506030000020004" pitchFamily="2" charset="0"/>
              <a:ea typeface="+mn-ea"/>
              <a:cs typeface="+mn-cs"/>
            </a:defRPr>
          </a:pPr>
          <a:endParaRPr lang="en-US"/>
        </a:p>
      </c:txPr>
    </c:title>
    <c:autoTitleDeleted val="0"/>
    <c:plotArea>
      <c:layout>
        <c:manualLayout>
          <c:layoutTarget val="inner"/>
          <c:xMode val="edge"/>
          <c:yMode val="edge"/>
          <c:x val="0.28202624973403162"/>
          <c:y val="0.11927676578526869"/>
          <c:w val="0.68682711324320644"/>
          <c:h val="0.71419808196457735"/>
        </c:manualLayout>
      </c:layout>
      <c:barChart>
        <c:barDir val="bar"/>
        <c:grouping val="stacked"/>
        <c:varyColors val="0"/>
        <c:ser>
          <c:idx val="1"/>
          <c:order val="0"/>
          <c:tx>
            <c:v>Direct Beneficiaries</c:v>
          </c:tx>
          <c:spPr>
            <a:solidFill>
              <a:schemeClr val="accent2"/>
            </a:solidFill>
            <a:ln>
              <a:noFill/>
            </a:ln>
            <a:effectLst/>
          </c:spPr>
          <c:invertIfNegative val="0"/>
          <c:cat>
            <c:strRef>
              <c:extLst>
                <c:ext xmlns:c15="http://schemas.microsoft.com/office/drawing/2012/chart" uri="{02D57815-91ED-43cb-92C2-25804820EDAC}">
                  <c15:fullRef>
                    <c15:sqref>Summary!$A$25:$B$37</c15:sqref>
                  </c15:fullRef>
                  <c15:levelRef>
                    <c15:sqref>Summary!$B$25:$B$37</c15:sqref>
                  </c15:levelRef>
                </c:ext>
              </c:extLst>
              <c:f>Summary!$B$25:$B$37</c:f>
              <c:strCache>
                <c:ptCount val="13"/>
                <c:pt idx="0">
                  <c:v>Energy (MW added)</c:v>
                </c:pt>
                <c:pt idx="1">
                  <c:v>Health Services</c:v>
                </c:pt>
                <c:pt idx="2">
                  <c:v>Water Services</c:v>
                </c:pt>
                <c:pt idx="3">
                  <c:v>Electricity Access</c:v>
                </c:pt>
                <c:pt idx="4">
                  <c:v>Other Energy Services</c:v>
                </c:pt>
                <c:pt idx="5">
                  <c:v>Campaign Participant</c:v>
                </c:pt>
                <c:pt idx="6">
                  <c:v>Capacity Training</c:v>
                </c:pt>
                <c:pt idx="7">
                  <c:v>Entrepreneurship Training</c:v>
                </c:pt>
                <c:pt idx="8">
                  <c:v>Medium Enterprises</c:v>
                </c:pt>
                <c:pt idx="9">
                  <c:v>Clean Cooking</c:v>
                </c:pt>
                <c:pt idx="10">
                  <c:v>Education Services</c:v>
                </c:pt>
                <c:pt idx="11">
                  <c:v>Agricultural Services</c:v>
                </c:pt>
                <c:pt idx="12">
                  <c:v>Small Enterprises</c:v>
                </c:pt>
              </c:strCache>
            </c:strRef>
          </c:cat>
          <c:val>
            <c:numRef>
              <c:f>Summary!$D$25:$D$37</c:f>
              <c:numCache>
                <c:formatCode>General</c:formatCode>
                <c:ptCount val="13"/>
                <c:pt idx="0">
                  <c:v>42138367.774999999</c:v>
                </c:pt>
                <c:pt idx="1">
                  <c:v>20140572</c:v>
                </c:pt>
                <c:pt idx="2">
                  <c:v>12308045</c:v>
                </c:pt>
                <c:pt idx="3">
                  <c:v>8882751.4499999993</c:v>
                </c:pt>
                <c:pt idx="4">
                  <c:v>8695032.0999999996</c:v>
                </c:pt>
                <c:pt idx="5">
                  <c:v>6079957</c:v>
                </c:pt>
                <c:pt idx="6">
                  <c:v>3931190</c:v>
                </c:pt>
                <c:pt idx="7">
                  <c:v>1367800</c:v>
                </c:pt>
                <c:pt idx="8">
                  <c:v>759200</c:v>
                </c:pt>
                <c:pt idx="9">
                  <c:v>546371.6</c:v>
                </c:pt>
                <c:pt idx="10">
                  <c:v>360686</c:v>
                </c:pt>
                <c:pt idx="11">
                  <c:v>333569</c:v>
                </c:pt>
                <c:pt idx="12">
                  <c:v>161850</c:v>
                </c:pt>
              </c:numCache>
            </c:numRef>
          </c:val>
          <c:extLst>
            <c:ext xmlns:c16="http://schemas.microsoft.com/office/drawing/2014/chart" uri="{C3380CC4-5D6E-409C-BE32-E72D297353CC}">
              <c16:uniqueId val="{00000000-9F77-354A-8AF1-73D4DA4E2057}"/>
            </c:ext>
          </c:extLst>
        </c:ser>
        <c:dLbls>
          <c:showLegendKey val="0"/>
          <c:showVal val="0"/>
          <c:showCatName val="0"/>
          <c:showSerName val="0"/>
          <c:showPercent val="0"/>
          <c:showBubbleSize val="0"/>
        </c:dLbls>
        <c:gapWidth val="150"/>
        <c:overlap val="100"/>
        <c:axId val="310688496"/>
        <c:axId val="310690224"/>
      </c:barChart>
      <c:catAx>
        <c:axId val="3106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Proxima Nova" panose="02000506030000020004" pitchFamily="2" charset="0"/>
                <a:ea typeface="+mn-ea"/>
                <a:cs typeface="+mn-cs"/>
              </a:defRPr>
            </a:pPr>
            <a:endParaRPr lang="en-US"/>
          </a:p>
        </c:txPr>
        <c:crossAx val="310690224"/>
        <c:crosses val="autoZero"/>
        <c:auto val="1"/>
        <c:lblAlgn val="ctr"/>
        <c:lblOffset val="100"/>
        <c:noMultiLvlLbl val="0"/>
      </c:catAx>
      <c:valAx>
        <c:axId val="310690224"/>
        <c:scaling>
          <c:orientation val="minMax"/>
        </c:scaling>
        <c:delete val="0"/>
        <c:axPos val="b"/>
        <c:majorGridlines>
          <c:spPr>
            <a:ln w="9525" cap="flat" cmpd="sng" algn="ctr">
              <a:solidFill>
                <a:schemeClr val="tx1">
                  <a:lumMod val="15000"/>
                  <a:lumOff val="85000"/>
                </a:schemeClr>
              </a:solidFill>
              <a:round/>
            </a:ln>
            <a:effectLst/>
          </c:spPr>
        </c:majorGridlines>
        <c:numFmt formatCode="[&gt;999999]\ \ #,,&quot;M&quot;;General"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310688496"/>
        <c:crosses val="autoZero"/>
        <c:crossBetween val="between"/>
      </c:valAx>
      <c:spPr>
        <a:noFill/>
        <a:ln>
          <a:noFill/>
        </a:ln>
        <a:effectLst/>
      </c:spPr>
    </c:plotArea>
    <c:legend>
      <c:legendPos val="b"/>
      <c:layout>
        <c:manualLayout>
          <c:xMode val="edge"/>
          <c:yMode val="edge"/>
          <c:x val="0.45970613534899835"/>
          <c:y val="0.92422510178353667"/>
          <c:w val="0.19823478812553275"/>
          <c:h val="7.577489821646310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84667</xdr:colOff>
      <xdr:row>0</xdr:row>
      <xdr:rowOff>143933</xdr:rowOff>
    </xdr:from>
    <xdr:to>
      <xdr:col>26</xdr:col>
      <xdr:colOff>127000</xdr:colOff>
      <xdr:row>26</xdr:row>
      <xdr:rowOff>29633</xdr:rowOff>
    </xdr:to>
    <xdr:graphicFrame macro="">
      <xdr:nvGraphicFramePr>
        <xdr:cNvPr id="2" name="Chart 1">
          <a:extLst>
            <a:ext uri="{FF2B5EF4-FFF2-40B4-BE49-F238E27FC236}">
              <a16:creationId xmlns:a16="http://schemas.microsoft.com/office/drawing/2014/main" id="{B3B04DDA-965B-4122-5159-4E73E12B9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465667</xdr:colOff>
      <xdr:row>55</xdr:row>
      <xdr:rowOff>-1</xdr:rowOff>
    </xdr:from>
    <xdr:to>
      <xdr:col>24</xdr:col>
      <xdr:colOff>23284</xdr:colOff>
      <xdr:row>81</xdr:row>
      <xdr:rowOff>42332</xdr:rowOff>
    </xdr:to>
    <xdr:graphicFrame macro="">
      <xdr:nvGraphicFramePr>
        <xdr:cNvPr id="7" name="Chart 6">
          <a:extLst>
            <a:ext uri="{FF2B5EF4-FFF2-40B4-BE49-F238E27FC236}">
              <a16:creationId xmlns:a16="http://schemas.microsoft.com/office/drawing/2014/main" id="{B932E907-513D-164D-B776-486F6775E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127000</xdr:colOff>
      <xdr:row>0</xdr:row>
      <xdr:rowOff>105832</xdr:rowOff>
    </xdr:from>
    <xdr:to>
      <xdr:col>40</xdr:col>
      <xdr:colOff>105833</xdr:colOff>
      <xdr:row>25</xdr:row>
      <xdr:rowOff>182033</xdr:rowOff>
    </xdr:to>
    <xdr:graphicFrame macro="">
      <xdr:nvGraphicFramePr>
        <xdr:cNvPr id="8" name="Chart 7">
          <a:extLst>
            <a:ext uri="{FF2B5EF4-FFF2-40B4-BE49-F238E27FC236}">
              <a16:creationId xmlns:a16="http://schemas.microsoft.com/office/drawing/2014/main" id="{D7E91E86-6E94-2F43-98A3-47E17B597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49389</xdr:colOff>
      <xdr:row>54</xdr:row>
      <xdr:rowOff>42332</xdr:rowOff>
    </xdr:from>
    <xdr:to>
      <xdr:col>40</xdr:col>
      <xdr:colOff>176389</xdr:colOff>
      <xdr:row>82</xdr:row>
      <xdr:rowOff>169333</xdr:rowOff>
    </xdr:to>
    <xdr:graphicFrame macro="">
      <xdr:nvGraphicFramePr>
        <xdr:cNvPr id="9" name="Chart 8">
          <a:extLst>
            <a:ext uri="{FF2B5EF4-FFF2-40B4-BE49-F238E27FC236}">
              <a16:creationId xmlns:a16="http://schemas.microsoft.com/office/drawing/2014/main" id="{D2C5B87B-A4AF-B64B-9023-29F4B8641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225778</xdr:colOff>
      <xdr:row>26</xdr:row>
      <xdr:rowOff>98779</xdr:rowOff>
    </xdr:from>
    <xdr:to>
      <xdr:col>40</xdr:col>
      <xdr:colOff>301978</xdr:colOff>
      <xdr:row>53</xdr:row>
      <xdr:rowOff>46569</xdr:rowOff>
    </xdr:to>
    <xdr:graphicFrame macro="">
      <xdr:nvGraphicFramePr>
        <xdr:cNvPr id="10" name="Chart 9">
          <a:extLst>
            <a:ext uri="{FF2B5EF4-FFF2-40B4-BE49-F238E27FC236}">
              <a16:creationId xmlns:a16="http://schemas.microsoft.com/office/drawing/2014/main" id="{DB47FCB5-1A1C-2B4B-BA81-F25EEE085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84666</xdr:colOff>
      <xdr:row>26</xdr:row>
      <xdr:rowOff>126999</xdr:rowOff>
    </xdr:from>
    <xdr:to>
      <xdr:col>23</xdr:col>
      <xdr:colOff>592667</xdr:colOff>
      <xdr:row>54</xdr:row>
      <xdr:rowOff>148166</xdr:rowOff>
    </xdr:to>
    <xdr:graphicFrame macro="">
      <xdr:nvGraphicFramePr>
        <xdr:cNvPr id="12" name="Chart 11">
          <a:extLst>
            <a:ext uri="{FF2B5EF4-FFF2-40B4-BE49-F238E27FC236}">
              <a16:creationId xmlns:a16="http://schemas.microsoft.com/office/drawing/2014/main" id="{70F0CEE1-6D6B-1844-B501-FAB42B523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391582</xdr:colOff>
      <xdr:row>78</xdr:row>
      <xdr:rowOff>164041</xdr:rowOff>
    </xdr:from>
    <xdr:to>
      <xdr:col>21</xdr:col>
      <xdr:colOff>190499</xdr:colOff>
      <xdr:row>81</xdr:row>
      <xdr:rowOff>79375</xdr:rowOff>
    </xdr:to>
    <xdr:sp macro="" textlink="">
      <xdr:nvSpPr>
        <xdr:cNvPr id="13" name="TextBox 12">
          <a:extLst>
            <a:ext uri="{FF2B5EF4-FFF2-40B4-BE49-F238E27FC236}">
              <a16:creationId xmlns:a16="http://schemas.microsoft.com/office/drawing/2014/main" id="{DFD833D6-CC10-87E1-6994-148902C61FCA}"/>
            </a:ext>
          </a:extLst>
        </xdr:cNvPr>
        <xdr:cNvSpPr txBox="1"/>
      </xdr:nvSpPr>
      <xdr:spPr>
        <a:xfrm>
          <a:off x="17441332" y="15023041"/>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512232</xdr:colOff>
      <xdr:row>79</xdr:row>
      <xdr:rowOff>46566</xdr:rowOff>
    </xdr:from>
    <xdr:to>
      <xdr:col>36</xdr:col>
      <xdr:colOff>311149</xdr:colOff>
      <xdr:row>81</xdr:row>
      <xdr:rowOff>152400</xdr:rowOff>
    </xdr:to>
    <xdr:sp macro="" textlink="">
      <xdr:nvSpPr>
        <xdr:cNvPr id="16" name="TextBox 15">
          <a:extLst>
            <a:ext uri="{FF2B5EF4-FFF2-40B4-BE49-F238E27FC236}">
              <a16:creationId xmlns:a16="http://schemas.microsoft.com/office/drawing/2014/main" id="{B3116570-5EDD-574A-8F1B-893DD3809EB5}"/>
            </a:ext>
          </a:extLst>
        </xdr:cNvPr>
        <xdr:cNvSpPr txBox="1"/>
      </xdr:nvSpPr>
      <xdr:spPr>
        <a:xfrm>
          <a:off x="27563232" y="150960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140757</xdr:colOff>
      <xdr:row>51</xdr:row>
      <xdr:rowOff>71966</xdr:rowOff>
    </xdr:from>
    <xdr:to>
      <xdr:col>35</xdr:col>
      <xdr:colOff>606424</xdr:colOff>
      <xdr:row>53</xdr:row>
      <xdr:rowOff>177800</xdr:rowOff>
    </xdr:to>
    <xdr:sp macro="" textlink="">
      <xdr:nvSpPr>
        <xdr:cNvPr id="17" name="TextBox 16">
          <a:extLst>
            <a:ext uri="{FF2B5EF4-FFF2-40B4-BE49-F238E27FC236}">
              <a16:creationId xmlns:a16="http://schemas.microsoft.com/office/drawing/2014/main" id="{B4AF0FD5-0039-3344-9AC7-C03E837B902E}"/>
            </a:ext>
          </a:extLst>
        </xdr:cNvPr>
        <xdr:cNvSpPr txBox="1"/>
      </xdr:nvSpPr>
      <xdr:spPr>
        <a:xfrm>
          <a:off x="27191757" y="97874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31</xdr:col>
      <xdr:colOff>86782</xdr:colOff>
      <xdr:row>23</xdr:row>
      <xdr:rowOff>113241</xdr:rowOff>
    </xdr:from>
    <xdr:to>
      <xdr:col>35</xdr:col>
      <xdr:colOff>552449</xdr:colOff>
      <xdr:row>26</xdr:row>
      <xdr:rowOff>28575</xdr:rowOff>
    </xdr:to>
    <xdr:sp macro="" textlink="">
      <xdr:nvSpPr>
        <xdr:cNvPr id="18" name="TextBox 17">
          <a:extLst>
            <a:ext uri="{FF2B5EF4-FFF2-40B4-BE49-F238E27FC236}">
              <a16:creationId xmlns:a16="http://schemas.microsoft.com/office/drawing/2014/main" id="{BD94F2DA-8318-B14F-BD85-0A085D16963A}"/>
            </a:ext>
          </a:extLst>
        </xdr:cNvPr>
        <xdr:cNvSpPr txBox="1"/>
      </xdr:nvSpPr>
      <xdr:spPr>
        <a:xfrm>
          <a:off x="27137782" y="4494741"/>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twoCellAnchor>
    <xdr:from>
      <xdr:col>15</xdr:col>
      <xdr:colOff>429682</xdr:colOff>
      <xdr:row>22</xdr:row>
      <xdr:rowOff>186266</xdr:rowOff>
    </xdr:from>
    <xdr:to>
      <xdr:col>20</xdr:col>
      <xdr:colOff>228599</xdr:colOff>
      <xdr:row>25</xdr:row>
      <xdr:rowOff>101600</xdr:rowOff>
    </xdr:to>
    <xdr:sp macro="" textlink="">
      <xdr:nvSpPr>
        <xdr:cNvPr id="19" name="TextBox 18">
          <a:extLst>
            <a:ext uri="{FF2B5EF4-FFF2-40B4-BE49-F238E27FC236}">
              <a16:creationId xmlns:a16="http://schemas.microsoft.com/office/drawing/2014/main" id="{15DE7EC1-AA9A-2442-A910-0E2F3BCBFA09}"/>
            </a:ext>
          </a:extLst>
        </xdr:cNvPr>
        <xdr:cNvSpPr txBox="1"/>
      </xdr:nvSpPr>
      <xdr:spPr>
        <a:xfrm>
          <a:off x="16812682" y="4377266"/>
          <a:ext cx="3132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Proxima Nova" panose="02000506030000020004" pitchFamily="2" charset="0"/>
            </a:rPr>
            <a:t>Direct Beneficiaries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co.pims.undp.org/project/view?id=5831" TargetMode="External"/><Relationship Id="rId299" Type="http://schemas.openxmlformats.org/officeDocument/2006/relationships/hyperlink" Target="http://open.undp.org/projects/00118945" TargetMode="External"/><Relationship Id="rId21" Type="http://schemas.openxmlformats.org/officeDocument/2006/relationships/hyperlink" Target="https://www.thegef.org/projects-operations/projects/10358" TargetMode="External"/><Relationship Id="rId63" Type="http://schemas.openxmlformats.org/officeDocument/2006/relationships/hyperlink" Target="https://www.undp.org/moldova/projects/addressing-impacts-energy-crisis-republic-moldova" TargetMode="External"/><Relationship Id="rId159" Type="http://schemas.openxmlformats.org/officeDocument/2006/relationships/hyperlink" Target="http://open.undp.org/projects/00142609" TargetMode="External"/><Relationship Id="rId324" Type="http://schemas.openxmlformats.org/officeDocument/2006/relationships/hyperlink" Target="https://open.undp.org/projects/00147445" TargetMode="External"/><Relationship Id="rId366" Type="http://schemas.openxmlformats.org/officeDocument/2006/relationships/hyperlink" Target="https://open.undp.org/projects/00112038" TargetMode="External"/><Relationship Id="rId170" Type="http://schemas.openxmlformats.org/officeDocument/2006/relationships/hyperlink" Target="https://open.undp.org/projects/00142763" TargetMode="External"/><Relationship Id="rId226" Type="http://schemas.openxmlformats.org/officeDocument/2006/relationships/hyperlink" Target="https://www.undp.org/kosovo/projects/strengthening-local-climate-action-project" TargetMode="External"/><Relationship Id="rId268" Type="http://schemas.openxmlformats.org/officeDocument/2006/relationships/hyperlink" Target="https://co.pims.undp.org/project/view?id=3062" TargetMode="External"/><Relationship Id="rId32" Type="http://schemas.openxmlformats.org/officeDocument/2006/relationships/hyperlink" Target="http://open.undp.org/projects/00106770" TargetMode="External"/><Relationship Id="rId74" Type="http://schemas.openxmlformats.org/officeDocument/2006/relationships/hyperlink" Target="https://www.thegef.org/projects-operations/projects/10414" TargetMode="External"/><Relationship Id="rId128" Type="http://schemas.openxmlformats.org/officeDocument/2006/relationships/hyperlink" Target="https://co.pims.undp.org/project/view?id=5831" TargetMode="External"/><Relationship Id="rId335" Type="http://schemas.openxmlformats.org/officeDocument/2006/relationships/hyperlink" Target="http://open.undp.org/projects/00085377" TargetMode="External"/><Relationship Id="rId377" Type="http://schemas.openxmlformats.org/officeDocument/2006/relationships/hyperlink" Target="http://open.undp.org/projects/00100551" TargetMode="External"/><Relationship Id="rId5" Type="http://schemas.openxmlformats.org/officeDocument/2006/relationships/hyperlink" Target="http://open.undp.org/projects/00134793" TargetMode="External"/><Relationship Id="rId181" Type="http://schemas.openxmlformats.org/officeDocument/2006/relationships/hyperlink" Target="http://open.undp.org/projects/00092045" TargetMode="External"/><Relationship Id="rId237" Type="http://schemas.openxmlformats.org/officeDocument/2006/relationships/hyperlink" Target="http://open.undp.org/projects/00126434" TargetMode="External"/><Relationship Id="rId279" Type="http://schemas.openxmlformats.org/officeDocument/2006/relationships/hyperlink" Target="http://open.undp.org/projects/00114485" TargetMode="External"/><Relationship Id="rId43" Type="http://schemas.openxmlformats.org/officeDocument/2006/relationships/hyperlink" Target="http://open.undp.org/projects/00137393" TargetMode="External"/><Relationship Id="rId139" Type="http://schemas.openxmlformats.org/officeDocument/2006/relationships/hyperlink" Target="https://open.undp.org/projects/00106668" TargetMode="External"/><Relationship Id="rId290" Type="http://schemas.openxmlformats.org/officeDocument/2006/relationships/hyperlink" Target="http://open.undp.org/projects/00118895" TargetMode="External"/><Relationship Id="rId304" Type="http://schemas.openxmlformats.org/officeDocument/2006/relationships/hyperlink" Target="http://open.undp.org/projects/00129587" TargetMode="External"/><Relationship Id="rId346" Type="http://schemas.openxmlformats.org/officeDocument/2006/relationships/hyperlink" Target="https://open.undp.org/projects/00097769" TargetMode="External"/><Relationship Id="rId388" Type="http://schemas.openxmlformats.org/officeDocument/2006/relationships/hyperlink" Target="http://open.undp.org/projects/00120928" TargetMode="External"/><Relationship Id="rId85" Type="http://schemas.openxmlformats.org/officeDocument/2006/relationships/hyperlink" Target="https://open.undp.org/projects/00122455" TargetMode="External"/><Relationship Id="rId150" Type="http://schemas.openxmlformats.org/officeDocument/2006/relationships/hyperlink" Target="http://open.undp.org/projects/00119366" TargetMode="External"/><Relationship Id="rId192" Type="http://schemas.openxmlformats.org/officeDocument/2006/relationships/hyperlink" Target="https://open.undp.org/projects/00094293%0aPIMS+" TargetMode="External"/><Relationship Id="rId206" Type="http://schemas.openxmlformats.org/officeDocument/2006/relationships/hyperlink" Target="https://open.undp.org/projects/00134067" TargetMode="External"/><Relationship Id="rId248" Type="http://schemas.openxmlformats.org/officeDocument/2006/relationships/hyperlink" Target="https://open.undp.org/projects/00144270" TargetMode="External"/><Relationship Id="rId12" Type="http://schemas.openxmlformats.org/officeDocument/2006/relationships/hyperlink" Target="https://www.undp.org/es/panama/noticias/dos-aguas-y-un-proyecto-de-energia-solar-para-alcanzar-energia-sostenible%0a%0ahttps:/open.undp.org/projects/00133871" TargetMode="External"/><Relationship Id="rId108" Type="http://schemas.openxmlformats.org/officeDocument/2006/relationships/hyperlink" Target="https://co.pims.undp.org/project/view?id=5831" TargetMode="External"/><Relationship Id="rId315" Type="http://schemas.openxmlformats.org/officeDocument/2006/relationships/hyperlink" Target="http://open.undp.org/projects/00141196" TargetMode="External"/><Relationship Id="rId357" Type="http://schemas.openxmlformats.org/officeDocument/2006/relationships/hyperlink" Target="https://www.undp.org/georgia/projects/machakhela-forest-management" TargetMode="External"/><Relationship Id="rId54" Type="http://schemas.openxmlformats.org/officeDocument/2006/relationships/hyperlink" Target="https://open.undp.org/projects/00063735" TargetMode="External"/><Relationship Id="rId96" Type="http://schemas.openxmlformats.org/officeDocument/2006/relationships/hyperlink" Target="https://open.undp.org/projects/00128385" TargetMode="External"/><Relationship Id="rId161" Type="http://schemas.openxmlformats.org/officeDocument/2006/relationships/hyperlink" Target="http://open.undp.org/projects/00142609" TargetMode="External"/><Relationship Id="rId217" Type="http://schemas.openxmlformats.org/officeDocument/2006/relationships/hyperlink" Target="http://open.undp.org/projects/00124212" TargetMode="External"/><Relationship Id="rId399" Type="http://schemas.openxmlformats.org/officeDocument/2006/relationships/hyperlink" Target="http://open.undp.org/projects/00130007" TargetMode="External"/><Relationship Id="rId259" Type="http://schemas.openxmlformats.org/officeDocument/2006/relationships/hyperlink" Target="https://open.undp.org/projects/00110061" TargetMode="External"/><Relationship Id="rId23" Type="http://schemas.openxmlformats.org/officeDocument/2006/relationships/hyperlink" Target="https://open.undp.org/projects/00143571" TargetMode="External"/><Relationship Id="rId119" Type="http://schemas.openxmlformats.org/officeDocument/2006/relationships/hyperlink" Target="https://co.pims.undp.org/project/view?id=5831" TargetMode="External"/><Relationship Id="rId270" Type="http://schemas.openxmlformats.org/officeDocument/2006/relationships/hyperlink" Target="https://open.undp.org/projects/00135028" TargetMode="External"/><Relationship Id="rId326" Type="http://schemas.openxmlformats.org/officeDocument/2006/relationships/hyperlink" Target="https://open.undp.org/projects/00138844" TargetMode="External"/><Relationship Id="rId65" Type="http://schemas.openxmlformats.org/officeDocument/2006/relationships/hyperlink" Target="https://www.undp.org/moldova/projects/multidimensional-response-emerging-human-security-challenges-moldova" TargetMode="External"/><Relationship Id="rId130" Type="http://schemas.openxmlformats.org/officeDocument/2006/relationships/hyperlink" Target="https://co.pims.undp.org/project/view?id=5831" TargetMode="External"/><Relationship Id="rId368" Type="http://schemas.openxmlformats.org/officeDocument/2006/relationships/hyperlink" Target="https://open.undp.org/projects/00117898" TargetMode="External"/><Relationship Id="rId172" Type="http://schemas.openxmlformats.org/officeDocument/2006/relationships/hyperlink" Target="https://open.undp.org/projects/00101442" TargetMode="External"/><Relationship Id="rId228" Type="http://schemas.openxmlformats.org/officeDocument/2006/relationships/hyperlink" Target="https://www.undp.org/kosovo/projects/strengthening-local-climate-action-project" TargetMode="External"/><Relationship Id="rId281" Type="http://schemas.openxmlformats.org/officeDocument/2006/relationships/hyperlink" Target="http://open.undp.org/projects/00114485" TargetMode="External"/><Relationship Id="rId337" Type="http://schemas.openxmlformats.org/officeDocument/2006/relationships/hyperlink" Target="http://open.undp.org/projects/00133229" TargetMode="External"/><Relationship Id="rId34" Type="http://schemas.openxmlformats.org/officeDocument/2006/relationships/hyperlink" Target="http://open.undp.org/projects/00106770" TargetMode="External"/><Relationship Id="rId76" Type="http://schemas.openxmlformats.org/officeDocument/2006/relationships/hyperlink" Target="https://www.thegef.org/projects-operations/projects/10414" TargetMode="External"/><Relationship Id="rId141" Type="http://schemas.openxmlformats.org/officeDocument/2006/relationships/hyperlink" Target="https://open.undp.org/projects/00110105" TargetMode="External"/><Relationship Id="rId379" Type="http://schemas.openxmlformats.org/officeDocument/2006/relationships/hyperlink" Target="https://open.undp.org/projects/00096640" TargetMode="External"/><Relationship Id="rId7" Type="http://schemas.openxmlformats.org/officeDocument/2006/relationships/hyperlink" Target="http://open.undp.org/projects/00134793" TargetMode="External"/><Relationship Id="rId183" Type="http://schemas.openxmlformats.org/officeDocument/2006/relationships/hyperlink" Target="http://open.undp.org/projects/00092045" TargetMode="External"/><Relationship Id="rId239" Type="http://schemas.openxmlformats.org/officeDocument/2006/relationships/hyperlink" Target="http://open.undp.org/projects/00142434" TargetMode="External"/><Relationship Id="rId390" Type="http://schemas.openxmlformats.org/officeDocument/2006/relationships/hyperlink" Target="http://open.undp.org/projects/00118895" TargetMode="External"/><Relationship Id="rId250" Type="http://schemas.openxmlformats.org/officeDocument/2006/relationships/hyperlink" Target="https://open.undp.org/projects/00144270" TargetMode="External"/><Relationship Id="rId292" Type="http://schemas.openxmlformats.org/officeDocument/2006/relationships/hyperlink" Target="http://open.undp.org/projects/00118895" TargetMode="External"/><Relationship Id="rId306" Type="http://schemas.openxmlformats.org/officeDocument/2006/relationships/hyperlink" Target="https://undp-my.sharepoint.com/:b:/r/personal/benjamin_rapp_undp_org/Documents/Public/Signed%20ProDoc%20GEF%20IWRM%20Lao%20PDR.pdf?csf=1&amp;web=1&amp;e=RpDFpX" TargetMode="External"/><Relationship Id="rId45" Type="http://schemas.openxmlformats.org/officeDocument/2006/relationships/hyperlink" Target="http://open.undp.org/projects/00137462" TargetMode="External"/><Relationship Id="rId87" Type="http://schemas.openxmlformats.org/officeDocument/2006/relationships/hyperlink" Target="http://open.undp.org/projects/00143659" TargetMode="External"/><Relationship Id="rId110" Type="http://schemas.openxmlformats.org/officeDocument/2006/relationships/hyperlink" Target="https://co.pims.undp.org/project/view?id=5831" TargetMode="External"/><Relationship Id="rId348" Type="http://schemas.openxmlformats.org/officeDocument/2006/relationships/hyperlink" Target="https://open.undp.org/projects/00097769" TargetMode="External"/><Relationship Id="rId152" Type="http://schemas.openxmlformats.org/officeDocument/2006/relationships/hyperlink" Target="http://open.undp.org/projects/00134410" TargetMode="External"/><Relationship Id="rId194" Type="http://schemas.openxmlformats.org/officeDocument/2006/relationships/hyperlink" Target="http://open.undp.org/projects/00048025" TargetMode="External"/><Relationship Id="rId208" Type="http://schemas.openxmlformats.org/officeDocument/2006/relationships/hyperlink" Target="https://www.undp.org/vietnam/projects/catalysing-sustainable-shift-towards-e-mobility" TargetMode="External"/><Relationship Id="rId261" Type="http://schemas.openxmlformats.org/officeDocument/2006/relationships/hyperlink" Target="http://open.undp.org/projects/00118602" TargetMode="External"/><Relationship Id="rId14" Type="http://schemas.openxmlformats.org/officeDocument/2006/relationships/hyperlink" Target="http://open.undp.org/projects/00126170" TargetMode="External"/><Relationship Id="rId56" Type="http://schemas.openxmlformats.org/officeDocument/2006/relationships/hyperlink" Target="https://www.undp.org/es/colombia/news/en-la-guajira-mujeres-rurales-lideran-tiendas-comunitarias-para-su-empoderamiento-econ%C3%B3mico%0a%0ahttps:/www.youtube.com/watch?v=6vtlQRzqaUw" TargetMode="External"/><Relationship Id="rId317" Type="http://schemas.openxmlformats.org/officeDocument/2006/relationships/hyperlink" Target="http://open.undp.org/projects/00141196" TargetMode="External"/><Relationship Id="rId359" Type="http://schemas.openxmlformats.org/officeDocument/2006/relationships/hyperlink" Target="https://www.undp.org/georgia/projects/machakhela-forest-management" TargetMode="External"/><Relationship Id="rId98" Type="http://schemas.openxmlformats.org/officeDocument/2006/relationships/hyperlink" Target="https://open.undp.org/projects/00128385" TargetMode="External"/><Relationship Id="rId121" Type="http://schemas.openxmlformats.org/officeDocument/2006/relationships/hyperlink" Target="https://co.pims.undp.org/project/view?id=5831" TargetMode="External"/><Relationship Id="rId163" Type="http://schemas.openxmlformats.org/officeDocument/2006/relationships/hyperlink" Target="https://open.undp.org/projects/00129778" TargetMode="External"/><Relationship Id="rId219" Type="http://schemas.openxmlformats.org/officeDocument/2006/relationships/hyperlink" Target="http://open.undp.org/projects/00124212" TargetMode="External"/><Relationship Id="rId370" Type="http://schemas.openxmlformats.org/officeDocument/2006/relationships/hyperlink" Target="https://open.undp.org/projects/00117898" TargetMode="External"/><Relationship Id="rId230" Type="http://schemas.openxmlformats.org/officeDocument/2006/relationships/hyperlink" Target="https://climatepromise.undp.org/what-we-do/where-we-work/kosovo" TargetMode="External"/><Relationship Id="rId25" Type="http://schemas.openxmlformats.org/officeDocument/2006/relationships/hyperlink" Target="https://open.undp.org/projects/00145179" TargetMode="External"/><Relationship Id="rId67" Type="http://schemas.openxmlformats.org/officeDocument/2006/relationships/hyperlink" Target="https://www.undp.org/moldova/projects/multidimensional-response-emerging-human-security-challenges-moldova" TargetMode="External"/><Relationship Id="rId272" Type="http://schemas.openxmlformats.org/officeDocument/2006/relationships/hyperlink" Target="https://open.undp.org/projects/00135028" TargetMode="External"/><Relationship Id="rId328" Type="http://schemas.openxmlformats.org/officeDocument/2006/relationships/hyperlink" Target="http://open.undp.org/projects/00128342" TargetMode="External"/><Relationship Id="rId132" Type="http://schemas.openxmlformats.org/officeDocument/2006/relationships/hyperlink" Target="https://co.pims.undp.org/project/view?id=5831" TargetMode="External"/><Relationship Id="rId174" Type="http://schemas.openxmlformats.org/officeDocument/2006/relationships/hyperlink" Target="http://open.undp.org/projects/00107168" TargetMode="External"/><Relationship Id="rId381" Type="http://schemas.openxmlformats.org/officeDocument/2006/relationships/hyperlink" Target="https://open.undp.org/projects/00096640" TargetMode="External"/><Relationship Id="rId241" Type="http://schemas.openxmlformats.org/officeDocument/2006/relationships/hyperlink" Target="http://open.undp.org/projects/00144953" TargetMode="External"/><Relationship Id="rId36" Type="http://schemas.openxmlformats.org/officeDocument/2006/relationships/hyperlink" Target="http://open.undp.org/projects/00135714" TargetMode="External"/><Relationship Id="rId283" Type="http://schemas.openxmlformats.org/officeDocument/2006/relationships/hyperlink" Target="https://open.undp.org/projects/00144124" TargetMode="External"/><Relationship Id="rId339"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78"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101" Type="http://schemas.openxmlformats.org/officeDocument/2006/relationships/hyperlink" Target="https://co.pims.undp.org/project/view?id=5831" TargetMode="External"/><Relationship Id="rId143" Type="http://schemas.openxmlformats.org/officeDocument/2006/relationships/hyperlink" Target="https://open.undp.org/projects/00110105" TargetMode="External"/><Relationship Id="rId185" Type="http://schemas.openxmlformats.org/officeDocument/2006/relationships/hyperlink" Target="http://open.undp.org/projects/00119001" TargetMode="External"/><Relationship Id="rId350" Type="http://schemas.openxmlformats.org/officeDocument/2006/relationships/hyperlink" Target="https://open.undp.org/projects/00097769" TargetMode="External"/><Relationship Id="rId9" Type="http://schemas.openxmlformats.org/officeDocument/2006/relationships/hyperlink" Target="http://open.undp.org/projects/00134793" TargetMode="External"/><Relationship Id="rId210" Type="http://schemas.openxmlformats.org/officeDocument/2006/relationships/hyperlink" Target="https://co.pims.undp.org/project/view?id=6692" TargetMode="External"/><Relationship Id="rId392" Type="http://schemas.openxmlformats.org/officeDocument/2006/relationships/hyperlink" Target="http://open.undp.org/projects/00118895" TargetMode="External"/><Relationship Id="rId252" Type="http://schemas.openxmlformats.org/officeDocument/2006/relationships/hyperlink" Target="https://open.undp.org/projects/00144270" TargetMode="External"/><Relationship Id="rId294" Type="http://schemas.openxmlformats.org/officeDocument/2006/relationships/hyperlink" Target="http://open.undp.org/projects/00125400" TargetMode="External"/><Relationship Id="rId308" Type="http://schemas.openxmlformats.org/officeDocument/2006/relationships/hyperlink" Target="http://open.undp.org/projects/00126532" TargetMode="External"/><Relationship Id="rId47" Type="http://schemas.openxmlformats.org/officeDocument/2006/relationships/hyperlink" Target="http://open.undp.org/projects/00137462" TargetMode="External"/><Relationship Id="rId89" Type="http://schemas.openxmlformats.org/officeDocument/2006/relationships/hyperlink" Target="http://open.undp.org/projects/00143659" TargetMode="External"/><Relationship Id="rId112" Type="http://schemas.openxmlformats.org/officeDocument/2006/relationships/hyperlink" Target="https://co.pims.undp.org/project/view?id=5831" TargetMode="External"/><Relationship Id="rId154" Type="http://schemas.openxmlformats.org/officeDocument/2006/relationships/hyperlink" Target="http://open.undp.org/projects/00142290" TargetMode="External"/><Relationship Id="rId361" Type="http://schemas.openxmlformats.org/officeDocument/2006/relationships/hyperlink" Target="https://www.undp.org/georgia/projects/enpard-3" TargetMode="External"/><Relationship Id="rId196" Type="http://schemas.openxmlformats.org/officeDocument/2006/relationships/hyperlink" Target="http://open.undp.org/projects/00105415" TargetMode="External"/><Relationship Id="rId16" Type="http://schemas.openxmlformats.org/officeDocument/2006/relationships/hyperlink" Target="http://open.undp.org/projects/00126170" TargetMode="External"/><Relationship Id="rId221" Type="http://schemas.openxmlformats.org/officeDocument/2006/relationships/hyperlink" Target="http://open.undp.org/projects/00115827" TargetMode="External"/><Relationship Id="rId263" Type="http://schemas.openxmlformats.org/officeDocument/2006/relationships/hyperlink" Target="https://open.undp.org/projects/00098348" TargetMode="External"/><Relationship Id="rId319" Type="http://schemas.openxmlformats.org/officeDocument/2006/relationships/hyperlink" Target="http://open.undp.org/projects/00122808" TargetMode="External"/><Relationship Id="rId58" Type="http://schemas.openxmlformats.org/officeDocument/2006/relationships/hyperlink" Target="http://open.undp.org/projects/00142807" TargetMode="External"/><Relationship Id="rId123" Type="http://schemas.openxmlformats.org/officeDocument/2006/relationships/hyperlink" Target="https://co.pims.undp.org/project/view?id=5831" TargetMode="External"/><Relationship Id="rId330" Type="http://schemas.openxmlformats.org/officeDocument/2006/relationships/hyperlink" Target="http://open.undp.org/projects/00120474" TargetMode="External"/><Relationship Id="rId90" Type="http://schemas.openxmlformats.org/officeDocument/2006/relationships/hyperlink" Target="http://open.undp.org/projects/00143659" TargetMode="External"/><Relationship Id="rId165" Type="http://schemas.openxmlformats.org/officeDocument/2006/relationships/hyperlink" Target="https://open.undp.org/projects/00129706" TargetMode="External"/><Relationship Id="rId186" Type="http://schemas.openxmlformats.org/officeDocument/2006/relationships/hyperlink" Target="http://open.undp.org/projects/00119439" TargetMode="External"/><Relationship Id="rId351" Type="http://schemas.openxmlformats.org/officeDocument/2006/relationships/hyperlink" Target="https://open.undp.org/projects/00097769" TargetMode="External"/><Relationship Id="rId372" Type="http://schemas.openxmlformats.org/officeDocument/2006/relationships/hyperlink" Target="https://open.undp.org/projects/00085984" TargetMode="External"/><Relationship Id="rId393" Type="http://schemas.openxmlformats.org/officeDocument/2006/relationships/hyperlink" Target="http://open.undp.org/projects/00118895" TargetMode="External"/><Relationship Id="rId211" Type="http://schemas.openxmlformats.org/officeDocument/2006/relationships/hyperlink" Target="https://co.pims.undp.org/project/view?id=5452" TargetMode="External"/><Relationship Id="rId232" Type="http://schemas.openxmlformats.org/officeDocument/2006/relationships/hyperlink" Target="https://boostimpact.org/challenges/the-kosovo-green-challenge/" TargetMode="External"/><Relationship Id="rId253" Type="http://schemas.openxmlformats.org/officeDocument/2006/relationships/hyperlink" Target="https://open.undp.org/projects/00144270" TargetMode="External"/><Relationship Id="rId274" Type="http://schemas.openxmlformats.org/officeDocument/2006/relationships/hyperlink" Target="https://open.undp.org/projects/00135028" TargetMode="External"/><Relationship Id="rId295" Type="http://schemas.openxmlformats.org/officeDocument/2006/relationships/hyperlink" Target="http://open.undp.org/projects/00106169" TargetMode="External"/><Relationship Id="rId309" Type="http://schemas.openxmlformats.org/officeDocument/2006/relationships/hyperlink" Target="http://open.undp.org/projects/00145070" TargetMode="External"/><Relationship Id="rId27" Type="http://schemas.openxmlformats.org/officeDocument/2006/relationships/hyperlink" Target="http://open.undp.org/projects/00106770" TargetMode="External"/><Relationship Id="rId48" Type="http://schemas.openxmlformats.org/officeDocument/2006/relationships/hyperlink" Target="http://open.undp.org/projects/00137462" TargetMode="External"/><Relationship Id="rId69" Type="http://schemas.openxmlformats.org/officeDocument/2006/relationships/hyperlink" Target="http://open.undp.org/projects/00114336" TargetMode="External"/><Relationship Id="rId113" Type="http://schemas.openxmlformats.org/officeDocument/2006/relationships/hyperlink" Target="https://co.pims.undp.org/project/view?id=5831" TargetMode="External"/><Relationship Id="rId134" Type="http://schemas.openxmlformats.org/officeDocument/2006/relationships/hyperlink" Target="http://open.undp.org/projects/00079213" TargetMode="External"/><Relationship Id="rId320" Type="http://schemas.openxmlformats.org/officeDocument/2006/relationships/hyperlink" Target="http://open.undp.org/projects/00122808" TargetMode="External"/><Relationship Id="rId80" Type="http://schemas.openxmlformats.org/officeDocument/2006/relationships/hyperlink" Target="http://open.undp.org/projects/00122410" TargetMode="External"/><Relationship Id="rId155" Type="http://schemas.openxmlformats.org/officeDocument/2006/relationships/hyperlink" Target="http://open.undp.org/projects/00142290" TargetMode="External"/><Relationship Id="rId176" Type="http://schemas.openxmlformats.org/officeDocument/2006/relationships/hyperlink" Target="http://open.undp.org/projects/00107168" TargetMode="External"/><Relationship Id="rId197" Type="http://schemas.openxmlformats.org/officeDocument/2006/relationships/hyperlink" Target="http://open.undp.org/projects/00131266" TargetMode="External"/><Relationship Id="rId34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362" Type="http://schemas.openxmlformats.org/officeDocument/2006/relationships/hyperlink" Target="https://www.undp.org/georgia/projects/enpard-3" TargetMode="External"/><Relationship Id="rId383" Type="http://schemas.openxmlformats.org/officeDocument/2006/relationships/hyperlink" Target="http://open.undp.org/projects/00120928" TargetMode="External"/><Relationship Id="rId201" Type="http://schemas.openxmlformats.org/officeDocument/2006/relationships/hyperlink" Target="http://open.undp.org/projects/00132013" TargetMode="External"/><Relationship Id="rId222" Type="http://schemas.openxmlformats.org/officeDocument/2006/relationships/hyperlink" Target="http://open.undp.org/projects/00115827" TargetMode="External"/><Relationship Id="rId243" Type="http://schemas.openxmlformats.org/officeDocument/2006/relationships/hyperlink" Target="https://open.undp.org/projects/00144270" TargetMode="External"/><Relationship Id="rId264" Type="http://schemas.openxmlformats.org/officeDocument/2006/relationships/hyperlink" Target="https://co.pims.undp.org/project/view?id=6337" TargetMode="External"/><Relationship Id="rId285" Type="http://schemas.openxmlformats.org/officeDocument/2006/relationships/hyperlink" Target="https://open.undp.org/projects/00144124" TargetMode="External"/><Relationship Id="rId17" Type="http://schemas.openxmlformats.org/officeDocument/2006/relationships/hyperlink" Target="http://open.undp.org/projects/00126170" TargetMode="External"/><Relationship Id="rId38" Type="http://schemas.openxmlformats.org/officeDocument/2006/relationships/hyperlink" Target="http://open.undp.org/projects/00135714" TargetMode="External"/><Relationship Id="rId59" Type="http://schemas.openxmlformats.org/officeDocument/2006/relationships/hyperlink" Target="http://open.undp.org/projects/00142807" TargetMode="External"/><Relationship Id="rId103" Type="http://schemas.openxmlformats.org/officeDocument/2006/relationships/hyperlink" Target="https://co.pims.undp.org/project/view?id=5831" TargetMode="External"/><Relationship Id="rId124" Type="http://schemas.openxmlformats.org/officeDocument/2006/relationships/hyperlink" Target="https://co.pims.undp.org/project/view?id=5831" TargetMode="External"/><Relationship Id="rId310" Type="http://schemas.openxmlformats.org/officeDocument/2006/relationships/hyperlink" Target="http://open.undp.org/projects/00094384" TargetMode="External"/><Relationship Id="rId70" Type="http://schemas.openxmlformats.org/officeDocument/2006/relationships/hyperlink" Target="http://open.undp.org/projects/00114336" TargetMode="External"/><Relationship Id="rId91" Type="http://schemas.openxmlformats.org/officeDocument/2006/relationships/hyperlink" Target="http://open.undp.org/projects/00143659" TargetMode="External"/><Relationship Id="rId145" Type="http://schemas.openxmlformats.org/officeDocument/2006/relationships/hyperlink" Target="http://open.undp.org/projects/00139866" TargetMode="External"/><Relationship Id="rId166" Type="http://schemas.openxmlformats.org/officeDocument/2006/relationships/hyperlink" Target="https://open.undp.org/projects/00132984" TargetMode="External"/><Relationship Id="rId187" Type="http://schemas.openxmlformats.org/officeDocument/2006/relationships/hyperlink" Target="http://open.undp.org/projects/00119440" TargetMode="External"/><Relationship Id="rId331" Type="http://schemas.openxmlformats.org/officeDocument/2006/relationships/hyperlink" Target="http://open.undp.org/projects/00120474" TargetMode="External"/><Relationship Id="rId352" Type="http://schemas.openxmlformats.org/officeDocument/2006/relationships/hyperlink" Target="https://open.undp.org/projects/00097769" TargetMode="External"/><Relationship Id="rId373" Type="http://schemas.openxmlformats.org/officeDocument/2006/relationships/hyperlink" Target="https://open.undp.org/projects/00085984" TargetMode="External"/><Relationship Id="rId394" Type="http://schemas.openxmlformats.org/officeDocument/2006/relationships/hyperlink" Target="http://open.undp.org/projects/00118895" TargetMode="External"/><Relationship Id="rId1" Type="http://schemas.openxmlformats.org/officeDocument/2006/relationships/hyperlink" Target="http://open.undp.org/projects/00117913" TargetMode="External"/><Relationship Id="rId212" Type="http://schemas.openxmlformats.org/officeDocument/2006/relationships/hyperlink" Target="http://open.undp.org/projects/00096620" TargetMode="External"/><Relationship Id="rId233" Type="http://schemas.openxmlformats.org/officeDocument/2006/relationships/hyperlink" Target="https://climatepromise.undp.org/what-we-do/where-we-work/kosovo" TargetMode="External"/><Relationship Id="rId254" Type="http://schemas.openxmlformats.org/officeDocument/2006/relationships/hyperlink" Target="https://open.undp.org/projects/00144270" TargetMode="External"/><Relationship Id="rId28" Type="http://schemas.openxmlformats.org/officeDocument/2006/relationships/hyperlink" Target="http://open.undp.org/projects/00106770" TargetMode="External"/><Relationship Id="rId49" Type="http://schemas.openxmlformats.org/officeDocument/2006/relationships/hyperlink" Target="http://open.undp.org/projects/00137462" TargetMode="External"/><Relationship Id="rId114" Type="http://schemas.openxmlformats.org/officeDocument/2006/relationships/hyperlink" Target="https://co.pims.undp.org/project/view?id=5831" TargetMode="External"/><Relationship Id="rId275" Type="http://schemas.openxmlformats.org/officeDocument/2006/relationships/hyperlink" Target="https://open.undp.org/projects/00135028" TargetMode="External"/><Relationship Id="rId296" Type="http://schemas.openxmlformats.org/officeDocument/2006/relationships/hyperlink" Target="http://open.undp.org/projects/00102733" TargetMode="External"/><Relationship Id="rId300" Type="http://schemas.openxmlformats.org/officeDocument/2006/relationships/hyperlink" Target="https://open.undp.org/projects/00118495" TargetMode="External"/><Relationship Id="rId60" Type="http://schemas.openxmlformats.org/officeDocument/2006/relationships/hyperlink" Target="https://www.undp.org/moldova/projects/addressing-impacts-energy-crisis-republic-moldova" TargetMode="External"/><Relationship Id="rId81" Type="http://schemas.openxmlformats.org/officeDocument/2006/relationships/hyperlink" Target="http://open.undp.org/projects/00122410" TargetMode="External"/><Relationship Id="rId135" Type="http://schemas.openxmlformats.org/officeDocument/2006/relationships/hyperlink" Target="https://open.undp.org/projects/00106668" TargetMode="External"/><Relationship Id="rId156" Type="http://schemas.openxmlformats.org/officeDocument/2006/relationships/hyperlink" Target="http://open.undp.org/projects/00142290" TargetMode="External"/><Relationship Id="rId177" Type="http://schemas.openxmlformats.org/officeDocument/2006/relationships/hyperlink" Target="http://open.undp.org/projects/00107168" TargetMode="External"/><Relationship Id="rId198" Type="http://schemas.openxmlformats.org/officeDocument/2006/relationships/hyperlink" Target="http://open.undp.org/projects/00131266" TargetMode="External"/><Relationship Id="rId321" Type="http://schemas.openxmlformats.org/officeDocument/2006/relationships/hyperlink" Target="http://open.undp.org/projects/00122808" TargetMode="External"/><Relationship Id="rId34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363" Type="http://schemas.openxmlformats.org/officeDocument/2006/relationships/hyperlink" Target="https://open.undp.org/projects/00112038" TargetMode="External"/><Relationship Id="rId384" Type="http://schemas.openxmlformats.org/officeDocument/2006/relationships/hyperlink" Target="http://open.undp.org/projects/00120928" TargetMode="External"/><Relationship Id="rId202" Type="http://schemas.openxmlformats.org/officeDocument/2006/relationships/hyperlink" Target="http://open.undp.org/projects/00132014" TargetMode="External"/><Relationship Id="rId223" Type="http://schemas.openxmlformats.org/officeDocument/2006/relationships/hyperlink" Target="http://open.undp.org/projects/00115827" TargetMode="External"/><Relationship Id="rId244" Type="http://schemas.openxmlformats.org/officeDocument/2006/relationships/hyperlink" Target="https://open.undp.org/projects/00144270" TargetMode="External"/><Relationship Id="rId18" Type="http://schemas.openxmlformats.org/officeDocument/2006/relationships/hyperlink" Target="http://open.undp.org/projects/00126170" TargetMode="External"/><Relationship Id="rId39" Type="http://schemas.openxmlformats.org/officeDocument/2006/relationships/hyperlink" Target="http://open.undp.org/projects/00135714" TargetMode="External"/><Relationship Id="rId265" Type="http://schemas.openxmlformats.org/officeDocument/2006/relationships/hyperlink" Target="https://sway.office.com/nRDTcZhPyGGgaC6k?ref=Link" TargetMode="External"/><Relationship Id="rId286" Type="http://schemas.openxmlformats.org/officeDocument/2006/relationships/hyperlink" Target="http://open.undp.org/projects/00118895" TargetMode="External"/><Relationship Id="rId50" Type="http://schemas.openxmlformats.org/officeDocument/2006/relationships/hyperlink" Target="https://open.undp.org/projects/00063735" TargetMode="External"/><Relationship Id="rId104" Type="http://schemas.openxmlformats.org/officeDocument/2006/relationships/hyperlink" Target="https://co.pims.undp.org/project/view?id=5831" TargetMode="External"/><Relationship Id="rId125" Type="http://schemas.openxmlformats.org/officeDocument/2006/relationships/hyperlink" Target="https://co.pims.undp.org/project/view?id=5831" TargetMode="External"/><Relationship Id="rId146" Type="http://schemas.openxmlformats.org/officeDocument/2006/relationships/hyperlink" Target="http://open.undp.org/projects/00111467" TargetMode="External"/><Relationship Id="rId167" Type="http://schemas.openxmlformats.org/officeDocument/2006/relationships/hyperlink" Target="http://open.undp.org/projects/00099918" TargetMode="External"/><Relationship Id="rId188" Type="http://schemas.openxmlformats.org/officeDocument/2006/relationships/hyperlink" Target="https://open.undp.org/projects/00144123" TargetMode="External"/><Relationship Id="rId311" Type="http://schemas.openxmlformats.org/officeDocument/2006/relationships/hyperlink" Target="http://open.undp.org/projects/00141196" TargetMode="External"/><Relationship Id="rId332" Type="http://schemas.openxmlformats.org/officeDocument/2006/relationships/hyperlink" Target="http://open.undp.org/projects/00120474" TargetMode="External"/><Relationship Id="rId353" Type="http://schemas.openxmlformats.org/officeDocument/2006/relationships/hyperlink" Target="https://open.undp.org/projects/00097769" TargetMode="External"/><Relationship Id="rId374" Type="http://schemas.openxmlformats.org/officeDocument/2006/relationships/hyperlink" Target="https://open.undp.org/projects/00111777" TargetMode="External"/><Relationship Id="rId395" Type="http://schemas.openxmlformats.org/officeDocument/2006/relationships/hyperlink" Target="http://open.undp.org/projects/00118895" TargetMode="External"/><Relationship Id="rId71" Type="http://schemas.openxmlformats.org/officeDocument/2006/relationships/hyperlink" Target="http://open.undp.org/projects/00114336" TargetMode="External"/><Relationship Id="rId92" Type="http://schemas.openxmlformats.org/officeDocument/2006/relationships/hyperlink" Target="https://open.undp.org/projects/00128385" TargetMode="External"/><Relationship Id="rId213" Type="http://schemas.openxmlformats.org/officeDocument/2006/relationships/hyperlink" Target="http://open.undp.org/projects/00114367" TargetMode="External"/><Relationship Id="rId234" Type="http://schemas.openxmlformats.org/officeDocument/2006/relationships/hyperlink" Target="http://open.undp.org/projects/00126434" TargetMode="External"/><Relationship Id="rId2" Type="http://schemas.openxmlformats.org/officeDocument/2006/relationships/hyperlink" Target="http://open.undp.org/projects/00117913" TargetMode="External"/><Relationship Id="rId29" Type="http://schemas.openxmlformats.org/officeDocument/2006/relationships/hyperlink" Target="http://open.undp.org/projects/00106770" TargetMode="External"/><Relationship Id="rId255" Type="http://schemas.openxmlformats.org/officeDocument/2006/relationships/hyperlink" Target="https://open.undp.org/projects/00144270" TargetMode="External"/><Relationship Id="rId276" Type="http://schemas.openxmlformats.org/officeDocument/2006/relationships/hyperlink" Target="http://open.undp.org/projects/00114485" TargetMode="External"/><Relationship Id="rId297" Type="http://schemas.openxmlformats.org/officeDocument/2006/relationships/hyperlink" Target="http://open.undp.org/projects/00098897" TargetMode="External"/><Relationship Id="rId40" Type="http://schemas.openxmlformats.org/officeDocument/2006/relationships/hyperlink" Target="http://open.undp.org/projects/00135714" TargetMode="External"/><Relationship Id="rId115" Type="http://schemas.openxmlformats.org/officeDocument/2006/relationships/hyperlink" Target="https://co.pims.undp.org/project/view?id=5831" TargetMode="External"/><Relationship Id="rId136" Type="http://schemas.openxmlformats.org/officeDocument/2006/relationships/hyperlink" Target="https://open.undp.org/projects/00106668" TargetMode="External"/><Relationship Id="rId157" Type="http://schemas.openxmlformats.org/officeDocument/2006/relationships/hyperlink" Target="http://open.undp.org/projects/00145829" TargetMode="External"/><Relationship Id="rId178" Type="http://schemas.openxmlformats.org/officeDocument/2006/relationships/hyperlink" Target="http://open.undp.org/projects/00107168" TargetMode="External"/><Relationship Id="rId301" Type="http://schemas.openxmlformats.org/officeDocument/2006/relationships/hyperlink" Target="https://open.undp.org/projects/00085124" TargetMode="External"/><Relationship Id="rId322" Type="http://schemas.openxmlformats.org/officeDocument/2006/relationships/hyperlink" Target="http://open.undp.org/projects/00122808" TargetMode="External"/><Relationship Id="rId343"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364" Type="http://schemas.openxmlformats.org/officeDocument/2006/relationships/hyperlink" Target="https://open.undp.org/projects/00112038" TargetMode="External"/><Relationship Id="rId61" Type="http://schemas.openxmlformats.org/officeDocument/2006/relationships/hyperlink" Target="https://www.undp.org/moldova/projects/addressing-impacts-energy-crisis-republic-moldova" TargetMode="External"/><Relationship Id="rId82"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199" Type="http://schemas.openxmlformats.org/officeDocument/2006/relationships/hyperlink" Target="http://open.undp.org/projects/00132013" TargetMode="External"/><Relationship Id="rId203" Type="http://schemas.openxmlformats.org/officeDocument/2006/relationships/hyperlink" Target="http://open.undp.org/projects/00141105" TargetMode="External"/><Relationship Id="rId385" Type="http://schemas.openxmlformats.org/officeDocument/2006/relationships/hyperlink" Target="http://open.undp.org/projects/00120928" TargetMode="External"/><Relationship Id="rId19" Type="http://schemas.openxmlformats.org/officeDocument/2006/relationships/hyperlink" Target="http://open.undp.org/projects/00120029" TargetMode="External"/><Relationship Id="rId224" Type="http://schemas.openxmlformats.org/officeDocument/2006/relationships/hyperlink" Target="http://open.undp.org/projects/00128213" TargetMode="External"/><Relationship Id="rId245" Type="http://schemas.openxmlformats.org/officeDocument/2006/relationships/hyperlink" Target="https://open.undp.org/projects/00144270" TargetMode="External"/><Relationship Id="rId266" Type="http://schemas.openxmlformats.org/officeDocument/2006/relationships/hyperlink" Target="https://co.pims.undp.org/project/view?id=4334" TargetMode="External"/><Relationship Id="rId287" Type="http://schemas.openxmlformats.org/officeDocument/2006/relationships/hyperlink" Target="http://open.undp.org/projects/00118895" TargetMode="External"/><Relationship Id="rId30" Type="http://schemas.openxmlformats.org/officeDocument/2006/relationships/hyperlink" Target="http://open.undp.org/projects/00106770" TargetMode="External"/><Relationship Id="rId105" Type="http://schemas.openxmlformats.org/officeDocument/2006/relationships/hyperlink" Target="https://co.pims.undp.org/project/view?id=5831" TargetMode="External"/><Relationship Id="rId126" Type="http://schemas.openxmlformats.org/officeDocument/2006/relationships/hyperlink" Target="https://co.pims.undp.org/project/view?id=5831" TargetMode="External"/><Relationship Id="rId147" Type="http://schemas.openxmlformats.org/officeDocument/2006/relationships/hyperlink" Target="http://open.undp.org/projects/00090074" TargetMode="External"/><Relationship Id="rId168" Type="http://schemas.openxmlformats.org/officeDocument/2006/relationships/hyperlink" Target="https://open.undp.org/projects/00142763" TargetMode="External"/><Relationship Id="rId312" Type="http://schemas.openxmlformats.org/officeDocument/2006/relationships/hyperlink" Target="http://open.undp.org/projects/00141196" TargetMode="External"/><Relationship Id="rId333" Type="http://schemas.openxmlformats.org/officeDocument/2006/relationships/hyperlink" Target="http://open.undp.org/projects/00120474" TargetMode="External"/><Relationship Id="rId354" Type="http://schemas.openxmlformats.org/officeDocument/2006/relationships/hyperlink" Target="https://open.undp.org/projects/00097769" TargetMode="External"/><Relationship Id="rId51" Type="http://schemas.openxmlformats.org/officeDocument/2006/relationships/hyperlink" Target="https://open.undp.org/projects/00063735" TargetMode="External"/><Relationship Id="rId72" Type="http://schemas.openxmlformats.org/officeDocument/2006/relationships/hyperlink" Target="https://www.thegef.org/projects-operations/projects/10414" TargetMode="External"/><Relationship Id="rId93" Type="http://schemas.openxmlformats.org/officeDocument/2006/relationships/hyperlink" Target="https://open.undp.org/projects/00128385" TargetMode="External"/><Relationship Id="rId189" Type="http://schemas.openxmlformats.org/officeDocument/2006/relationships/hyperlink" Target="https://open.undp.org/projects/00141744" TargetMode="External"/><Relationship Id="rId375" Type="http://schemas.openxmlformats.org/officeDocument/2006/relationships/hyperlink" Target="https://open.undp.org/projects/00111777" TargetMode="External"/><Relationship Id="rId396" Type="http://schemas.openxmlformats.org/officeDocument/2006/relationships/hyperlink" Target="http://open.undp.org/projects/00118895" TargetMode="External"/><Relationship Id="rId3" Type="http://schemas.openxmlformats.org/officeDocument/2006/relationships/hyperlink" Target="http://open.undp.org/projects/00117913" TargetMode="External"/><Relationship Id="rId214" Type="http://schemas.openxmlformats.org/officeDocument/2006/relationships/hyperlink" Target="http://open.undp.org/projects/00125243" TargetMode="External"/><Relationship Id="rId235" Type="http://schemas.openxmlformats.org/officeDocument/2006/relationships/hyperlink" Target="http://open.undp.org/projects/00126434" TargetMode="External"/><Relationship Id="rId256" Type="http://schemas.openxmlformats.org/officeDocument/2006/relationships/hyperlink" Target="https://open.undp.org/projects/00144270" TargetMode="External"/><Relationship Id="rId277" Type="http://schemas.openxmlformats.org/officeDocument/2006/relationships/hyperlink" Target="http://open.undp.org/projects/00114485" TargetMode="External"/><Relationship Id="rId298" Type="http://schemas.openxmlformats.org/officeDocument/2006/relationships/hyperlink" Target="http://open.undp.org/projects/00110578" TargetMode="External"/><Relationship Id="rId400" Type="http://schemas.openxmlformats.org/officeDocument/2006/relationships/hyperlink" Target="http://open.undp.org/projects/00112788" TargetMode="External"/><Relationship Id="rId116" Type="http://schemas.openxmlformats.org/officeDocument/2006/relationships/hyperlink" Target="https://co.pims.undp.org/project/view?id=5831" TargetMode="External"/><Relationship Id="rId137" Type="http://schemas.openxmlformats.org/officeDocument/2006/relationships/hyperlink" Target="https://open.undp.org/projects/00106668" TargetMode="External"/><Relationship Id="rId158" Type="http://schemas.openxmlformats.org/officeDocument/2006/relationships/hyperlink" Target="http://open.undp.org/projects/00145829" TargetMode="External"/><Relationship Id="rId302" Type="http://schemas.openxmlformats.org/officeDocument/2006/relationships/hyperlink" Target="http://open.undp.org/projects/00113007" TargetMode="External"/><Relationship Id="rId323" Type="http://schemas.openxmlformats.org/officeDocument/2006/relationships/hyperlink" Target="https://open.undp.org/projects/00132059" TargetMode="External"/><Relationship Id="rId344" Type="http://schemas.openxmlformats.org/officeDocument/2006/relationships/hyperlink" Target="https://open.undp.org/projects/00097769" TargetMode="External"/><Relationship Id="rId20" Type="http://schemas.openxmlformats.org/officeDocument/2006/relationships/hyperlink" Target="http://open.undp.org/projects/00120029" TargetMode="External"/><Relationship Id="rId41" Type="http://schemas.openxmlformats.org/officeDocument/2006/relationships/hyperlink" Target="http://open.undp.org/projects/00137393" TargetMode="External"/><Relationship Id="rId62" Type="http://schemas.openxmlformats.org/officeDocument/2006/relationships/hyperlink" Target="https://www.undp.org/moldova/projects/addressing-impacts-energy-crisis-republic-moldova" TargetMode="External"/><Relationship Id="rId83" Type="http://schemas.openxmlformats.org/officeDocument/2006/relationships/hyperlink" Target="https://estm.fa.em2.oraclecloud.com/fscmUI/faces/FuseWelcome?_adf.ctrl-state=1bhjjzg4kz_5" TargetMode="External"/><Relationship Id="rId179" Type="http://schemas.openxmlformats.org/officeDocument/2006/relationships/hyperlink" Target="https://open.undp.org/projects/00107166" TargetMode="External"/><Relationship Id="rId365" Type="http://schemas.openxmlformats.org/officeDocument/2006/relationships/hyperlink" Target="https://open.undp.org/projects/00112038" TargetMode="External"/><Relationship Id="rId386" Type="http://schemas.openxmlformats.org/officeDocument/2006/relationships/hyperlink" Target="http://open.undp.org/projects/00120928" TargetMode="External"/><Relationship Id="rId190" Type="http://schemas.openxmlformats.org/officeDocument/2006/relationships/hyperlink" Target="https://open.undp.org/projects/00141744" TargetMode="External"/><Relationship Id="rId204" Type="http://schemas.openxmlformats.org/officeDocument/2006/relationships/hyperlink" Target="http://open.undp.org/projects/00141105" TargetMode="External"/><Relationship Id="rId225" Type="http://schemas.openxmlformats.org/officeDocument/2006/relationships/hyperlink" Target="https://www.undp.org/kosovo/projects/strengthening-local-climate-action-project" TargetMode="External"/><Relationship Id="rId246" Type="http://schemas.openxmlformats.org/officeDocument/2006/relationships/hyperlink" Target="https://open.undp.org/projects/00144270" TargetMode="External"/><Relationship Id="rId267" Type="http://schemas.openxmlformats.org/officeDocument/2006/relationships/hyperlink" Target="https://co.pims.undp.org/project/view?id=4110" TargetMode="External"/><Relationship Id="rId288" Type="http://schemas.openxmlformats.org/officeDocument/2006/relationships/hyperlink" Target="http://open.undp.org/projects/00118895" TargetMode="External"/><Relationship Id="rId106" Type="http://schemas.openxmlformats.org/officeDocument/2006/relationships/hyperlink" Target="https://co.pims.undp.org/project/view?id=5831" TargetMode="External"/><Relationship Id="rId127" Type="http://schemas.openxmlformats.org/officeDocument/2006/relationships/hyperlink" Target="https://co.pims.undp.org/project/view?id=5831" TargetMode="External"/><Relationship Id="rId313" Type="http://schemas.openxmlformats.org/officeDocument/2006/relationships/hyperlink" Target="http://open.undp.org/projects/00141196" TargetMode="External"/><Relationship Id="rId10" Type="http://schemas.openxmlformats.org/officeDocument/2006/relationships/hyperlink" Target="https://open.undp.org/projects/00082182" TargetMode="External"/><Relationship Id="rId31" Type="http://schemas.openxmlformats.org/officeDocument/2006/relationships/hyperlink" Target="http://open.undp.org/projects/00106770" TargetMode="External"/><Relationship Id="rId52" Type="http://schemas.openxmlformats.org/officeDocument/2006/relationships/hyperlink" Target="https://open.undp.org/projects/00063735" TargetMode="External"/><Relationship Id="rId73" Type="http://schemas.openxmlformats.org/officeDocument/2006/relationships/hyperlink" Target="https://www.thegef.org/projects-operations/projects/10414" TargetMode="External"/><Relationship Id="rId94" Type="http://schemas.openxmlformats.org/officeDocument/2006/relationships/hyperlink" Target="https://open.undp.org/projects/00128385" TargetMode="External"/><Relationship Id="rId148" Type="http://schemas.openxmlformats.org/officeDocument/2006/relationships/hyperlink" Target="http://open.undp.org/projects/00119366" TargetMode="External"/><Relationship Id="rId169" Type="http://schemas.openxmlformats.org/officeDocument/2006/relationships/hyperlink" Target="https://open.undp.org/projects/00142763" TargetMode="External"/><Relationship Id="rId334" Type="http://schemas.openxmlformats.org/officeDocument/2006/relationships/hyperlink" Target="http://open.undp.org/projects/00122659" TargetMode="External"/><Relationship Id="rId355" Type="http://schemas.openxmlformats.org/officeDocument/2006/relationships/hyperlink" Target="http://open.undp.org/projects/00145011" TargetMode="External"/><Relationship Id="rId376" Type="http://schemas.openxmlformats.org/officeDocument/2006/relationships/hyperlink" Target="https://open.undp.org/projects/00111777" TargetMode="External"/><Relationship Id="rId397" Type="http://schemas.openxmlformats.org/officeDocument/2006/relationships/hyperlink" Target="https://co.pims.undp.org/project/view?id=6686" TargetMode="External"/><Relationship Id="rId4" Type="http://schemas.openxmlformats.org/officeDocument/2006/relationships/hyperlink" Target="http://open.undp.org/projects/00134793" TargetMode="External"/><Relationship Id="rId180" Type="http://schemas.openxmlformats.org/officeDocument/2006/relationships/hyperlink" Target="http://open.undp.org/projects/00135006" TargetMode="External"/><Relationship Id="rId215" Type="http://schemas.openxmlformats.org/officeDocument/2006/relationships/hyperlink" Target="http://open.undp.org/projects/00133485" TargetMode="External"/><Relationship Id="rId236" Type="http://schemas.openxmlformats.org/officeDocument/2006/relationships/hyperlink" Target="http://open.undp.org/projects/00126434" TargetMode="External"/><Relationship Id="rId257" Type="http://schemas.openxmlformats.org/officeDocument/2006/relationships/hyperlink" Target="https://open.undp.org/projects/00144270" TargetMode="External"/><Relationship Id="rId278" Type="http://schemas.openxmlformats.org/officeDocument/2006/relationships/hyperlink" Target="http://open.undp.org/projects/00114485" TargetMode="External"/><Relationship Id="rId401" Type="http://schemas.openxmlformats.org/officeDocument/2006/relationships/hyperlink" Target="http://open.undp.org/projects/00136664" TargetMode="External"/><Relationship Id="rId303" Type="http://schemas.openxmlformats.org/officeDocument/2006/relationships/hyperlink" Target="http://open.undp.org/projects/00129587" TargetMode="External"/><Relationship Id="rId42" Type="http://schemas.openxmlformats.org/officeDocument/2006/relationships/hyperlink" Target="http://open.undp.org/projects/00137393" TargetMode="External"/><Relationship Id="rId84" Type="http://schemas.openxmlformats.org/officeDocument/2006/relationships/hyperlink" Target="https://open.undp.org/projects/00122455" TargetMode="External"/><Relationship Id="rId138" Type="http://schemas.openxmlformats.org/officeDocument/2006/relationships/hyperlink" Target="https://open.undp.org/projects/00106668" TargetMode="External"/><Relationship Id="rId345" Type="http://schemas.openxmlformats.org/officeDocument/2006/relationships/hyperlink" Target="https://open.undp.org/projects/00097769" TargetMode="External"/><Relationship Id="rId387" Type="http://schemas.openxmlformats.org/officeDocument/2006/relationships/hyperlink" Target="http://open.undp.org/projects/00120928" TargetMode="External"/><Relationship Id="rId191" Type="http://schemas.openxmlformats.org/officeDocument/2006/relationships/hyperlink" Target="https://open.undp.org/projects/00141744" TargetMode="External"/><Relationship Id="rId205" Type="http://schemas.openxmlformats.org/officeDocument/2006/relationships/hyperlink" Target="https://open.undp.org/projects/00132984" TargetMode="External"/><Relationship Id="rId247" Type="http://schemas.openxmlformats.org/officeDocument/2006/relationships/hyperlink" Target="https://open.undp.org/projects/00144270" TargetMode="External"/><Relationship Id="rId107" Type="http://schemas.openxmlformats.org/officeDocument/2006/relationships/hyperlink" Target="https://co.pims.undp.org/project/view?id=5831" TargetMode="External"/><Relationship Id="rId289" Type="http://schemas.openxmlformats.org/officeDocument/2006/relationships/hyperlink" Target="http://open.undp.org/projects/00118895" TargetMode="External"/><Relationship Id="rId11" Type="http://schemas.openxmlformats.org/officeDocument/2006/relationships/hyperlink" Target="https://www.undp.org/es/panama/noticias/dos-aguas-y-un-proyecto-de-energia-solar-para-alcanzar-energia-sostenible%0a%0ahttps:/open.undp.org/projects/00133871" TargetMode="External"/><Relationship Id="rId53" Type="http://schemas.openxmlformats.org/officeDocument/2006/relationships/hyperlink" Target="https://open.undp.org/projects/00063735" TargetMode="External"/><Relationship Id="rId149" Type="http://schemas.openxmlformats.org/officeDocument/2006/relationships/hyperlink" Target="http://open.undp.org/projects/00119366" TargetMode="External"/><Relationship Id="rId314" Type="http://schemas.openxmlformats.org/officeDocument/2006/relationships/hyperlink" Target="http://open.undp.org/projects/00141196" TargetMode="External"/><Relationship Id="rId356" Type="http://schemas.openxmlformats.org/officeDocument/2006/relationships/hyperlink" Target="https://www.undp.org/georgia/projects/machakhela-forest-management" TargetMode="External"/><Relationship Id="rId398" Type="http://schemas.openxmlformats.org/officeDocument/2006/relationships/hyperlink" Target="http://open.undp.org/projects/00136365" TargetMode="External"/><Relationship Id="rId95" Type="http://schemas.openxmlformats.org/officeDocument/2006/relationships/hyperlink" Target="https://open.undp.org/projects/00128385" TargetMode="External"/><Relationship Id="rId160" Type="http://schemas.openxmlformats.org/officeDocument/2006/relationships/hyperlink" Target="http://open.undp.org/projects/00142609" TargetMode="External"/><Relationship Id="rId216" Type="http://schemas.openxmlformats.org/officeDocument/2006/relationships/hyperlink" Target="http://open.undp.org/projects/00124212" TargetMode="External"/><Relationship Id="rId258" Type="http://schemas.openxmlformats.org/officeDocument/2006/relationships/hyperlink" Target="https://open.undp.org/projects/00144270" TargetMode="External"/><Relationship Id="rId22" Type="http://schemas.openxmlformats.org/officeDocument/2006/relationships/hyperlink" Target="https://open.undp.org/projects/00143571" TargetMode="External"/><Relationship Id="rId64" Type="http://schemas.openxmlformats.org/officeDocument/2006/relationships/hyperlink" Target="https://www.undp.org/moldova/projects/addressing-impacts-energy-crisis-republic-moldova" TargetMode="External"/><Relationship Id="rId118" Type="http://schemas.openxmlformats.org/officeDocument/2006/relationships/hyperlink" Target="https://co.pims.undp.org/project/view?id=5831" TargetMode="External"/><Relationship Id="rId325" Type="http://schemas.openxmlformats.org/officeDocument/2006/relationships/hyperlink" Target="https://open.undp.org/projects/00138844" TargetMode="External"/><Relationship Id="rId367" Type="http://schemas.openxmlformats.org/officeDocument/2006/relationships/hyperlink" Target="https://open.undp.org/projects/00112038" TargetMode="External"/><Relationship Id="rId171" Type="http://schemas.openxmlformats.org/officeDocument/2006/relationships/hyperlink" Target="https://open.undp.org/projects/00142763" TargetMode="External"/><Relationship Id="rId227" Type="http://schemas.openxmlformats.org/officeDocument/2006/relationships/hyperlink" Target="https://www.undp.org/kosovo/projects/strengthening-local-climate-action-project" TargetMode="External"/><Relationship Id="rId269" Type="http://schemas.openxmlformats.org/officeDocument/2006/relationships/hyperlink" Target="https://open.undp.org/projects/00135028" TargetMode="External"/><Relationship Id="rId33" Type="http://schemas.openxmlformats.org/officeDocument/2006/relationships/hyperlink" Target="http://open.undp.org/projects/00106770" TargetMode="External"/><Relationship Id="rId129" Type="http://schemas.openxmlformats.org/officeDocument/2006/relationships/hyperlink" Target="https://co.pims.undp.org/project/view?id=5831" TargetMode="External"/><Relationship Id="rId280" Type="http://schemas.openxmlformats.org/officeDocument/2006/relationships/hyperlink" Target="http://open.undp.org/projects/00114485" TargetMode="External"/><Relationship Id="rId336" Type="http://schemas.openxmlformats.org/officeDocument/2006/relationships/hyperlink" Target="http://open.undp.org/projects/00085377" TargetMode="External"/><Relationship Id="rId75" Type="http://schemas.openxmlformats.org/officeDocument/2006/relationships/hyperlink" Target="https://www.thegef.org/projects-operations/projects/10414" TargetMode="External"/><Relationship Id="rId140" Type="http://schemas.openxmlformats.org/officeDocument/2006/relationships/hyperlink" Target="https://open.undp.org/projects/00146913" TargetMode="External"/><Relationship Id="rId182" Type="http://schemas.openxmlformats.org/officeDocument/2006/relationships/hyperlink" Target="http://open.undp.org/projects/00092045" TargetMode="External"/><Relationship Id="rId378" Type="http://schemas.openxmlformats.org/officeDocument/2006/relationships/hyperlink" Target="http://open.undp.org/projects/00129530" TargetMode="External"/><Relationship Id="rId6" Type="http://schemas.openxmlformats.org/officeDocument/2006/relationships/hyperlink" Target="http://open.undp.org/projects/00134793" TargetMode="External"/><Relationship Id="rId238" Type="http://schemas.openxmlformats.org/officeDocument/2006/relationships/hyperlink" Target="http://open.undp.org/projects/00142434" TargetMode="External"/><Relationship Id="rId291" Type="http://schemas.openxmlformats.org/officeDocument/2006/relationships/hyperlink" Target="http://open.undp.org/projects/00118895" TargetMode="External"/><Relationship Id="rId305" Type="http://schemas.openxmlformats.org/officeDocument/2006/relationships/hyperlink" Target="https://undp-my.sharepoint.com/:b:/r/personal/benjamin_rapp_undp_org/Documents/Public/Signed%20ProDoc%20GEF%20IWRM%20Lao%20PDR.pdf?csf=1&amp;web=1&amp;e=RpDFpX" TargetMode="External"/><Relationship Id="rId347" Type="http://schemas.openxmlformats.org/officeDocument/2006/relationships/hyperlink" Target="https://open.undp.org/projects/00097769" TargetMode="External"/><Relationship Id="rId44" Type="http://schemas.openxmlformats.org/officeDocument/2006/relationships/hyperlink" Target="http://open.undp.org/projects/00137393" TargetMode="External"/><Relationship Id="rId86" Type="http://schemas.openxmlformats.org/officeDocument/2006/relationships/hyperlink" Target="http://open.undp.org/projects/00112081" TargetMode="External"/><Relationship Id="rId151" Type="http://schemas.openxmlformats.org/officeDocument/2006/relationships/hyperlink" Target="http://open.undp.org/projects/00134410" TargetMode="External"/><Relationship Id="rId389" Type="http://schemas.openxmlformats.org/officeDocument/2006/relationships/hyperlink" Target="http://open.undp.org/projects/00120928" TargetMode="External"/><Relationship Id="rId193" Type="http://schemas.openxmlformats.org/officeDocument/2006/relationships/hyperlink" Target="https://open.undp.org/projects/00142132" TargetMode="External"/><Relationship Id="rId207" Type="http://schemas.openxmlformats.org/officeDocument/2006/relationships/hyperlink" Target="https://www.undp.org/vietnam/projects/catalysing-sustainable-shift-towards-e-mobility" TargetMode="External"/><Relationship Id="rId249" Type="http://schemas.openxmlformats.org/officeDocument/2006/relationships/hyperlink" Target="https://open.undp.org/projects/00144270" TargetMode="External"/><Relationship Id="rId13" Type="http://schemas.openxmlformats.org/officeDocument/2006/relationships/hyperlink" Target="http://open.undp.org/projects/00126170" TargetMode="External"/><Relationship Id="rId109" Type="http://schemas.openxmlformats.org/officeDocument/2006/relationships/hyperlink" Target="https://co.pims.undp.org/project/view?id=5831" TargetMode="External"/><Relationship Id="rId260" Type="http://schemas.openxmlformats.org/officeDocument/2006/relationships/hyperlink" Target="http://open.undp.org/projects/00046258" TargetMode="External"/><Relationship Id="rId316" Type="http://schemas.openxmlformats.org/officeDocument/2006/relationships/hyperlink" Target="http://open.undp.org/projects/00141196" TargetMode="External"/><Relationship Id="rId55" Type="http://schemas.openxmlformats.org/officeDocument/2006/relationships/hyperlink" Target="https://www.undp.org/es/colombia/news/en-la-guajira-mujeres-rurales-lideran-tiendas-comunitarias-para-su-empoderamiento-econ%C3%B3mico%0a%0ahttps:/www.youtube.com/watch?v=6vtlQRzqaUw" TargetMode="External"/><Relationship Id="rId97" Type="http://schemas.openxmlformats.org/officeDocument/2006/relationships/hyperlink" Target="https://open.undp.org/projects/00128385" TargetMode="External"/><Relationship Id="rId120" Type="http://schemas.openxmlformats.org/officeDocument/2006/relationships/hyperlink" Target="https://co.pims.undp.org/project/view?id=5831" TargetMode="External"/><Relationship Id="rId358" Type="http://schemas.openxmlformats.org/officeDocument/2006/relationships/hyperlink" Target="https://www.undp.org/georgia/projects/machakhela-forest-management" TargetMode="External"/><Relationship Id="rId162" Type="http://schemas.openxmlformats.org/officeDocument/2006/relationships/hyperlink" Target="https://open.undp.org/projects/00132984" TargetMode="External"/><Relationship Id="rId218" Type="http://schemas.openxmlformats.org/officeDocument/2006/relationships/hyperlink" Target="http://open.undp.org/projects/00124212" TargetMode="External"/><Relationship Id="rId271" Type="http://schemas.openxmlformats.org/officeDocument/2006/relationships/hyperlink" Target="https://open.undp.org/projects/00135028" TargetMode="External"/><Relationship Id="rId24" Type="http://schemas.openxmlformats.org/officeDocument/2006/relationships/hyperlink" Target="https://open.undp.org/projects/00143571" TargetMode="External"/><Relationship Id="rId66" Type="http://schemas.openxmlformats.org/officeDocument/2006/relationships/hyperlink" Target="https://www.undp.org/moldova/projects/multidimensional-response-emerging-human-security-challenges-moldova" TargetMode="External"/><Relationship Id="rId131" Type="http://schemas.openxmlformats.org/officeDocument/2006/relationships/hyperlink" Target="https://co.pims.undp.org/project/view?id=5831" TargetMode="External"/><Relationship Id="rId327" Type="http://schemas.openxmlformats.org/officeDocument/2006/relationships/hyperlink" Target="http://open.undp.org/projects/00104020" TargetMode="External"/><Relationship Id="rId369" Type="http://schemas.openxmlformats.org/officeDocument/2006/relationships/hyperlink" Target="https://open.undp.org/projects/00117898" TargetMode="External"/><Relationship Id="rId173" Type="http://schemas.openxmlformats.org/officeDocument/2006/relationships/hyperlink" Target="http://open.undp.org/projects/00107168" TargetMode="External"/><Relationship Id="rId229" Type="http://schemas.openxmlformats.org/officeDocument/2006/relationships/hyperlink" Target="https://climatepromise.undp.org/what-we-do/where-we-work/kosovo" TargetMode="External"/><Relationship Id="rId380" Type="http://schemas.openxmlformats.org/officeDocument/2006/relationships/hyperlink" Target="https://open.undp.org/projects/00096640" TargetMode="External"/><Relationship Id="rId240" Type="http://schemas.openxmlformats.org/officeDocument/2006/relationships/hyperlink" Target="http://open.undp.org/projects/00142434" TargetMode="External"/><Relationship Id="rId35" Type="http://schemas.openxmlformats.org/officeDocument/2006/relationships/hyperlink" Target="http://open.undp.org/projects/00135714" TargetMode="External"/><Relationship Id="rId77" Type="http://schemas.openxmlformats.org/officeDocument/2006/relationships/hyperlink" Target="https://www.thegef.org/projects-operations/projects/10414" TargetMode="External"/><Relationship Id="rId100" Type="http://schemas.openxmlformats.org/officeDocument/2006/relationships/hyperlink" Target="https://open.undp.org/projects/00128385" TargetMode="External"/><Relationship Id="rId282" Type="http://schemas.openxmlformats.org/officeDocument/2006/relationships/hyperlink" Target="https://open.undp.org/projects/00144124" TargetMode="External"/><Relationship Id="rId338" Type="http://schemas.openxmlformats.org/officeDocument/2006/relationships/hyperlink" Target="http://open.undp.org/projects/00133229" TargetMode="External"/><Relationship Id="rId8" Type="http://schemas.openxmlformats.org/officeDocument/2006/relationships/hyperlink" Target="http://open.undp.org/projects/00134793" TargetMode="External"/><Relationship Id="rId142" Type="http://schemas.openxmlformats.org/officeDocument/2006/relationships/hyperlink" Target="https://open.undp.org/projects/00110105" TargetMode="External"/><Relationship Id="rId184" Type="http://schemas.openxmlformats.org/officeDocument/2006/relationships/hyperlink" Target="http://open.undp.org/projects/00119001" TargetMode="External"/><Relationship Id="rId391" Type="http://schemas.openxmlformats.org/officeDocument/2006/relationships/hyperlink" Target="http://open.undp.org/projects/00118895" TargetMode="External"/><Relationship Id="rId251" Type="http://schemas.openxmlformats.org/officeDocument/2006/relationships/hyperlink" Target="https://open.undp.org/projects/00144270" TargetMode="External"/><Relationship Id="rId46" Type="http://schemas.openxmlformats.org/officeDocument/2006/relationships/hyperlink" Target="http://open.undp.org/projects/00137462" TargetMode="External"/><Relationship Id="rId293" Type="http://schemas.openxmlformats.org/officeDocument/2006/relationships/hyperlink" Target="http://open.undp.org/projects/00118895" TargetMode="External"/><Relationship Id="rId307" Type="http://schemas.openxmlformats.org/officeDocument/2006/relationships/hyperlink" Target="http://open.undp.org/projects/00126532" TargetMode="External"/><Relationship Id="rId349" Type="http://schemas.openxmlformats.org/officeDocument/2006/relationships/hyperlink" Target="https://open.undp.org/projects/00097769" TargetMode="External"/><Relationship Id="rId88" Type="http://schemas.openxmlformats.org/officeDocument/2006/relationships/hyperlink" Target="http://open.undp.org/projects/00143659" TargetMode="External"/><Relationship Id="rId111" Type="http://schemas.openxmlformats.org/officeDocument/2006/relationships/hyperlink" Target="https://co.pims.undp.org/project/view?id=5831" TargetMode="External"/><Relationship Id="rId153" Type="http://schemas.openxmlformats.org/officeDocument/2006/relationships/hyperlink" Target="http://open.undp.org/projects/00134410" TargetMode="External"/><Relationship Id="rId195" Type="http://schemas.openxmlformats.org/officeDocument/2006/relationships/hyperlink" Target="http://open.undp.org/projects/00048025" TargetMode="External"/><Relationship Id="rId209" Type="http://schemas.openxmlformats.org/officeDocument/2006/relationships/hyperlink" Target="https://www.undp.org/vietnam/projects/catalysing-sustainable-shift-towards-e-mobility" TargetMode="External"/><Relationship Id="rId360" Type="http://schemas.openxmlformats.org/officeDocument/2006/relationships/hyperlink" Target="https://www.undp.org/georgia/projects/machakhela-forest-management" TargetMode="External"/><Relationship Id="rId220" Type="http://schemas.openxmlformats.org/officeDocument/2006/relationships/hyperlink" Target="http://open.undp.org/projects/00115827" TargetMode="External"/><Relationship Id="rId15" Type="http://schemas.openxmlformats.org/officeDocument/2006/relationships/hyperlink" Target="http://open.undp.org/projects/00126170" TargetMode="External"/><Relationship Id="rId57" Type="http://schemas.openxmlformats.org/officeDocument/2006/relationships/hyperlink" Target="https://open.undp.org/projects/00098331" TargetMode="External"/><Relationship Id="rId262" Type="http://schemas.openxmlformats.org/officeDocument/2006/relationships/hyperlink" Target="http://open.undp.org/projects/00133238" TargetMode="External"/><Relationship Id="rId318" Type="http://schemas.openxmlformats.org/officeDocument/2006/relationships/hyperlink" Target="http://open.undp.org/projects/00122808" TargetMode="External"/><Relationship Id="rId99" Type="http://schemas.openxmlformats.org/officeDocument/2006/relationships/hyperlink" Target="https://open.undp.org/projects/00128385" TargetMode="External"/><Relationship Id="rId122" Type="http://schemas.openxmlformats.org/officeDocument/2006/relationships/hyperlink" Target="https://co.pims.undp.org/project/view?id=5831" TargetMode="External"/><Relationship Id="rId164" Type="http://schemas.openxmlformats.org/officeDocument/2006/relationships/hyperlink" Target="https://open.undp.org/projects/00126861" TargetMode="External"/><Relationship Id="rId371" Type="http://schemas.openxmlformats.org/officeDocument/2006/relationships/hyperlink" Target="https://open.undp.org/projects/00085984" TargetMode="External"/><Relationship Id="rId26" Type="http://schemas.openxmlformats.org/officeDocument/2006/relationships/hyperlink" Target="https://open.undp.org/projects/00145179" TargetMode="External"/><Relationship Id="rId231" Type="http://schemas.openxmlformats.org/officeDocument/2006/relationships/hyperlink" Target="https://boostimpact.org/challenges/the-kosovo-green-challenge/" TargetMode="External"/><Relationship Id="rId273" Type="http://schemas.openxmlformats.org/officeDocument/2006/relationships/hyperlink" Target="https://open.undp.org/projects/00135028" TargetMode="External"/><Relationship Id="rId329" Type="http://schemas.openxmlformats.org/officeDocument/2006/relationships/hyperlink" Target="http://open.undp.org/projects/00120474" TargetMode="External"/><Relationship Id="rId68" Type="http://schemas.openxmlformats.org/officeDocument/2006/relationships/hyperlink" Target="http://open.undp.org/projects/00114336" TargetMode="External"/><Relationship Id="rId133" Type="http://schemas.openxmlformats.org/officeDocument/2006/relationships/hyperlink" Target="https://co.pims.undp.org/project/view?id=5831" TargetMode="External"/><Relationship Id="rId175" Type="http://schemas.openxmlformats.org/officeDocument/2006/relationships/hyperlink" Target="http://open.undp.org/projects/00107168" TargetMode="External"/><Relationship Id="rId340"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200" Type="http://schemas.openxmlformats.org/officeDocument/2006/relationships/hyperlink" Target="http://open.undp.org/projects/00132013" TargetMode="External"/><Relationship Id="rId382" Type="http://schemas.openxmlformats.org/officeDocument/2006/relationships/hyperlink" Target="http://open.undp.org/projects/00120928" TargetMode="External"/><Relationship Id="rId242" Type="http://schemas.openxmlformats.org/officeDocument/2006/relationships/hyperlink" Target="https://open.undp.org/projects/00144270" TargetMode="External"/><Relationship Id="rId284" Type="http://schemas.openxmlformats.org/officeDocument/2006/relationships/hyperlink" Target="https://open.undp.org/projects/00144124" TargetMode="External"/><Relationship Id="rId37" Type="http://schemas.openxmlformats.org/officeDocument/2006/relationships/hyperlink" Target="http://open.undp.org/projects/00135714" TargetMode="External"/><Relationship Id="rId79" Type="http://schemas.openxmlformats.org/officeDocument/2006/relationships/hyperlink" Target="https://estm.fa.em2.oraclecloud.com/fscmUI/faces/FuseWelcome?_adf.ctrl-state=1bhjjzg4kz_5" TargetMode="External"/><Relationship Id="rId102" Type="http://schemas.openxmlformats.org/officeDocument/2006/relationships/hyperlink" Target="https://co.pims.undp.org/project/view?id=5831" TargetMode="External"/><Relationship Id="rId144" Type="http://schemas.openxmlformats.org/officeDocument/2006/relationships/hyperlink" Target="http://open.undp.org/projects/0012473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open.undp.org/projects/00129587" TargetMode="External"/><Relationship Id="rId21" Type="http://schemas.openxmlformats.org/officeDocument/2006/relationships/hyperlink" Target="https://www.thegef.org/projects-operations/projects/10414" TargetMode="External"/><Relationship Id="rId42" Type="http://schemas.openxmlformats.org/officeDocument/2006/relationships/hyperlink" Target="http://open.undp.org/projects/00119366" TargetMode="External"/><Relationship Id="rId63" Type="http://schemas.openxmlformats.org/officeDocument/2006/relationships/hyperlink" Target="https://open.undp.org/projects/00094293%0aPIMS+" TargetMode="External"/><Relationship Id="rId84" Type="http://schemas.openxmlformats.org/officeDocument/2006/relationships/hyperlink" Target="https://www.undp.org/kosovo/projects/strengthening-local-climate-action-project" TargetMode="External"/><Relationship Id="rId138" Type="http://schemas.openxmlformats.org/officeDocument/2006/relationships/hyperlink" Target="https://www.undp.org/georgia/projects/enpard-3" TargetMode="External"/><Relationship Id="rId107" Type="http://schemas.openxmlformats.org/officeDocument/2006/relationships/hyperlink" Target="http://open.undp.org/projects/00118895" TargetMode="External"/><Relationship Id="rId11" Type="http://schemas.openxmlformats.org/officeDocument/2006/relationships/hyperlink" Target="http://open.undp.org/projects/00137393" TargetMode="External"/><Relationship Id="rId32" Type="http://schemas.openxmlformats.org/officeDocument/2006/relationships/hyperlink" Target="https://co.pims.undp.org/project/view?id=5831" TargetMode="External"/><Relationship Id="rId53" Type="http://schemas.openxmlformats.org/officeDocument/2006/relationships/hyperlink" Target="https://open.undp.org/projects/00101442" TargetMode="External"/><Relationship Id="rId74" Type="http://schemas.openxmlformats.org/officeDocument/2006/relationships/hyperlink" Target="https://co.pims.undp.org/project/view?id=5452" TargetMode="External"/><Relationship Id="rId128" Type="http://schemas.openxmlformats.org/officeDocument/2006/relationships/hyperlink" Target="http://open.undp.org/projects/00128342" TargetMode="External"/><Relationship Id="rId149" Type="http://schemas.openxmlformats.org/officeDocument/2006/relationships/hyperlink" Target="http://open.undp.org/projects/00136365" TargetMode="External"/><Relationship Id="rId5" Type="http://schemas.openxmlformats.org/officeDocument/2006/relationships/hyperlink" Target="http://open.undp.org/projects/00126170" TargetMode="External"/><Relationship Id="rId95" Type="http://schemas.openxmlformats.org/officeDocument/2006/relationships/hyperlink" Target="http://open.undp.org/projects/00046258" TargetMode="External"/><Relationship Id="rId22" Type="http://schemas.openxmlformats.org/officeDocument/2006/relationships/hyperlink" Target="https://eur03.safelinks.protection.outlook.com/?url=https%3A%2F%2Ffinance.partneragencies.org%2Fpsp%2FUNDPP1FS%2FEMPLOYEE%2FERP%2Fc%2FESTABLISH_AWARDS.GM_BUD_DETAIL.GBL%3FPage%3DPC_BUD_DETAIL2%26BUDGET_PERIOD%3D3%26BUSINESS_UNIT%3DUNDP1%26PC_BUDGET_ID%3D1%26PC_BUD_TYPE%3DC%26PROJECT_ID%3D00128651%26Action%3DU&amp;data=05%7C01%7Ctanzila.sankoh%40undp.org%7C8b842e0b18fc40bce26a08db6cfa8896%7Cb3e5db5e2944483799f57488ace54319%7C0%7C0%7C638223595505234431%7CUnknown%7CTWFpbGZsb3d8eyJWIjoiMC4wLjAwMDAiLCJQIjoiV2luMzIiLCJBTiI6Ik1haWwiLCJXVCI6Mn0%3D%7C3000%7C%7C%7C&amp;sdata=r2G6QQR%2Fxul%2BDT8sJoORs9dWDHelO9mkedvPC1PoM%2Fs%3D&amp;reserved=0" TargetMode="External"/><Relationship Id="rId27" Type="http://schemas.openxmlformats.org/officeDocument/2006/relationships/hyperlink" Target="http://open.undp.org/projects/00112081" TargetMode="External"/><Relationship Id="rId43" Type="http://schemas.openxmlformats.org/officeDocument/2006/relationships/hyperlink" Target="http://open.undp.org/projects/00134410" TargetMode="External"/><Relationship Id="rId48" Type="http://schemas.openxmlformats.org/officeDocument/2006/relationships/hyperlink" Target="https://open.undp.org/projects/00129778" TargetMode="External"/><Relationship Id="rId64" Type="http://schemas.openxmlformats.org/officeDocument/2006/relationships/hyperlink" Target="https://open.undp.org/projects/00142132" TargetMode="External"/><Relationship Id="rId69" Type="http://schemas.openxmlformats.org/officeDocument/2006/relationships/hyperlink" Target="http://open.undp.org/projects/00132014" TargetMode="External"/><Relationship Id="rId113" Type="http://schemas.openxmlformats.org/officeDocument/2006/relationships/hyperlink" Target="http://open.undp.org/projects/00118945" TargetMode="External"/><Relationship Id="rId118" Type="http://schemas.openxmlformats.org/officeDocument/2006/relationships/hyperlink" Target="https://undp-my.sharepoint.com/:b:/r/personal/benjamin_rapp_undp_org/Documents/Public/Signed%20ProDoc%20GEF%20IWRM%20Lao%20PDR.pdf?csf=1&amp;web=1&amp;e=RpDFpX" TargetMode="External"/><Relationship Id="rId134"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39" Type="http://schemas.openxmlformats.org/officeDocument/2006/relationships/hyperlink" Target="https://www.undp.org/georgia/projects/enpard-3" TargetMode="External"/><Relationship Id="rId80" Type="http://schemas.openxmlformats.org/officeDocument/2006/relationships/hyperlink" Target="http://open.undp.org/projects/00115827" TargetMode="External"/><Relationship Id="rId85" Type="http://schemas.openxmlformats.org/officeDocument/2006/relationships/hyperlink" Target="https://www.undp.org/kosovo/projects/strengthening-local-climate-action-project" TargetMode="External"/><Relationship Id="rId150" Type="http://schemas.openxmlformats.org/officeDocument/2006/relationships/hyperlink" Target="http://open.undp.org/projects/00130007" TargetMode="External"/><Relationship Id="rId12" Type="http://schemas.openxmlformats.org/officeDocument/2006/relationships/hyperlink" Target="http://open.undp.org/projects/00137462" TargetMode="External"/><Relationship Id="rId17" Type="http://schemas.openxmlformats.org/officeDocument/2006/relationships/hyperlink" Target="https://www.undp.org/moldova/projects/addressing-impacts-energy-crisis-republic-moldova" TargetMode="External"/><Relationship Id="rId33" Type="http://schemas.openxmlformats.org/officeDocument/2006/relationships/hyperlink" Target="https://co.pims.undp.org/project/view?id=5831" TargetMode="External"/><Relationship Id="rId38" Type="http://schemas.openxmlformats.org/officeDocument/2006/relationships/hyperlink" Target="http://open.undp.org/projects/00124739" TargetMode="External"/><Relationship Id="rId59" Type="http://schemas.openxmlformats.org/officeDocument/2006/relationships/hyperlink" Target="http://open.undp.org/projects/00119439" TargetMode="External"/><Relationship Id="rId103" Type="http://schemas.openxmlformats.org/officeDocument/2006/relationships/hyperlink" Target="https://co.pims.undp.org/project/view?id=3062" TargetMode="External"/><Relationship Id="rId108" Type="http://schemas.openxmlformats.org/officeDocument/2006/relationships/hyperlink" Target="http://open.undp.org/projects/00125400" TargetMode="External"/><Relationship Id="rId124" Type="http://schemas.openxmlformats.org/officeDocument/2006/relationships/hyperlink" Target="https://open.undp.org/projects/00132059" TargetMode="External"/><Relationship Id="rId129" Type="http://schemas.openxmlformats.org/officeDocument/2006/relationships/hyperlink" Target="http://open.undp.org/projects/00120474" TargetMode="External"/><Relationship Id="rId54" Type="http://schemas.openxmlformats.org/officeDocument/2006/relationships/hyperlink" Target="http://open.undp.org/projects/00107168" TargetMode="External"/><Relationship Id="rId70" Type="http://schemas.openxmlformats.org/officeDocument/2006/relationships/hyperlink" Target="http://open.undp.org/projects/00141105" TargetMode="External"/><Relationship Id="rId75" Type="http://schemas.openxmlformats.org/officeDocument/2006/relationships/hyperlink" Target="http://open.undp.org/projects/00096620" TargetMode="External"/><Relationship Id="rId91" Type="http://schemas.openxmlformats.org/officeDocument/2006/relationships/hyperlink" Target="http://open.undp.org/projects/00142434" TargetMode="External"/><Relationship Id="rId96" Type="http://schemas.openxmlformats.org/officeDocument/2006/relationships/hyperlink" Target="http://open.undp.org/projects/00118602" TargetMode="External"/><Relationship Id="rId140" Type="http://schemas.openxmlformats.org/officeDocument/2006/relationships/hyperlink" Target="https://open.undp.org/projects/00112038" TargetMode="External"/><Relationship Id="rId145" Type="http://schemas.openxmlformats.org/officeDocument/2006/relationships/hyperlink" Target="http://open.undp.org/projects/00129530" TargetMode="External"/><Relationship Id="rId1" Type="http://schemas.openxmlformats.org/officeDocument/2006/relationships/hyperlink" Target="http://open.undp.org/projects/00117913" TargetMode="External"/><Relationship Id="rId6" Type="http://schemas.openxmlformats.org/officeDocument/2006/relationships/hyperlink" Target="http://open.undp.org/projects/00120029" TargetMode="External"/><Relationship Id="rId23" Type="http://schemas.openxmlformats.org/officeDocument/2006/relationships/hyperlink" Target="https://estm.fa.em2.oraclecloud.com/fscmUI/faces/FuseWelcome?_adf.ctrl-state=1bhjjzg4kz_5" TargetMode="External"/><Relationship Id="rId28" Type="http://schemas.openxmlformats.org/officeDocument/2006/relationships/hyperlink" Target="http://open.undp.org/projects/00143659" TargetMode="External"/><Relationship Id="rId49" Type="http://schemas.openxmlformats.org/officeDocument/2006/relationships/hyperlink" Target="https://open.undp.org/projects/00126861" TargetMode="External"/><Relationship Id="rId114" Type="http://schemas.openxmlformats.org/officeDocument/2006/relationships/hyperlink" Target="https://open.undp.org/projects/00118495" TargetMode="External"/><Relationship Id="rId119" Type="http://schemas.openxmlformats.org/officeDocument/2006/relationships/hyperlink" Target="http://open.undp.org/projects/00126532" TargetMode="External"/><Relationship Id="rId44" Type="http://schemas.openxmlformats.org/officeDocument/2006/relationships/hyperlink" Target="http://open.undp.org/projects/00142290" TargetMode="External"/><Relationship Id="rId60" Type="http://schemas.openxmlformats.org/officeDocument/2006/relationships/hyperlink" Target="http://open.undp.org/projects/00119440" TargetMode="External"/><Relationship Id="rId65" Type="http://schemas.openxmlformats.org/officeDocument/2006/relationships/hyperlink" Target="http://open.undp.org/projects/00048025" TargetMode="External"/><Relationship Id="rId81" Type="http://schemas.openxmlformats.org/officeDocument/2006/relationships/hyperlink" Target="http://open.undp.org/projects/00128213" TargetMode="External"/><Relationship Id="rId86" Type="http://schemas.openxmlformats.org/officeDocument/2006/relationships/hyperlink" Target="https://climatepromise.undp.org/what-we-do/where-we-work/kosovo" TargetMode="External"/><Relationship Id="rId130" Type="http://schemas.openxmlformats.org/officeDocument/2006/relationships/hyperlink" Target="http://open.undp.org/projects/00122659" TargetMode="External"/><Relationship Id="rId135" Type="http://schemas.openxmlformats.org/officeDocument/2006/relationships/hyperlink" Target="https://open.undp.org/projects/00097769" TargetMode="External"/><Relationship Id="rId151" Type="http://schemas.openxmlformats.org/officeDocument/2006/relationships/hyperlink" Target="http://open.undp.org/projects/00112788" TargetMode="External"/><Relationship Id="rId13" Type="http://schemas.openxmlformats.org/officeDocument/2006/relationships/hyperlink" Target="https://open.undp.org/projects/00063735" TargetMode="External"/><Relationship Id="rId18" Type="http://schemas.openxmlformats.org/officeDocument/2006/relationships/hyperlink" Target="https://www.undp.org/moldova/projects/multidimensional-response-emerging-human-security-challenges-moldova" TargetMode="External"/><Relationship Id="rId39" Type="http://schemas.openxmlformats.org/officeDocument/2006/relationships/hyperlink" Target="http://open.undp.org/projects/00139866" TargetMode="External"/><Relationship Id="rId109" Type="http://schemas.openxmlformats.org/officeDocument/2006/relationships/hyperlink" Target="http://open.undp.org/projects/00106169" TargetMode="External"/><Relationship Id="rId34" Type="http://schemas.openxmlformats.org/officeDocument/2006/relationships/hyperlink" Target="http://open.undp.org/projects/00079213" TargetMode="External"/><Relationship Id="rId50" Type="http://schemas.openxmlformats.org/officeDocument/2006/relationships/hyperlink" Target="https://open.undp.org/projects/00129706" TargetMode="External"/><Relationship Id="rId55" Type="http://schemas.openxmlformats.org/officeDocument/2006/relationships/hyperlink" Target="https://open.undp.org/projects/00107166" TargetMode="External"/><Relationship Id="rId76" Type="http://schemas.openxmlformats.org/officeDocument/2006/relationships/hyperlink" Target="http://open.undp.org/projects/00114367" TargetMode="External"/><Relationship Id="rId97" Type="http://schemas.openxmlformats.org/officeDocument/2006/relationships/hyperlink" Target="http://open.undp.org/projects/00133238" TargetMode="External"/><Relationship Id="rId104" Type="http://schemas.openxmlformats.org/officeDocument/2006/relationships/hyperlink" Target="https://open.undp.org/projects/00135028" TargetMode="External"/><Relationship Id="rId120" Type="http://schemas.openxmlformats.org/officeDocument/2006/relationships/hyperlink" Target="http://open.undp.org/projects/00145070" TargetMode="External"/><Relationship Id="rId125" Type="http://schemas.openxmlformats.org/officeDocument/2006/relationships/hyperlink" Target="https://open.undp.org/projects/00147445" TargetMode="External"/><Relationship Id="rId141" Type="http://schemas.openxmlformats.org/officeDocument/2006/relationships/hyperlink" Target="https://open.undp.org/projects/00117898" TargetMode="External"/><Relationship Id="rId146" Type="http://schemas.openxmlformats.org/officeDocument/2006/relationships/hyperlink" Target="https://open.undp.org/projects/00096640" TargetMode="External"/><Relationship Id="rId7" Type="http://schemas.openxmlformats.org/officeDocument/2006/relationships/hyperlink" Target="https://open.undp.org/projects/00143571" TargetMode="External"/><Relationship Id="rId71" Type="http://schemas.openxmlformats.org/officeDocument/2006/relationships/hyperlink" Target="https://open.undp.org/projects/00134067" TargetMode="External"/><Relationship Id="rId92" Type="http://schemas.openxmlformats.org/officeDocument/2006/relationships/hyperlink" Target="http://open.undp.org/projects/00144953" TargetMode="External"/><Relationship Id="rId2" Type="http://schemas.openxmlformats.org/officeDocument/2006/relationships/hyperlink" Target="http://open.undp.org/projects/00134793" TargetMode="External"/><Relationship Id="rId29" Type="http://schemas.openxmlformats.org/officeDocument/2006/relationships/hyperlink" Target="https://open.undp.org/projects/00128385" TargetMode="External"/><Relationship Id="rId24" Type="http://schemas.openxmlformats.org/officeDocument/2006/relationships/hyperlink" Target="http://open.undp.org/projects/00122410" TargetMode="External"/><Relationship Id="rId40" Type="http://schemas.openxmlformats.org/officeDocument/2006/relationships/hyperlink" Target="http://open.undp.org/projects/00111467" TargetMode="External"/><Relationship Id="rId45" Type="http://schemas.openxmlformats.org/officeDocument/2006/relationships/hyperlink" Target="http://open.undp.org/projects/00145829" TargetMode="External"/><Relationship Id="rId66" Type="http://schemas.openxmlformats.org/officeDocument/2006/relationships/hyperlink" Target="http://open.undp.org/projects/00105415" TargetMode="External"/><Relationship Id="rId87" Type="http://schemas.openxmlformats.org/officeDocument/2006/relationships/hyperlink" Target="https://climatepromise.undp.org/what-we-do/where-we-work/kosovo" TargetMode="External"/><Relationship Id="rId110" Type="http://schemas.openxmlformats.org/officeDocument/2006/relationships/hyperlink" Target="http://open.undp.org/projects/00102733" TargetMode="External"/><Relationship Id="rId115" Type="http://schemas.openxmlformats.org/officeDocument/2006/relationships/hyperlink" Target="https://open.undp.org/projects/00085124" TargetMode="External"/><Relationship Id="rId131" Type="http://schemas.openxmlformats.org/officeDocument/2006/relationships/hyperlink" Target="http://open.undp.org/projects/00085377" TargetMode="External"/><Relationship Id="rId136" Type="http://schemas.openxmlformats.org/officeDocument/2006/relationships/hyperlink" Target="http://open.undp.org/projects/00145011" TargetMode="External"/><Relationship Id="rId61" Type="http://schemas.openxmlformats.org/officeDocument/2006/relationships/hyperlink" Target="https://open.undp.org/projects/00144123" TargetMode="External"/><Relationship Id="rId82" Type="http://schemas.openxmlformats.org/officeDocument/2006/relationships/hyperlink" Target="https://www.undp.org/kosovo/projects/strengthening-local-climate-action-project" TargetMode="External"/><Relationship Id="rId152" Type="http://schemas.openxmlformats.org/officeDocument/2006/relationships/hyperlink" Target="http://open.undp.org/projects/00136664" TargetMode="External"/><Relationship Id="rId19" Type="http://schemas.openxmlformats.org/officeDocument/2006/relationships/hyperlink" Target="https://www.undp.org/moldova/projects/multidimensional-response-emerging-human-security-challenges-moldova" TargetMode="External"/><Relationship Id="rId14" Type="http://schemas.openxmlformats.org/officeDocument/2006/relationships/hyperlink" Target="https://www.undp.org/es/colombia/news/en-la-guajira-mujeres-rurales-lideran-tiendas-comunitarias-para-su-empoderamiento-econ%C3%B3mico%0a%0ahttps:/www.youtube.com/watch?v=6vtlQRzqaUw" TargetMode="External"/><Relationship Id="rId30" Type="http://schemas.openxmlformats.org/officeDocument/2006/relationships/hyperlink" Target="https://co.pims.undp.org/project/view?id=5831" TargetMode="External"/><Relationship Id="rId35" Type="http://schemas.openxmlformats.org/officeDocument/2006/relationships/hyperlink" Target="https://open.undp.org/projects/00106668" TargetMode="External"/><Relationship Id="rId56" Type="http://schemas.openxmlformats.org/officeDocument/2006/relationships/hyperlink" Target="http://open.undp.org/projects/00135006" TargetMode="External"/><Relationship Id="rId77" Type="http://schemas.openxmlformats.org/officeDocument/2006/relationships/hyperlink" Target="http://open.undp.org/projects/00125243" TargetMode="External"/><Relationship Id="rId100" Type="http://schemas.openxmlformats.org/officeDocument/2006/relationships/hyperlink" Target="https://sway.office.com/nRDTcZhPyGGgaC6k?ref=Link" TargetMode="External"/><Relationship Id="rId105" Type="http://schemas.openxmlformats.org/officeDocument/2006/relationships/hyperlink" Target="http://open.undp.org/projects/00114485" TargetMode="External"/><Relationship Id="rId126" Type="http://schemas.openxmlformats.org/officeDocument/2006/relationships/hyperlink" Target="https://open.undp.org/projects/00138844" TargetMode="External"/><Relationship Id="rId147" Type="http://schemas.openxmlformats.org/officeDocument/2006/relationships/hyperlink" Target="http://open.undp.org/projects/00120928" TargetMode="External"/><Relationship Id="rId8" Type="http://schemas.openxmlformats.org/officeDocument/2006/relationships/hyperlink" Target="https://open.undp.org/projects/00145179" TargetMode="External"/><Relationship Id="rId51" Type="http://schemas.openxmlformats.org/officeDocument/2006/relationships/hyperlink" Target="http://open.undp.org/projects/00099918" TargetMode="External"/><Relationship Id="rId72" Type="http://schemas.openxmlformats.org/officeDocument/2006/relationships/hyperlink" Target="https://www.undp.org/vietnam/projects/catalysing-sustainable-shift-towards-e-mobility" TargetMode="External"/><Relationship Id="rId93" Type="http://schemas.openxmlformats.org/officeDocument/2006/relationships/hyperlink" Target="https://open.undp.org/projects/00144270" TargetMode="External"/><Relationship Id="rId98" Type="http://schemas.openxmlformats.org/officeDocument/2006/relationships/hyperlink" Target="https://open.undp.org/projects/00098348" TargetMode="External"/><Relationship Id="rId121" Type="http://schemas.openxmlformats.org/officeDocument/2006/relationships/hyperlink" Target="http://open.undp.org/projects/00094384" TargetMode="External"/><Relationship Id="rId142" Type="http://schemas.openxmlformats.org/officeDocument/2006/relationships/hyperlink" Target="https://open.undp.org/projects/00085984" TargetMode="External"/><Relationship Id="rId3" Type="http://schemas.openxmlformats.org/officeDocument/2006/relationships/hyperlink" Target="https://open.undp.org/projects/00082182" TargetMode="External"/><Relationship Id="rId25" Type="http://schemas.openxmlformats.org/officeDocument/2006/relationships/hyperlink" Target="http://open.undp.org/projects/00122410" TargetMode="External"/><Relationship Id="rId46" Type="http://schemas.openxmlformats.org/officeDocument/2006/relationships/hyperlink" Target="http://open.undp.org/projects/00142609" TargetMode="External"/><Relationship Id="rId67" Type="http://schemas.openxmlformats.org/officeDocument/2006/relationships/hyperlink" Target="http://open.undp.org/projects/00131266" TargetMode="External"/><Relationship Id="rId116" Type="http://schemas.openxmlformats.org/officeDocument/2006/relationships/hyperlink" Target="http://open.undp.org/projects/00113007" TargetMode="External"/><Relationship Id="rId137" Type="http://schemas.openxmlformats.org/officeDocument/2006/relationships/hyperlink" Target="https://www.undp.org/georgia/projects/machakhela-forest-management" TargetMode="External"/><Relationship Id="rId20" Type="http://schemas.openxmlformats.org/officeDocument/2006/relationships/hyperlink" Target="http://open.undp.org/projects/00114336" TargetMode="External"/><Relationship Id="rId41" Type="http://schemas.openxmlformats.org/officeDocument/2006/relationships/hyperlink" Target="http://open.undp.org/projects/00090074" TargetMode="External"/><Relationship Id="rId62" Type="http://schemas.openxmlformats.org/officeDocument/2006/relationships/hyperlink" Target="https://open.undp.org/projects/00141744" TargetMode="External"/><Relationship Id="rId83" Type="http://schemas.openxmlformats.org/officeDocument/2006/relationships/hyperlink" Target="https://www.undp.org/kosovo/projects/strengthening-local-climate-action-project" TargetMode="External"/><Relationship Id="rId88" Type="http://schemas.openxmlformats.org/officeDocument/2006/relationships/hyperlink" Target="https://boostimpact.org/challenges/the-kosovo-green-challenge/" TargetMode="External"/><Relationship Id="rId111" Type="http://schemas.openxmlformats.org/officeDocument/2006/relationships/hyperlink" Target="http://open.undp.org/projects/00098897" TargetMode="External"/><Relationship Id="rId132" Type="http://schemas.openxmlformats.org/officeDocument/2006/relationships/hyperlink" Target="http://open.undp.org/projects/00133229" TargetMode="External"/><Relationship Id="rId15" Type="http://schemas.openxmlformats.org/officeDocument/2006/relationships/hyperlink" Target="https://open.undp.org/projects/00098331" TargetMode="External"/><Relationship Id="rId36" Type="http://schemas.openxmlformats.org/officeDocument/2006/relationships/hyperlink" Target="https://open.undp.org/projects/00146913" TargetMode="External"/><Relationship Id="rId57" Type="http://schemas.openxmlformats.org/officeDocument/2006/relationships/hyperlink" Target="http://open.undp.org/projects/00092045" TargetMode="External"/><Relationship Id="rId106" Type="http://schemas.openxmlformats.org/officeDocument/2006/relationships/hyperlink" Target="https://open.undp.org/projects/00144124" TargetMode="External"/><Relationship Id="rId127" Type="http://schemas.openxmlformats.org/officeDocument/2006/relationships/hyperlink" Target="http://open.undp.org/projects/00104020" TargetMode="External"/><Relationship Id="rId10" Type="http://schemas.openxmlformats.org/officeDocument/2006/relationships/hyperlink" Target="http://open.undp.org/projects/00135714" TargetMode="External"/><Relationship Id="rId31" Type="http://schemas.openxmlformats.org/officeDocument/2006/relationships/hyperlink" Target="https://co.pims.undp.org/project/view?id=5831" TargetMode="External"/><Relationship Id="rId52" Type="http://schemas.openxmlformats.org/officeDocument/2006/relationships/hyperlink" Target="https://open.undp.org/projects/00142763" TargetMode="External"/><Relationship Id="rId73" Type="http://schemas.openxmlformats.org/officeDocument/2006/relationships/hyperlink" Target="https://co.pims.undp.org/project/view?id=6692" TargetMode="External"/><Relationship Id="rId78" Type="http://schemas.openxmlformats.org/officeDocument/2006/relationships/hyperlink" Target="http://open.undp.org/projects/00133485" TargetMode="External"/><Relationship Id="rId94" Type="http://schemas.openxmlformats.org/officeDocument/2006/relationships/hyperlink" Target="https://open.undp.org/projects/00110061" TargetMode="External"/><Relationship Id="rId99" Type="http://schemas.openxmlformats.org/officeDocument/2006/relationships/hyperlink" Target="https://co.pims.undp.org/project/view?id=6337" TargetMode="External"/><Relationship Id="rId101" Type="http://schemas.openxmlformats.org/officeDocument/2006/relationships/hyperlink" Target="https://co.pims.undp.org/project/view?id=4334" TargetMode="External"/><Relationship Id="rId122" Type="http://schemas.openxmlformats.org/officeDocument/2006/relationships/hyperlink" Target="http://open.undp.org/projects/00141196" TargetMode="External"/><Relationship Id="rId143" Type="http://schemas.openxmlformats.org/officeDocument/2006/relationships/hyperlink" Target="https://open.undp.org/projects/00111777" TargetMode="External"/><Relationship Id="rId148" Type="http://schemas.openxmlformats.org/officeDocument/2006/relationships/hyperlink" Target="https://co.pims.undp.org/project/view?id=6686" TargetMode="External"/><Relationship Id="rId4" Type="http://schemas.openxmlformats.org/officeDocument/2006/relationships/hyperlink" Target="https://www.undp.org/es/panama/noticias/dos-aguas-y-un-proyecto-de-energia-solar-para-alcanzar-energia-sostenible%0a%0ahttps:/open.undp.org/projects/00133871" TargetMode="External"/><Relationship Id="rId9" Type="http://schemas.openxmlformats.org/officeDocument/2006/relationships/hyperlink" Target="http://open.undp.org/projects/00106770" TargetMode="External"/><Relationship Id="rId26" Type="http://schemas.openxmlformats.org/officeDocument/2006/relationships/hyperlink" Target="https://open.undp.org/projects/00122455" TargetMode="External"/><Relationship Id="rId47" Type="http://schemas.openxmlformats.org/officeDocument/2006/relationships/hyperlink" Target="https://open.undp.org/projects/00132984" TargetMode="External"/><Relationship Id="rId68" Type="http://schemas.openxmlformats.org/officeDocument/2006/relationships/hyperlink" Target="http://open.undp.org/projects/00132013" TargetMode="External"/><Relationship Id="rId89" Type="http://schemas.openxmlformats.org/officeDocument/2006/relationships/hyperlink" Target="https://climatepromise.undp.org/what-we-do/where-we-work/kosovo" TargetMode="External"/><Relationship Id="rId112" Type="http://schemas.openxmlformats.org/officeDocument/2006/relationships/hyperlink" Target="http://open.undp.org/projects/00110578" TargetMode="External"/><Relationship Id="rId133"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 Id="rId16" Type="http://schemas.openxmlformats.org/officeDocument/2006/relationships/hyperlink" Target="http://open.undp.org/projects/00142807" TargetMode="External"/><Relationship Id="rId37" Type="http://schemas.openxmlformats.org/officeDocument/2006/relationships/hyperlink" Target="https://open.undp.org/projects/00110105" TargetMode="External"/><Relationship Id="rId58" Type="http://schemas.openxmlformats.org/officeDocument/2006/relationships/hyperlink" Target="http://open.undp.org/projects/00119001" TargetMode="External"/><Relationship Id="rId79" Type="http://schemas.openxmlformats.org/officeDocument/2006/relationships/hyperlink" Target="http://open.undp.org/projects/00124212" TargetMode="External"/><Relationship Id="rId102" Type="http://schemas.openxmlformats.org/officeDocument/2006/relationships/hyperlink" Target="https://co.pims.undp.org/project/view?id=4110" TargetMode="External"/><Relationship Id="rId123" Type="http://schemas.openxmlformats.org/officeDocument/2006/relationships/hyperlink" Target="http://open.undp.org/projects/00122808" TargetMode="External"/><Relationship Id="rId144" Type="http://schemas.openxmlformats.org/officeDocument/2006/relationships/hyperlink" Target="http://open.undp.org/projects/00100551" TargetMode="External"/><Relationship Id="rId90" Type="http://schemas.openxmlformats.org/officeDocument/2006/relationships/hyperlink" Target="http://open.undp.org/projects/001264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
  <sheetViews>
    <sheetView tabSelected="1" zoomScale="40" zoomScaleNormal="40" workbookViewId="0">
      <selection activeCell="AY35" sqref="AY35"/>
    </sheetView>
  </sheetViews>
  <sheetFormatPr baseColWidth="10" defaultColWidth="8.83203125" defaultRowHeight="15"/>
  <cols>
    <col min="1" max="1" width="20.33203125" customWidth="1"/>
    <col min="2" max="2" width="29" customWidth="1"/>
    <col min="3" max="3" width="22.33203125" customWidth="1"/>
    <col min="4" max="4" width="23.6640625" customWidth="1"/>
    <col min="5" max="5" width="31.6640625" customWidth="1"/>
  </cols>
  <sheetData>
    <row r="1" spans="1:5">
      <c r="A1" s="1" t="s">
        <v>0</v>
      </c>
      <c r="B1" s="1" t="s">
        <v>1</v>
      </c>
      <c r="C1" s="1" t="s">
        <v>2</v>
      </c>
      <c r="D1" s="1" t="s">
        <v>3</v>
      </c>
      <c r="E1" s="1" t="s">
        <v>4</v>
      </c>
    </row>
    <row r="2" spans="1:5">
      <c r="A2" t="s">
        <v>8</v>
      </c>
      <c r="B2" t="s">
        <v>3248</v>
      </c>
      <c r="C2">
        <v>811424669.25999999</v>
      </c>
      <c r="D2">
        <v>44666423</v>
      </c>
      <c r="E2">
        <v>9880122.3237384558</v>
      </c>
    </row>
    <row r="3" spans="1:5">
      <c r="A3" t="s">
        <v>8</v>
      </c>
      <c r="B3" t="s">
        <v>3254</v>
      </c>
      <c r="C3">
        <v>112009847.667</v>
      </c>
      <c r="D3">
        <v>29823976</v>
      </c>
      <c r="E3">
        <v>1511627.894173169</v>
      </c>
    </row>
    <row r="4" spans="1:5">
      <c r="A4" t="s">
        <v>8</v>
      </c>
      <c r="B4" t="s">
        <v>3563</v>
      </c>
      <c r="C4">
        <v>377054041</v>
      </c>
      <c r="D4">
        <v>15431767.175000001</v>
      </c>
      <c r="E4">
        <v>54519343.795888349</v>
      </c>
    </row>
    <row r="5" spans="1:5">
      <c r="A5" t="s">
        <v>8</v>
      </c>
      <c r="B5" t="s">
        <v>3564</v>
      </c>
      <c r="C5">
        <v>321945120.31999999</v>
      </c>
      <c r="D5">
        <v>8083264</v>
      </c>
      <c r="E5">
        <v>9666028.8075300138</v>
      </c>
    </row>
    <row r="6" spans="1:5">
      <c r="A6" t="s">
        <v>8</v>
      </c>
      <c r="B6" t="s">
        <v>3565</v>
      </c>
      <c r="C6">
        <v>167877588</v>
      </c>
      <c r="D6">
        <v>7699961.75</v>
      </c>
      <c r="E6">
        <v>2016798.2052606761</v>
      </c>
    </row>
    <row r="7" spans="1:5">
      <c r="A7" t="s">
        <v>7</v>
      </c>
      <c r="B7" t="s">
        <v>19</v>
      </c>
      <c r="C7">
        <v>471254467.25999999</v>
      </c>
      <c r="D7">
        <v>36115601.5</v>
      </c>
      <c r="E7">
        <v>22086909.44982826</v>
      </c>
    </row>
    <row r="8" spans="1:5">
      <c r="A8" t="s">
        <v>7</v>
      </c>
      <c r="B8" t="s">
        <v>21</v>
      </c>
      <c r="C8">
        <v>610357222.65999997</v>
      </c>
      <c r="D8">
        <v>20753363.475000001</v>
      </c>
      <c r="E8">
        <v>4179539.1317462991</v>
      </c>
    </row>
    <row r="9" spans="1:5">
      <c r="A9" t="s">
        <v>7</v>
      </c>
      <c r="B9" t="s">
        <v>22</v>
      </c>
      <c r="C9">
        <v>563312398.19700003</v>
      </c>
      <c r="D9">
        <v>43800119.950000003</v>
      </c>
      <c r="E9">
        <v>43478991.359775707</v>
      </c>
    </row>
    <row r="10" spans="1:5">
      <c r="A10" t="s">
        <v>7</v>
      </c>
      <c r="B10" t="s">
        <v>20</v>
      </c>
      <c r="C10">
        <v>130409640</v>
      </c>
      <c r="D10">
        <v>4933919</v>
      </c>
      <c r="E10">
        <v>7666981.0852403846</v>
      </c>
    </row>
    <row r="11" spans="1:5">
      <c r="A11" t="s">
        <v>5</v>
      </c>
      <c r="B11" t="s">
        <v>12</v>
      </c>
      <c r="C11">
        <v>805489967.14999998</v>
      </c>
      <c r="D11">
        <v>38481598.125</v>
      </c>
      <c r="E11">
        <v>10126029.70781491</v>
      </c>
    </row>
    <row r="12" spans="1:5">
      <c r="A12" t="s">
        <v>5</v>
      </c>
      <c r="B12" t="s">
        <v>11</v>
      </c>
      <c r="C12">
        <v>215250648.91</v>
      </c>
      <c r="D12">
        <v>34299940.799999997</v>
      </c>
      <c r="E12">
        <v>1894350.2590004031</v>
      </c>
    </row>
    <row r="13" spans="1:5">
      <c r="A13" t="s">
        <v>5</v>
      </c>
      <c r="B13" t="s">
        <v>13</v>
      </c>
      <c r="C13">
        <v>381872752.02999997</v>
      </c>
      <c r="D13">
        <v>31617065.75</v>
      </c>
      <c r="E13">
        <v>9161146.9076533467</v>
      </c>
    </row>
    <row r="14" spans="1:5">
      <c r="A14" t="s">
        <v>6</v>
      </c>
      <c r="B14" t="s">
        <v>14</v>
      </c>
      <c r="C14">
        <v>233200860.15000001</v>
      </c>
      <c r="D14">
        <v>33292058</v>
      </c>
      <c r="E14">
        <v>6964612.17619217</v>
      </c>
    </row>
    <row r="15" spans="1:5">
      <c r="A15" t="s">
        <v>6</v>
      </c>
      <c r="B15" t="s">
        <v>17</v>
      </c>
      <c r="C15">
        <v>787947292.86000001</v>
      </c>
      <c r="D15">
        <v>22862960.225000001</v>
      </c>
      <c r="E15">
        <v>31526826.681735162</v>
      </c>
    </row>
    <row r="16" spans="1:5">
      <c r="A16" t="s">
        <v>6</v>
      </c>
      <c r="B16" t="s">
        <v>16</v>
      </c>
      <c r="C16">
        <v>727581414.10699999</v>
      </c>
      <c r="D16">
        <v>49279243.700000003</v>
      </c>
      <c r="E16">
        <v>38471936.426473133</v>
      </c>
    </row>
    <row r="17" spans="1:5">
      <c r="A17" t="s">
        <v>6</v>
      </c>
      <c r="B17" t="s">
        <v>15</v>
      </c>
      <c r="C17">
        <v>24128247</v>
      </c>
      <c r="D17">
        <v>157985</v>
      </c>
      <c r="E17">
        <v>81995.944665201445</v>
      </c>
    </row>
    <row r="18" spans="1:5">
      <c r="A18" t="s">
        <v>6</v>
      </c>
      <c r="B18" t="s">
        <v>18</v>
      </c>
      <c r="C18">
        <v>7226661</v>
      </c>
      <c r="D18">
        <v>113145</v>
      </c>
      <c r="E18">
        <v>548549.79752500006</v>
      </c>
    </row>
    <row r="19" spans="1:5">
      <c r="A19" t="s">
        <v>9</v>
      </c>
      <c r="B19" t="s">
        <v>28</v>
      </c>
      <c r="C19">
        <v>1058879427.837</v>
      </c>
      <c r="D19">
        <v>51567490.825000003</v>
      </c>
      <c r="E19">
        <v>0</v>
      </c>
    </row>
    <row r="20" spans="1:5">
      <c r="A20" t="s">
        <v>9</v>
      </c>
      <c r="B20" t="s">
        <v>29</v>
      </c>
      <c r="C20">
        <v>689273519.74000001</v>
      </c>
      <c r="D20">
        <v>41837904.100000001</v>
      </c>
      <c r="E20">
        <v>0</v>
      </c>
    </row>
    <row r="21" spans="1:5">
      <c r="A21" t="s">
        <v>9</v>
      </c>
      <c r="B21" t="s">
        <v>31</v>
      </c>
      <c r="C21">
        <v>326706145.66000003</v>
      </c>
      <c r="D21">
        <v>11378947</v>
      </c>
      <c r="E21">
        <v>52989900</v>
      </c>
    </row>
    <row r="22" spans="1:5">
      <c r="A22" t="s">
        <v>9</v>
      </c>
      <c r="B22" t="s">
        <v>30</v>
      </c>
      <c r="C22">
        <v>191254705.75</v>
      </c>
      <c r="D22">
        <v>921050</v>
      </c>
      <c r="E22">
        <v>9210500</v>
      </c>
    </row>
    <row r="23" spans="1:5">
      <c r="A23" t="s">
        <v>9</v>
      </c>
      <c r="B23" t="s">
        <v>3562</v>
      </c>
      <c r="C23">
        <v>283949040.66000003</v>
      </c>
      <c r="D23">
        <v>0</v>
      </c>
      <c r="E23">
        <v>15393521.02659066</v>
      </c>
    </row>
    <row r="24" spans="1:5">
      <c r="A24" t="s">
        <v>9</v>
      </c>
      <c r="B24" t="s">
        <v>32</v>
      </c>
      <c r="C24">
        <v>24460573</v>
      </c>
      <c r="D24">
        <v>0</v>
      </c>
      <c r="E24">
        <v>0</v>
      </c>
    </row>
    <row r="25" spans="1:5">
      <c r="A25" t="s">
        <v>10</v>
      </c>
      <c r="B25" t="s">
        <v>40</v>
      </c>
      <c r="C25">
        <v>350443011.75</v>
      </c>
      <c r="D25">
        <v>42138367.774999999</v>
      </c>
      <c r="E25">
        <v>0</v>
      </c>
    </row>
    <row r="26" spans="1:5">
      <c r="A26" t="s">
        <v>10</v>
      </c>
      <c r="B26" t="s">
        <v>43</v>
      </c>
      <c r="C26">
        <v>222796747.80000001</v>
      </c>
      <c r="D26">
        <v>20140572</v>
      </c>
      <c r="E26">
        <v>0</v>
      </c>
    </row>
    <row r="27" spans="1:5">
      <c r="A27" t="s">
        <v>10</v>
      </c>
      <c r="B27" t="s">
        <v>47</v>
      </c>
      <c r="C27">
        <v>193504285</v>
      </c>
      <c r="D27">
        <v>12308045</v>
      </c>
      <c r="E27">
        <v>0</v>
      </c>
    </row>
    <row r="28" spans="1:5">
      <c r="A28" t="s">
        <v>10</v>
      </c>
      <c r="B28" t="s">
        <v>33</v>
      </c>
      <c r="C28">
        <v>792110185.83700001</v>
      </c>
      <c r="D28">
        <v>8882751.4499999993</v>
      </c>
      <c r="E28">
        <v>0</v>
      </c>
    </row>
    <row r="29" spans="1:5">
      <c r="A29" t="s">
        <v>10</v>
      </c>
      <c r="B29" t="s">
        <v>42</v>
      </c>
      <c r="C29">
        <v>306112725.66000003</v>
      </c>
      <c r="D29">
        <v>8695032.0999999996</v>
      </c>
      <c r="E29">
        <v>0</v>
      </c>
    </row>
    <row r="30" spans="1:5">
      <c r="A30" t="s">
        <v>10</v>
      </c>
      <c r="B30" t="s">
        <v>61</v>
      </c>
      <c r="C30">
        <v>104809980.75</v>
      </c>
      <c r="D30">
        <v>6079957</v>
      </c>
      <c r="E30">
        <v>0</v>
      </c>
    </row>
    <row r="31" spans="1:5">
      <c r="A31" t="s">
        <v>10</v>
      </c>
      <c r="B31" t="s">
        <v>48</v>
      </c>
      <c r="C31">
        <v>272616163.66000003</v>
      </c>
      <c r="D31">
        <v>3931190</v>
      </c>
      <c r="E31">
        <v>39311900</v>
      </c>
    </row>
    <row r="32" spans="1:5">
      <c r="A32" t="s">
        <v>10</v>
      </c>
      <c r="B32" t="s">
        <v>46</v>
      </c>
      <c r="C32">
        <v>61323603</v>
      </c>
      <c r="D32">
        <v>1367800</v>
      </c>
      <c r="E32">
        <v>13678000</v>
      </c>
    </row>
    <row r="33" spans="1:5">
      <c r="A33" t="s">
        <v>10</v>
      </c>
      <c r="B33" t="s">
        <v>55</v>
      </c>
      <c r="C33">
        <v>134693071.75</v>
      </c>
      <c r="D33">
        <v>759200</v>
      </c>
      <c r="E33">
        <v>7592000</v>
      </c>
    </row>
    <row r="34" spans="1:5">
      <c r="A34" t="s">
        <v>10</v>
      </c>
      <c r="B34" t="s">
        <v>51</v>
      </c>
      <c r="C34">
        <v>98553912</v>
      </c>
      <c r="D34">
        <v>546371.6</v>
      </c>
      <c r="E34">
        <v>0</v>
      </c>
    </row>
    <row r="35" spans="1:5">
      <c r="A35" t="s">
        <v>10</v>
      </c>
      <c r="B35" t="s">
        <v>44</v>
      </c>
      <c r="C35">
        <v>216011689.56999999</v>
      </c>
      <c r="D35">
        <v>360686</v>
      </c>
      <c r="E35">
        <v>0</v>
      </c>
    </row>
    <row r="36" spans="1:5">
      <c r="A36" t="s">
        <v>10</v>
      </c>
      <c r="B36" t="s">
        <v>41</v>
      </c>
      <c r="C36">
        <v>71592662.710000008</v>
      </c>
      <c r="D36">
        <v>333569</v>
      </c>
      <c r="E36">
        <v>0</v>
      </c>
    </row>
    <row r="37" spans="1:5">
      <c r="A37" t="s">
        <v>10</v>
      </c>
      <c r="B37" t="s">
        <v>34</v>
      </c>
      <c r="C37">
        <v>64811535</v>
      </c>
      <c r="D37">
        <v>161850</v>
      </c>
      <c r="E37">
        <v>1618500</v>
      </c>
    </row>
    <row r="38" spans="1:5">
      <c r="A38" t="s">
        <v>10</v>
      </c>
      <c r="B38" t="s">
        <v>35</v>
      </c>
      <c r="C38">
        <v>82479962.659999996</v>
      </c>
      <c r="D38">
        <v>0</v>
      </c>
      <c r="E38">
        <v>4716657.3708609995</v>
      </c>
    </row>
    <row r="39" spans="1:5">
      <c r="A39" t="s">
        <v>10</v>
      </c>
      <c r="B39" t="s">
        <v>36</v>
      </c>
      <c r="C39">
        <v>76446676.75</v>
      </c>
      <c r="D39">
        <v>0</v>
      </c>
      <c r="E39">
        <v>2743406.3689855621</v>
      </c>
    </row>
    <row r="40" spans="1:5">
      <c r="A40" t="s">
        <v>10</v>
      </c>
      <c r="B40" t="s">
        <v>37</v>
      </c>
      <c r="C40">
        <v>79477279</v>
      </c>
      <c r="D40">
        <v>0</v>
      </c>
      <c r="E40">
        <v>4950768.81348</v>
      </c>
    </row>
    <row r="41" spans="1:5">
      <c r="A41" t="s">
        <v>10</v>
      </c>
      <c r="B41" t="s">
        <v>38</v>
      </c>
      <c r="C41">
        <v>127356957.66</v>
      </c>
      <c r="D41">
        <v>0</v>
      </c>
      <c r="E41">
        <v>2886544.0529752811</v>
      </c>
    </row>
    <row r="42" spans="1:5">
      <c r="A42" t="s">
        <v>10</v>
      </c>
      <c r="B42" t="s">
        <v>39</v>
      </c>
      <c r="C42">
        <v>44202217.75</v>
      </c>
      <c r="D42">
        <v>0</v>
      </c>
      <c r="E42">
        <v>96144.420288814814</v>
      </c>
    </row>
    <row r="43" spans="1:5">
      <c r="A43" t="s">
        <v>10</v>
      </c>
      <c r="B43" t="s">
        <v>45</v>
      </c>
      <c r="C43">
        <v>22207988.91</v>
      </c>
      <c r="D43">
        <v>0</v>
      </c>
      <c r="E43">
        <v>0</v>
      </c>
    </row>
    <row r="44" spans="1:5">
      <c r="A44" t="s">
        <v>10</v>
      </c>
      <c r="B44" t="s">
        <v>49</v>
      </c>
      <c r="C44">
        <v>41402749</v>
      </c>
      <c r="D44">
        <v>0</v>
      </c>
      <c r="E44">
        <v>0</v>
      </c>
    </row>
    <row r="45" spans="1:5">
      <c r="A45" t="s">
        <v>10</v>
      </c>
      <c r="B45" t="s">
        <v>50</v>
      </c>
      <c r="C45">
        <v>9929687</v>
      </c>
      <c r="D45">
        <v>0</v>
      </c>
      <c r="E45">
        <v>0</v>
      </c>
    </row>
    <row r="46" spans="1:5">
      <c r="A46" t="s">
        <v>10</v>
      </c>
      <c r="B46" t="s">
        <v>52</v>
      </c>
      <c r="C46">
        <v>133792042</v>
      </c>
      <c r="D46">
        <v>0</v>
      </c>
      <c r="E46">
        <v>0</v>
      </c>
    </row>
    <row r="47" spans="1:5">
      <c r="A47" t="s">
        <v>10</v>
      </c>
      <c r="B47" t="s">
        <v>53</v>
      </c>
      <c r="C47">
        <v>1784862</v>
      </c>
      <c r="D47">
        <v>0</v>
      </c>
      <c r="E47">
        <v>0</v>
      </c>
    </row>
    <row r="48" spans="1:5">
      <c r="A48" t="s">
        <v>10</v>
      </c>
      <c r="B48" t="s">
        <v>54</v>
      </c>
      <c r="C48">
        <v>1784862</v>
      </c>
      <c r="D48">
        <v>0</v>
      </c>
      <c r="E48">
        <v>0</v>
      </c>
    </row>
    <row r="49" spans="1:5">
      <c r="A49" t="s">
        <v>10</v>
      </c>
      <c r="B49" t="s">
        <v>32</v>
      </c>
      <c r="C49">
        <v>24460573</v>
      </c>
      <c r="D49">
        <v>0</v>
      </c>
      <c r="E49">
        <v>0</v>
      </c>
    </row>
    <row r="50" spans="1:5">
      <c r="A50" t="s">
        <v>10</v>
      </c>
      <c r="B50" t="s">
        <v>56</v>
      </c>
      <c r="C50">
        <v>3954035</v>
      </c>
      <c r="D50">
        <v>0</v>
      </c>
      <c r="E50">
        <v>0</v>
      </c>
    </row>
    <row r="51" spans="1:5">
      <c r="A51" t="s">
        <v>10</v>
      </c>
      <c r="B51" t="s">
        <v>57</v>
      </c>
      <c r="C51">
        <v>9416167</v>
      </c>
      <c r="D51">
        <v>0</v>
      </c>
      <c r="E51">
        <v>0</v>
      </c>
    </row>
    <row r="52" spans="1:5">
      <c r="A52" t="s">
        <v>10</v>
      </c>
      <c r="B52" t="s">
        <v>58</v>
      </c>
      <c r="C52">
        <v>500000</v>
      </c>
      <c r="D52">
        <v>0</v>
      </c>
      <c r="E52">
        <v>0</v>
      </c>
    </row>
    <row r="53" spans="1:5">
      <c r="A53" t="s">
        <v>10</v>
      </c>
      <c r="B53" t="s">
        <v>59</v>
      </c>
      <c r="C53">
        <v>3187669</v>
      </c>
      <c r="D53">
        <v>0</v>
      </c>
      <c r="E53">
        <v>0</v>
      </c>
    </row>
    <row r="54" spans="1:5">
      <c r="A54" t="s">
        <v>10</v>
      </c>
      <c r="B54" t="s">
        <v>60</v>
      </c>
      <c r="C54">
        <v>15000000</v>
      </c>
      <c r="D54">
        <v>0</v>
      </c>
      <c r="E54">
        <v>0</v>
      </c>
    </row>
    <row r="55" spans="1:5">
      <c r="A55" t="s">
        <v>10</v>
      </c>
      <c r="B55" t="s">
        <v>62</v>
      </c>
      <c r="C55">
        <v>916858</v>
      </c>
      <c r="D55">
        <v>0</v>
      </c>
      <c r="E55">
        <v>0</v>
      </c>
    </row>
    <row r="56" spans="1:5">
      <c r="A56" t="s">
        <v>10</v>
      </c>
      <c r="B56" t="s">
        <v>63</v>
      </c>
      <c r="C56">
        <v>10446749</v>
      </c>
      <c r="D56">
        <v>0</v>
      </c>
      <c r="E56">
        <v>0</v>
      </c>
    </row>
    <row r="57" spans="1:5">
      <c r="A57" t="s">
        <v>10</v>
      </c>
      <c r="B57" t="s">
        <v>64</v>
      </c>
      <c r="C57">
        <v>8726624</v>
      </c>
      <c r="D57">
        <v>0</v>
      </c>
      <c r="E57">
        <v>0</v>
      </c>
    </row>
    <row r="58" spans="1:5">
      <c r="A58" t="s">
        <v>10</v>
      </c>
      <c r="B58" t="s">
        <v>65</v>
      </c>
      <c r="C58">
        <v>12895159</v>
      </c>
      <c r="D58">
        <v>0</v>
      </c>
      <c r="E58">
        <v>0</v>
      </c>
    </row>
    <row r="59" spans="1:5">
      <c r="A59" t="s">
        <v>10</v>
      </c>
      <c r="B59" t="s">
        <v>66</v>
      </c>
      <c r="C59">
        <v>1780000</v>
      </c>
      <c r="D59">
        <v>0</v>
      </c>
      <c r="E59">
        <v>0</v>
      </c>
    </row>
  </sheetData>
  <sortState xmlns:xlrd2="http://schemas.microsoft.com/office/spreadsheetml/2017/richdata2" ref="A2:E61">
    <sortCondition descending="1" ref="A1:A6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903"/>
  <sheetViews>
    <sheetView workbookViewId="0">
      <selection activeCell="R3" sqref="R3"/>
    </sheetView>
  </sheetViews>
  <sheetFormatPr baseColWidth="10" defaultColWidth="8.83203125" defaultRowHeight="15"/>
  <cols>
    <col min="39" max="39" width="14.83203125" customWidth="1"/>
    <col min="40" max="40" width="13.83203125" customWidth="1"/>
    <col min="41" max="41" width="14.6640625" customWidth="1"/>
  </cols>
  <sheetData>
    <row r="1" spans="1:41">
      <c r="A1" t="s">
        <v>3556</v>
      </c>
      <c r="B1" s="1" t="s">
        <v>67</v>
      </c>
      <c r="C1" s="1" t="s">
        <v>68</v>
      </c>
      <c r="D1" s="1" t="s">
        <v>69</v>
      </c>
      <c r="E1" s="1" t="s">
        <v>70</v>
      </c>
      <c r="F1" s="1" t="s">
        <v>10</v>
      </c>
      <c r="G1" s="1" t="s">
        <v>71</v>
      </c>
      <c r="H1" s="1" t="s">
        <v>72</v>
      </c>
      <c r="I1" s="1" t="s">
        <v>73</v>
      </c>
      <c r="J1" s="1" t="s">
        <v>74</v>
      </c>
      <c r="K1" s="1" t="s">
        <v>75</v>
      </c>
      <c r="L1" s="1" t="s">
        <v>76</v>
      </c>
      <c r="M1" s="1" t="s">
        <v>0</v>
      </c>
      <c r="N1" s="1" t="s">
        <v>77</v>
      </c>
      <c r="O1" s="1" t="s">
        <v>78</v>
      </c>
      <c r="P1" s="1" t="s">
        <v>79</v>
      </c>
      <c r="Q1" s="1" t="s">
        <v>80</v>
      </c>
      <c r="R1" s="1" t="s">
        <v>81</v>
      </c>
      <c r="S1" s="1" t="s">
        <v>82</v>
      </c>
      <c r="T1" s="1" t="s">
        <v>83</v>
      </c>
      <c r="U1" s="1" t="s">
        <v>84</v>
      </c>
      <c r="V1" s="1" t="s">
        <v>85</v>
      </c>
      <c r="W1" s="1" t="s">
        <v>86</v>
      </c>
      <c r="X1" s="1" t="s">
        <v>87</v>
      </c>
      <c r="Y1" s="1" t="s">
        <v>88</v>
      </c>
      <c r="Z1" s="1" t="s">
        <v>8</v>
      </c>
      <c r="AA1" s="1" t="s">
        <v>6</v>
      </c>
      <c r="AB1" s="1" t="s">
        <v>12</v>
      </c>
      <c r="AC1" s="1" t="s">
        <v>11</v>
      </c>
      <c r="AD1" s="1" t="s">
        <v>13</v>
      </c>
      <c r="AE1" s="1" t="s">
        <v>7</v>
      </c>
      <c r="AF1" s="1" t="s">
        <v>89</v>
      </c>
      <c r="AG1" s="1" t="s">
        <v>90</v>
      </c>
      <c r="AH1" s="1" t="s">
        <v>3</v>
      </c>
      <c r="AI1" s="1" t="s">
        <v>91</v>
      </c>
      <c r="AJ1" s="1" t="s">
        <v>4</v>
      </c>
    </row>
    <row r="2" spans="1:41">
      <c r="A2">
        <f>IFERROR(E2/AH2,"")</f>
        <v>0.26627158916268068</v>
      </c>
      <c r="B2">
        <v>110578</v>
      </c>
      <c r="C2" t="s">
        <v>296</v>
      </c>
      <c r="D2" s="2" t="s">
        <v>503</v>
      </c>
      <c r="E2">
        <v>7710027</v>
      </c>
      <c r="F2" t="s">
        <v>40</v>
      </c>
      <c r="G2" t="s">
        <v>647</v>
      </c>
      <c r="H2">
        <v>0</v>
      </c>
      <c r="I2">
        <v>1654.6</v>
      </c>
      <c r="J2" t="s">
        <v>1824</v>
      </c>
      <c r="N2" t="s">
        <v>2760</v>
      </c>
      <c r="O2" t="s">
        <v>3097</v>
      </c>
      <c r="P2" t="s">
        <v>3136</v>
      </c>
      <c r="Q2" t="s">
        <v>3213</v>
      </c>
      <c r="R2">
        <v>192</v>
      </c>
      <c r="S2" t="s">
        <v>3249</v>
      </c>
      <c r="T2" t="s">
        <v>3254</v>
      </c>
      <c r="U2" t="s">
        <v>3266</v>
      </c>
      <c r="V2" t="s">
        <v>3268</v>
      </c>
      <c r="W2" t="s">
        <v>3268</v>
      </c>
      <c r="X2" t="s">
        <v>3270</v>
      </c>
      <c r="Y2" t="s">
        <v>3213</v>
      </c>
      <c r="Z2" t="s">
        <v>24</v>
      </c>
      <c r="AA2" t="s">
        <v>16</v>
      </c>
      <c r="AC2" t="s">
        <v>11</v>
      </c>
      <c r="AE2" t="s">
        <v>22</v>
      </c>
      <c r="AF2" t="s">
        <v>3287</v>
      </c>
      <c r="AG2">
        <v>17500</v>
      </c>
      <c r="AH2" s="3">
        <v>28955500</v>
      </c>
      <c r="AI2">
        <v>0</v>
      </c>
      <c r="AJ2">
        <v>0</v>
      </c>
    </row>
    <row r="3" spans="1:41">
      <c r="A3">
        <f>IFERROR(E3/AH3,"")</f>
        <v>5.3719008264462813</v>
      </c>
      <c r="B3">
        <v>142763</v>
      </c>
      <c r="C3" t="s">
        <v>194</v>
      </c>
      <c r="D3" s="2" t="s">
        <v>441</v>
      </c>
      <c r="E3">
        <v>65000000</v>
      </c>
      <c r="F3" t="s">
        <v>47</v>
      </c>
      <c r="G3" t="s">
        <v>784</v>
      </c>
      <c r="I3">
        <v>12100000</v>
      </c>
      <c r="J3" t="s">
        <v>1662</v>
      </c>
      <c r="N3" t="s">
        <v>2449</v>
      </c>
      <c r="O3" t="s">
        <v>3064</v>
      </c>
      <c r="P3" t="s">
        <v>3136</v>
      </c>
      <c r="Q3" t="s">
        <v>3180</v>
      </c>
      <c r="R3">
        <v>180</v>
      </c>
      <c r="S3" t="s">
        <v>3248</v>
      </c>
      <c r="T3" t="s">
        <v>3253</v>
      </c>
      <c r="V3" t="s">
        <v>3268</v>
      </c>
      <c r="X3" t="s">
        <v>3269</v>
      </c>
      <c r="Y3" t="s">
        <v>3276</v>
      </c>
      <c r="Z3" t="s">
        <v>23</v>
      </c>
      <c r="AA3" t="s">
        <v>14</v>
      </c>
      <c r="AB3" t="s">
        <v>12</v>
      </c>
      <c r="AE3" t="s">
        <v>19</v>
      </c>
      <c r="AF3" t="s">
        <v>3286</v>
      </c>
      <c r="AG3">
        <v>1</v>
      </c>
      <c r="AH3" s="3">
        <v>12100000</v>
      </c>
      <c r="AI3">
        <v>0</v>
      </c>
      <c r="AJ3">
        <v>0</v>
      </c>
    </row>
    <row r="4" spans="1:41">
      <c r="A4">
        <f>IFERROR(E4/AH4,"")</f>
        <v>0.69653653333333332</v>
      </c>
      <c r="B4" t="s">
        <v>100</v>
      </c>
      <c r="C4" t="s">
        <v>191</v>
      </c>
      <c r="E4">
        <v>6268828.7999999998</v>
      </c>
      <c r="F4" t="s">
        <v>43</v>
      </c>
      <c r="G4" t="s">
        <v>782</v>
      </c>
      <c r="H4">
        <v>0</v>
      </c>
      <c r="I4">
        <v>9000000</v>
      </c>
      <c r="J4" t="s">
        <v>1658</v>
      </c>
      <c r="K4" t="s">
        <v>2001</v>
      </c>
      <c r="M4" t="s">
        <v>2116</v>
      </c>
      <c r="N4" t="s">
        <v>2443</v>
      </c>
      <c r="O4" t="s">
        <v>3062</v>
      </c>
      <c r="P4" t="s">
        <v>3133</v>
      </c>
      <c r="Q4" t="s">
        <v>3178</v>
      </c>
      <c r="R4">
        <v>728</v>
      </c>
      <c r="S4" t="s">
        <v>3248</v>
      </c>
      <c r="T4" t="s">
        <v>3253</v>
      </c>
      <c r="V4" t="s">
        <v>3268</v>
      </c>
      <c r="X4" t="s">
        <v>3269</v>
      </c>
      <c r="Y4" t="s">
        <v>3178</v>
      </c>
      <c r="Z4" t="s">
        <v>23</v>
      </c>
      <c r="AA4" t="s">
        <v>14</v>
      </c>
      <c r="AB4" t="s">
        <v>12</v>
      </c>
      <c r="AD4" t="s">
        <v>13</v>
      </c>
      <c r="AE4" t="s">
        <v>19</v>
      </c>
      <c r="AF4" t="s">
        <v>3291</v>
      </c>
      <c r="AG4">
        <v>1</v>
      </c>
      <c r="AH4" s="3">
        <v>9000000</v>
      </c>
      <c r="AI4">
        <v>0</v>
      </c>
      <c r="AJ4">
        <v>0</v>
      </c>
    </row>
    <row r="5" spans="1:41">
      <c r="A5">
        <f>IFERROR(E5/AH5,"")</f>
        <v>0.23942537909018355</v>
      </c>
      <c r="B5" t="s">
        <v>94</v>
      </c>
      <c r="C5" t="s">
        <v>163</v>
      </c>
      <c r="E5">
        <v>1500000</v>
      </c>
      <c r="F5" t="s">
        <v>40</v>
      </c>
      <c r="G5" t="s">
        <v>745</v>
      </c>
      <c r="H5">
        <v>0</v>
      </c>
      <c r="I5">
        <v>358</v>
      </c>
      <c r="J5" t="s">
        <v>1623</v>
      </c>
      <c r="K5" t="s">
        <v>2035</v>
      </c>
      <c r="M5" t="s">
        <v>2116</v>
      </c>
      <c r="N5" t="s">
        <v>2386</v>
      </c>
      <c r="O5" t="s">
        <v>3055</v>
      </c>
      <c r="P5" t="s">
        <v>3137</v>
      </c>
      <c r="Q5" t="s">
        <v>3171</v>
      </c>
      <c r="R5">
        <v>716</v>
      </c>
      <c r="S5" t="s">
        <v>3248</v>
      </c>
      <c r="T5" t="s">
        <v>3253</v>
      </c>
      <c r="V5" t="s">
        <v>3268</v>
      </c>
      <c r="X5" t="s">
        <v>3269</v>
      </c>
      <c r="Y5" t="s">
        <v>3171</v>
      </c>
      <c r="Z5" t="s">
        <v>23</v>
      </c>
      <c r="AA5" t="s">
        <v>17</v>
      </c>
      <c r="AD5" t="s">
        <v>13</v>
      </c>
      <c r="AE5" t="s">
        <v>21</v>
      </c>
      <c r="AF5" t="s">
        <v>3290</v>
      </c>
      <c r="AG5">
        <v>17500</v>
      </c>
      <c r="AH5" s="3">
        <v>6265000</v>
      </c>
      <c r="AI5">
        <v>0</v>
      </c>
      <c r="AJ5">
        <v>0</v>
      </c>
    </row>
    <row r="6" spans="1:41">
      <c r="A6">
        <f>IFERROR(E6/AH6,"")</f>
        <v>1.1489107142857143E-2</v>
      </c>
      <c r="B6">
        <v>143659</v>
      </c>
      <c r="C6" t="s">
        <v>153</v>
      </c>
      <c r="D6" s="2" t="s">
        <v>418</v>
      </c>
      <c r="E6">
        <v>64339</v>
      </c>
      <c r="F6" t="s">
        <v>43</v>
      </c>
      <c r="G6" t="s">
        <v>683</v>
      </c>
      <c r="I6">
        <v>5600000</v>
      </c>
      <c r="J6" t="s">
        <v>1584</v>
      </c>
      <c r="M6" t="s">
        <v>2116</v>
      </c>
      <c r="N6" t="s">
        <v>2311</v>
      </c>
      <c r="O6" t="s">
        <v>3047</v>
      </c>
      <c r="P6" t="s">
        <v>3135</v>
      </c>
      <c r="Q6" t="s">
        <v>3163</v>
      </c>
      <c r="R6">
        <v>800</v>
      </c>
      <c r="S6" t="s">
        <v>3248</v>
      </c>
      <c r="T6" t="s">
        <v>3253</v>
      </c>
      <c r="V6" t="s">
        <v>3268</v>
      </c>
      <c r="X6" t="s">
        <v>3269</v>
      </c>
      <c r="Y6" t="s">
        <v>3163</v>
      </c>
      <c r="Z6" t="s">
        <v>23</v>
      </c>
      <c r="AA6" t="s">
        <v>14</v>
      </c>
      <c r="AB6" t="s">
        <v>12</v>
      </c>
      <c r="AD6" t="s">
        <v>13</v>
      </c>
      <c r="AE6" t="s">
        <v>19</v>
      </c>
      <c r="AF6" t="s">
        <v>3286</v>
      </c>
      <c r="AG6">
        <v>1</v>
      </c>
      <c r="AH6" s="3">
        <v>5600000</v>
      </c>
      <c r="AI6">
        <v>0</v>
      </c>
      <c r="AJ6">
        <v>0</v>
      </c>
    </row>
    <row r="7" spans="1:41">
      <c r="A7">
        <f>IFERROR(E7/AH7,"")</f>
        <v>2.5131191194426084</v>
      </c>
      <c r="B7">
        <v>89459</v>
      </c>
      <c r="C7" t="s">
        <v>331</v>
      </c>
      <c r="E7">
        <v>11182694</v>
      </c>
      <c r="F7" t="s">
        <v>33</v>
      </c>
      <c r="G7" t="s">
        <v>1110</v>
      </c>
      <c r="H7">
        <v>0</v>
      </c>
      <c r="I7">
        <v>4449727</v>
      </c>
      <c r="J7" t="s">
        <v>1872</v>
      </c>
      <c r="K7" t="s">
        <v>2085</v>
      </c>
      <c r="N7" t="s">
        <v>2845</v>
      </c>
      <c r="O7" t="s">
        <v>3109</v>
      </c>
      <c r="P7" t="s">
        <v>3137</v>
      </c>
      <c r="Q7" t="s">
        <v>3225</v>
      </c>
      <c r="R7">
        <v>368</v>
      </c>
      <c r="S7" t="s">
        <v>3251</v>
      </c>
      <c r="T7" t="s">
        <v>3256</v>
      </c>
      <c r="V7" t="s">
        <v>3268</v>
      </c>
      <c r="X7" t="s">
        <v>3271</v>
      </c>
      <c r="Y7" t="s">
        <v>3225</v>
      </c>
      <c r="Z7" t="s">
        <v>26</v>
      </c>
      <c r="AA7" t="s">
        <v>16</v>
      </c>
      <c r="AE7" t="s">
        <v>21</v>
      </c>
      <c r="AF7" t="s">
        <v>3287</v>
      </c>
      <c r="AG7">
        <v>1</v>
      </c>
      <c r="AH7" s="3">
        <v>4449727</v>
      </c>
      <c r="AI7">
        <v>0</v>
      </c>
      <c r="AJ7">
        <v>0</v>
      </c>
    </row>
    <row r="8" spans="1:41">
      <c r="A8">
        <f>IFERROR(E8/AH8,"")</f>
        <v>0.16391358333333333</v>
      </c>
      <c r="B8">
        <v>5476</v>
      </c>
      <c r="C8" t="s">
        <v>352</v>
      </c>
      <c r="D8" s="2" t="s">
        <v>529</v>
      </c>
      <c r="E8">
        <v>491740.75</v>
      </c>
      <c r="F8" t="s">
        <v>61</v>
      </c>
      <c r="G8" t="s">
        <v>1172</v>
      </c>
      <c r="H8">
        <v>0</v>
      </c>
      <c r="I8">
        <v>3000000</v>
      </c>
      <c r="J8" t="s">
        <v>1924</v>
      </c>
      <c r="L8">
        <v>0.6</v>
      </c>
      <c r="N8" t="s">
        <v>2923</v>
      </c>
      <c r="O8" t="s">
        <v>3118</v>
      </c>
      <c r="P8" t="s">
        <v>3133</v>
      </c>
      <c r="Q8" t="s">
        <v>3233</v>
      </c>
      <c r="R8">
        <v>762</v>
      </c>
      <c r="S8" t="s">
        <v>3251</v>
      </c>
      <c r="T8" t="s">
        <v>3264</v>
      </c>
      <c r="V8" t="s">
        <v>3268</v>
      </c>
      <c r="X8" t="s">
        <v>3271</v>
      </c>
      <c r="Y8" t="s">
        <v>3233</v>
      </c>
      <c r="Z8" t="s">
        <v>27</v>
      </c>
      <c r="AA8" t="s">
        <v>17</v>
      </c>
      <c r="AD8" t="s">
        <v>13</v>
      </c>
      <c r="AE8" t="s">
        <v>21</v>
      </c>
      <c r="AF8" t="s">
        <v>3286</v>
      </c>
      <c r="AG8">
        <v>1</v>
      </c>
      <c r="AH8" s="3">
        <v>3000000</v>
      </c>
      <c r="AI8">
        <v>0</v>
      </c>
      <c r="AJ8">
        <v>0</v>
      </c>
    </row>
    <row r="9" spans="1:41">
      <c r="A9">
        <f>IFERROR(E9/AH9,"")</f>
        <v>0.64316239316239321</v>
      </c>
      <c r="B9">
        <v>6388</v>
      </c>
      <c r="C9" t="s">
        <v>315</v>
      </c>
      <c r="D9" t="s">
        <v>394</v>
      </c>
      <c r="E9">
        <v>1505000</v>
      </c>
      <c r="F9" t="s">
        <v>42</v>
      </c>
      <c r="G9" t="s">
        <v>1080</v>
      </c>
      <c r="I9">
        <v>2340000</v>
      </c>
      <c r="J9" t="s">
        <v>1854</v>
      </c>
      <c r="M9" t="s">
        <v>2117</v>
      </c>
      <c r="N9" t="s">
        <v>2809</v>
      </c>
      <c r="O9" t="s">
        <v>3105</v>
      </c>
      <c r="P9" t="s">
        <v>3137</v>
      </c>
      <c r="Q9" t="s">
        <v>3221</v>
      </c>
      <c r="R9">
        <v>688</v>
      </c>
      <c r="S9" t="s">
        <v>3252</v>
      </c>
      <c r="T9" t="s">
        <v>3261</v>
      </c>
      <c r="V9" t="s">
        <v>3268</v>
      </c>
      <c r="X9" t="s">
        <v>3272</v>
      </c>
      <c r="Y9" t="s">
        <v>3221</v>
      </c>
      <c r="Z9" t="s">
        <v>27</v>
      </c>
      <c r="AA9" t="s">
        <v>16</v>
      </c>
      <c r="AE9" t="s">
        <v>20</v>
      </c>
      <c r="AF9" t="s">
        <v>3286</v>
      </c>
      <c r="AG9">
        <v>1</v>
      </c>
      <c r="AH9" s="3">
        <v>2340000</v>
      </c>
      <c r="AI9">
        <v>0</v>
      </c>
      <c r="AJ9">
        <v>0</v>
      </c>
    </row>
    <row r="10" spans="1:41">
      <c r="A10">
        <f>IFERROR(E10/AH10,"")</f>
        <v>5.2995913636363641</v>
      </c>
      <c r="B10">
        <v>92045</v>
      </c>
      <c r="C10" t="s">
        <v>202</v>
      </c>
      <c r="D10" s="2" t="s">
        <v>446</v>
      </c>
      <c r="E10">
        <v>11659101</v>
      </c>
      <c r="F10" t="s">
        <v>61</v>
      </c>
      <c r="G10" t="s">
        <v>800</v>
      </c>
      <c r="I10">
        <v>2200000</v>
      </c>
      <c r="N10" t="s">
        <v>2464</v>
      </c>
      <c r="O10" t="s">
        <v>3067</v>
      </c>
      <c r="P10" t="s">
        <v>3134</v>
      </c>
      <c r="Q10" t="s">
        <v>3183</v>
      </c>
      <c r="R10">
        <v>156</v>
      </c>
      <c r="S10" t="s">
        <v>3251</v>
      </c>
      <c r="T10" t="s">
        <v>3262</v>
      </c>
      <c r="V10" t="s">
        <v>3268</v>
      </c>
      <c r="X10" t="s">
        <v>3271</v>
      </c>
      <c r="Y10" t="s">
        <v>3183</v>
      </c>
      <c r="Z10" t="s">
        <v>25</v>
      </c>
      <c r="AA10" t="s">
        <v>16</v>
      </c>
      <c r="AE10" t="s">
        <v>22</v>
      </c>
      <c r="AF10" t="s">
        <v>3286</v>
      </c>
      <c r="AG10">
        <v>1</v>
      </c>
      <c r="AH10" s="3">
        <v>2200000</v>
      </c>
      <c r="AI10">
        <v>0</v>
      </c>
      <c r="AJ10">
        <v>0</v>
      </c>
    </row>
    <row r="11" spans="1:41">
      <c r="A11">
        <f>IFERROR(E11/AH11,"")</f>
        <v>30.303030303030305</v>
      </c>
      <c r="B11">
        <v>142763</v>
      </c>
      <c r="C11" t="s">
        <v>194</v>
      </c>
      <c r="D11" s="2" t="s">
        <v>441</v>
      </c>
      <c r="E11">
        <v>65000000</v>
      </c>
      <c r="F11" t="s">
        <v>43</v>
      </c>
      <c r="G11" t="s">
        <v>784</v>
      </c>
      <c r="I11">
        <v>2145000</v>
      </c>
      <c r="J11" t="s">
        <v>1660</v>
      </c>
      <c r="N11" t="s">
        <v>2447</v>
      </c>
      <c r="O11" t="s">
        <v>3064</v>
      </c>
      <c r="P11" t="s">
        <v>3135</v>
      </c>
      <c r="Q11" t="s">
        <v>3180</v>
      </c>
      <c r="R11">
        <v>180</v>
      </c>
      <c r="S11" t="s">
        <v>3248</v>
      </c>
      <c r="T11" t="s">
        <v>3253</v>
      </c>
      <c r="V11" t="s">
        <v>3268</v>
      </c>
      <c r="X11" t="s">
        <v>3269</v>
      </c>
      <c r="Y11" t="s">
        <v>3276</v>
      </c>
      <c r="Z11" t="s">
        <v>23</v>
      </c>
      <c r="AA11" t="s">
        <v>14</v>
      </c>
      <c r="AB11" t="s">
        <v>12</v>
      </c>
      <c r="AE11" t="s">
        <v>19</v>
      </c>
      <c r="AF11" t="s">
        <v>3286</v>
      </c>
      <c r="AG11">
        <v>1</v>
      </c>
      <c r="AH11" s="3">
        <v>2145000</v>
      </c>
      <c r="AI11">
        <v>0</v>
      </c>
      <c r="AJ11">
        <v>0</v>
      </c>
    </row>
    <row r="12" spans="1:41">
      <c r="A12">
        <f>IFERROR(E12/AH12,"")</f>
        <v>6.1363689473684211</v>
      </c>
      <c r="B12">
        <v>92045</v>
      </c>
      <c r="C12" t="s">
        <v>202</v>
      </c>
      <c r="D12" s="2" t="s">
        <v>446</v>
      </c>
      <c r="E12">
        <v>11659101</v>
      </c>
      <c r="F12" t="s">
        <v>48</v>
      </c>
      <c r="G12" t="s">
        <v>799</v>
      </c>
      <c r="I12">
        <v>190000</v>
      </c>
      <c r="N12" t="s">
        <v>2463</v>
      </c>
      <c r="O12" t="s">
        <v>3067</v>
      </c>
      <c r="P12" t="s">
        <v>3134</v>
      </c>
      <c r="Q12" t="s">
        <v>3183</v>
      </c>
      <c r="R12">
        <v>156</v>
      </c>
      <c r="S12" t="s">
        <v>3251</v>
      </c>
      <c r="T12" t="s">
        <v>3262</v>
      </c>
      <c r="V12" t="s">
        <v>3268</v>
      </c>
      <c r="X12" t="s">
        <v>3271</v>
      </c>
      <c r="Y12" t="s">
        <v>3183</v>
      </c>
      <c r="Z12" t="s">
        <v>25</v>
      </c>
      <c r="AA12" t="s">
        <v>16</v>
      </c>
      <c r="AE12" t="s">
        <v>22</v>
      </c>
      <c r="AF12" t="s">
        <v>3286</v>
      </c>
      <c r="AG12">
        <v>10</v>
      </c>
      <c r="AH12" s="3">
        <v>1900000</v>
      </c>
      <c r="AI12">
        <v>100</v>
      </c>
      <c r="AJ12">
        <v>19000000</v>
      </c>
      <c r="AM12" t="s">
        <v>3557</v>
      </c>
      <c r="AO12" t="s">
        <v>3561</v>
      </c>
    </row>
    <row r="13" spans="1:41">
      <c r="A13">
        <f>IFERROR(E13/AH13,"")</f>
        <v>2.5073874382498236</v>
      </c>
      <c r="B13">
        <v>6468</v>
      </c>
      <c r="C13" t="s">
        <v>124</v>
      </c>
      <c r="D13" t="s">
        <v>397</v>
      </c>
      <c r="E13">
        <v>3552968</v>
      </c>
      <c r="F13" t="s">
        <v>42</v>
      </c>
      <c r="G13" t="s">
        <v>610</v>
      </c>
      <c r="H13">
        <v>0</v>
      </c>
      <c r="I13">
        <v>1417000</v>
      </c>
      <c r="J13" s="2" t="s">
        <v>1523</v>
      </c>
      <c r="K13" t="s">
        <v>464</v>
      </c>
      <c r="M13" t="s">
        <v>2117</v>
      </c>
      <c r="N13" t="s">
        <v>2223</v>
      </c>
      <c r="O13" t="s">
        <v>3027</v>
      </c>
      <c r="P13" t="s">
        <v>3133</v>
      </c>
      <c r="Q13" t="s">
        <v>3144</v>
      </c>
      <c r="R13">
        <v>422</v>
      </c>
      <c r="S13" t="s">
        <v>3251</v>
      </c>
      <c r="T13" t="s">
        <v>3256</v>
      </c>
      <c r="V13" t="s">
        <v>3268</v>
      </c>
      <c r="X13" t="s">
        <v>3271</v>
      </c>
      <c r="Y13" t="s">
        <v>3144</v>
      </c>
      <c r="Z13" t="s">
        <v>26</v>
      </c>
      <c r="AA13" t="s">
        <v>17</v>
      </c>
      <c r="AE13" t="s">
        <v>22</v>
      </c>
      <c r="AF13" t="s">
        <v>3286</v>
      </c>
      <c r="AG13">
        <v>1</v>
      </c>
      <c r="AH13" s="3">
        <v>1417000</v>
      </c>
      <c r="AI13">
        <v>0</v>
      </c>
      <c r="AJ13">
        <v>0</v>
      </c>
      <c r="AM13" t="s">
        <v>3558</v>
      </c>
      <c r="AN13">
        <f>SUM(AH2:AH18)</f>
        <v>85378360</v>
      </c>
      <c r="AO13">
        <f>AN13/AN$15</f>
        <v>0.80770108738235036</v>
      </c>
    </row>
    <row r="14" spans="1:41">
      <c r="A14">
        <f>IFERROR(E14/AH14,"")</f>
        <v>0.53432282003710574</v>
      </c>
      <c r="B14">
        <v>91460</v>
      </c>
      <c r="C14" t="s">
        <v>161</v>
      </c>
      <c r="D14" t="s">
        <v>423</v>
      </c>
      <c r="E14">
        <v>720000</v>
      </c>
      <c r="F14" t="s">
        <v>40</v>
      </c>
      <c r="G14" t="s">
        <v>733</v>
      </c>
      <c r="H14">
        <v>75</v>
      </c>
      <c r="I14">
        <v>77</v>
      </c>
      <c r="J14" t="s">
        <v>1616</v>
      </c>
      <c r="M14" t="s">
        <v>2116</v>
      </c>
      <c r="N14" t="s">
        <v>2374</v>
      </c>
      <c r="O14" t="s">
        <v>3054</v>
      </c>
      <c r="P14" t="s">
        <v>3134</v>
      </c>
      <c r="Q14" t="s">
        <v>3170</v>
      </c>
      <c r="R14">
        <v>426</v>
      </c>
      <c r="S14" t="s">
        <v>3248</v>
      </c>
      <c r="T14" t="s">
        <v>3253</v>
      </c>
      <c r="V14" t="s">
        <v>3268</v>
      </c>
      <c r="X14" t="s">
        <v>3269</v>
      </c>
      <c r="Y14" t="s">
        <v>3170</v>
      </c>
      <c r="Z14" t="s">
        <v>23</v>
      </c>
      <c r="AA14" t="s">
        <v>17</v>
      </c>
      <c r="AB14" t="s">
        <v>12</v>
      </c>
      <c r="AD14" t="s">
        <v>13</v>
      </c>
      <c r="AE14" t="s">
        <v>19</v>
      </c>
      <c r="AF14" t="s">
        <v>3287</v>
      </c>
      <c r="AG14">
        <v>17500</v>
      </c>
      <c r="AH14" s="3">
        <v>1347500</v>
      </c>
      <c r="AI14">
        <v>0</v>
      </c>
      <c r="AJ14">
        <v>0</v>
      </c>
      <c r="AM14" t="s">
        <v>3559</v>
      </c>
      <c r="AN14">
        <f>SUM(AH2:AH31)</f>
        <v>94618866</v>
      </c>
      <c r="AO14">
        <f>AN14/AN$15</f>
        <v>0.89511863375081102</v>
      </c>
    </row>
    <row r="15" spans="1:41">
      <c r="A15">
        <f>IFERROR(E15/AH15,"")</f>
        <v>3.961904761904762</v>
      </c>
      <c r="B15">
        <v>5194</v>
      </c>
      <c r="C15" t="s">
        <v>334</v>
      </c>
      <c r="D15" t="s">
        <v>394</v>
      </c>
      <c r="E15">
        <v>5200000</v>
      </c>
      <c r="F15" t="s">
        <v>40</v>
      </c>
      <c r="G15" t="s">
        <v>1132</v>
      </c>
      <c r="H15">
        <v>0</v>
      </c>
      <c r="I15">
        <v>75</v>
      </c>
      <c r="J15" t="s">
        <v>1887</v>
      </c>
      <c r="M15" t="s">
        <v>2117</v>
      </c>
      <c r="N15" t="s">
        <v>2874</v>
      </c>
      <c r="O15" t="s">
        <v>3110</v>
      </c>
      <c r="P15" t="s">
        <v>3133</v>
      </c>
      <c r="Q15" t="s">
        <v>3226</v>
      </c>
      <c r="R15">
        <v>608</v>
      </c>
      <c r="S15" t="s">
        <v>3251</v>
      </c>
      <c r="T15" t="s">
        <v>3263</v>
      </c>
      <c r="V15" t="s">
        <v>3268</v>
      </c>
      <c r="X15" t="s">
        <v>3271</v>
      </c>
      <c r="Y15" t="s">
        <v>3226</v>
      </c>
      <c r="Z15" t="s">
        <v>25</v>
      </c>
      <c r="AA15" t="s">
        <v>17</v>
      </c>
      <c r="AE15" t="s">
        <v>21</v>
      </c>
      <c r="AF15" t="s">
        <v>3286</v>
      </c>
      <c r="AG15">
        <v>17500</v>
      </c>
      <c r="AH15" s="3">
        <v>1312500</v>
      </c>
      <c r="AI15">
        <v>0</v>
      </c>
      <c r="AJ15">
        <v>0</v>
      </c>
      <c r="AM15" t="s">
        <v>3560</v>
      </c>
      <c r="AN15">
        <f>SUM(AH:AH)</f>
        <v>105705391.92499998</v>
      </c>
    </row>
    <row r="16" spans="1:41">
      <c r="A16">
        <f>IFERROR(E16/AH16,"")</f>
        <v>7.7861491666666662</v>
      </c>
      <c r="B16">
        <v>6618</v>
      </c>
      <c r="C16" t="s">
        <v>206</v>
      </c>
      <c r="D16" t="s">
        <v>394</v>
      </c>
      <c r="E16">
        <v>9343379</v>
      </c>
      <c r="F16" t="s">
        <v>42</v>
      </c>
      <c r="G16" t="s">
        <v>804</v>
      </c>
      <c r="H16">
        <v>0</v>
      </c>
      <c r="I16">
        <v>1200000</v>
      </c>
      <c r="J16" t="s">
        <v>1675</v>
      </c>
      <c r="N16" t="s">
        <v>2469</v>
      </c>
      <c r="O16" t="s">
        <v>3067</v>
      </c>
      <c r="P16" t="s">
        <v>3136</v>
      </c>
      <c r="Q16" t="s">
        <v>3183</v>
      </c>
      <c r="R16">
        <v>156</v>
      </c>
      <c r="S16" t="s">
        <v>3251</v>
      </c>
      <c r="T16" t="s">
        <v>3262</v>
      </c>
      <c r="V16" t="s">
        <v>3268</v>
      </c>
      <c r="X16" t="s">
        <v>3271</v>
      </c>
      <c r="Y16" t="s">
        <v>3183</v>
      </c>
      <c r="Z16" t="s">
        <v>25</v>
      </c>
      <c r="AA16" t="s">
        <v>16</v>
      </c>
      <c r="AE16" t="s">
        <v>22</v>
      </c>
      <c r="AF16" t="s">
        <v>3286</v>
      </c>
      <c r="AG16">
        <v>1</v>
      </c>
      <c r="AH16" s="3">
        <v>1200000</v>
      </c>
      <c r="AI16">
        <v>0</v>
      </c>
      <c r="AJ16">
        <v>0</v>
      </c>
    </row>
    <row r="17" spans="1:36">
      <c r="A17">
        <f>IFERROR(E17/AH17,"")</f>
        <v>2.2209464346633419</v>
      </c>
      <c r="B17">
        <v>125400</v>
      </c>
      <c r="C17" t="s">
        <v>290</v>
      </c>
      <c r="D17" s="2" t="s">
        <v>499</v>
      </c>
      <c r="E17">
        <v>2545500</v>
      </c>
      <c r="F17" t="s">
        <v>33</v>
      </c>
      <c r="G17" t="s">
        <v>1040</v>
      </c>
      <c r="H17">
        <v>896133</v>
      </c>
      <c r="I17">
        <v>1146133</v>
      </c>
      <c r="J17" t="s">
        <v>1822</v>
      </c>
      <c r="K17" t="s">
        <v>2001</v>
      </c>
      <c r="M17" t="s">
        <v>2116</v>
      </c>
      <c r="N17" t="s">
        <v>2754</v>
      </c>
      <c r="O17" t="s">
        <v>3095</v>
      </c>
      <c r="P17" t="s">
        <v>3135</v>
      </c>
      <c r="Q17" t="s">
        <v>3211</v>
      </c>
      <c r="R17">
        <v>562</v>
      </c>
      <c r="S17" t="s">
        <v>3248</v>
      </c>
      <c r="T17" t="s">
        <v>3253</v>
      </c>
      <c r="V17" t="s">
        <v>3268</v>
      </c>
      <c r="X17" t="s">
        <v>3269</v>
      </c>
      <c r="Y17" t="s">
        <v>3211</v>
      </c>
      <c r="Z17" t="s">
        <v>23</v>
      </c>
      <c r="AA17" t="s">
        <v>14</v>
      </c>
      <c r="AB17" t="s">
        <v>12</v>
      </c>
      <c r="AD17" t="s">
        <v>13</v>
      </c>
      <c r="AE17" t="s">
        <v>19</v>
      </c>
      <c r="AF17" t="s">
        <v>3286</v>
      </c>
      <c r="AG17">
        <v>1</v>
      </c>
      <c r="AH17" s="3">
        <v>1146133</v>
      </c>
      <c r="AI17">
        <v>0</v>
      </c>
      <c r="AJ17">
        <v>0</v>
      </c>
    </row>
    <row r="18" spans="1:36">
      <c r="A18">
        <f>IFERROR(E18/AH18,"")</f>
        <v>60.110219999999998</v>
      </c>
      <c r="B18">
        <v>147445</v>
      </c>
      <c r="C18" t="s">
        <v>318</v>
      </c>
      <c r="D18" s="2" t="s">
        <v>517</v>
      </c>
      <c r="E18">
        <v>60110220</v>
      </c>
      <c r="F18" t="s">
        <v>43</v>
      </c>
      <c r="G18" t="s">
        <v>1088</v>
      </c>
      <c r="H18" t="s">
        <v>1330</v>
      </c>
      <c r="I18">
        <v>1000000</v>
      </c>
      <c r="J18" t="s">
        <v>1858</v>
      </c>
      <c r="K18" t="s">
        <v>2078</v>
      </c>
      <c r="L18">
        <v>0.5</v>
      </c>
      <c r="M18" t="s">
        <v>2116</v>
      </c>
      <c r="N18" t="s">
        <v>2818</v>
      </c>
      <c r="O18" t="s">
        <v>3106</v>
      </c>
      <c r="P18" t="s">
        <v>3136</v>
      </c>
      <c r="Q18" t="s">
        <v>3222</v>
      </c>
      <c r="R18">
        <v>4</v>
      </c>
      <c r="S18" t="s">
        <v>3251</v>
      </c>
      <c r="T18" t="s">
        <v>3258</v>
      </c>
      <c r="V18" t="s">
        <v>3268</v>
      </c>
      <c r="X18" t="s">
        <v>3271</v>
      </c>
      <c r="Y18" t="s">
        <v>3222</v>
      </c>
      <c r="Z18" t="s">
        <v>25</v>
      </c>
      <c r="AA18" t="s">
        <v>16</v>
      </c>
      <c r="AB18" t="s">
        <v>12</v>
      </c>
      <c r="AD18" t="s">
        <v>13</v>
      </c>
      <c r="AE18" t="s">
        <v>19</v>
      </c>
      <c r="AF18" t="s">
        <v>3286</v>
      </c>
      <c r="AG18">
        <v>1</v>
      </c>
      <c r="AH18" s="3">
        <v>1000000</v>
      </c>
      <c r="AI18">
        <v>0</v>
      </c>
      <c r="AJ18">
        <v>0</v>
      </c>
    </row>
    <row r="19" spans="1:36">
      <c r="A19">
        <f>IFERROR(E19/AH19,"")</f>
        <v>9.7250081654872069</v>
      </c>
      <c r="B19">
        <v>6431</v>
      </c>
      <c r="C19" t="s">
        <v>207</v>
      </c>
      <c r="D19" t="s">
        <v>394</v>
      </c>
      <c r="E19">
        <v>8932420</v>
      </c>
      <c r="F19" t="s">
        <v>42</v>
      </c>
      <c r="G19" t="s">
        <v>806</v>
      </c>
      <c r="H19">
        <v>0</v>
      </c>
      <c r="I19">
        <v>918500</v>
      </c>
      <c r="J19" t="s">
        <v>1676</v>
      </c>
      <c r="L19">
        <v>0.5</v>
      </c>
      <c r="N19" t="s">
        <v>2471</v>
      </c>
      <c r="O19" t="s">
        <v>3067</v>
      </c>
      <c r="P19" t="s">
        <v>3136</v>
      </c>
      <c r="Q19" t="s">
        <v>3183</v>
      </c>
      <c r="R19">
        <v>156</v>
      </c>
      <c r="S19" t="s">
        <v>3251</v>
      </c>
      <c r="T19" t="s">
        <v>3262</v>
      </c>
      <c r="V19" t="s">
        <v>3268</v>
      </c>
      <c r="X19" t="s">
        <v>3271</v>
      </c>
      <c r="Y19" t="s">
        <v>3183</v>
      </c>
      <c r="Z19" t="s">
        <v>25</v>
      </c>
      <c r="AA19" t="s">
        <v>16</v>
      </c>
      <c r="AE19" t="s">
        <v>22</v>
      </c>
      <c r="AF19" t="s">
        <v>3286</v>
      </c>
      <c r="AG19">
        <v>1</v>
      </c>
      <c r="AH19" s="3">
        <v>918500</v>
      </c>
      <c r="AI19">
        <v>0</v>
      </c>
      <c r="AJ19">
        <v>0</v>
      </c>
    </row>
    <row r="20" spans="1:36">
      <c r="A20">
        <f>IFERROR(E20/AH20,"")</f>
        <v>6.943803428571429</v>
      </c>
      <c r="B20">
        <v>5669</v>
      </c>
      <c r="C20" t="s">
        <v>120</v>
      </c>
      <c r="D20" t="s">
        <v>394</v>
      </c>
      <c r="E20">
        <v>6075828</v>
      </c>
      <c r="F20" t="s">
        <v>40</v>
      </c>
      <c r="G20" t="s">
        <v>593</v>
      </c>
      <c r="H20">
        <v>82</v>
      </c>
      <c r="I20">
        <v>50</v>
      </c>
      <c r="J20" t="s">
        <v>1513</v>
      </c>
      <c r="M20" t="s">
        <v>2117</v>
      </c>
      <c r="N20" t="s">
        <v>2206</v>
      </c>
      <c r="O20" t="s">
        <v>3026</v>
      </c>
      <c r="P20" t="s">
        <v>3135</v>
      </c>
      <c r="Q20" t="s">
        <v>3143</v>
      </c>
      <c r="R20">
        <v>882</v>
      </c>
      <c r="S20" t="s">
        <v>3250</v>
      </c>
      <c r="T20" t="s">
        <v>3255</v>
      </c>
      <c r="U20" t="s">
        <v>3265</v>
      </c>
      <c r="V20" t="s">
        <v>3268</v>
      </c>
      <c r="W20" t="s">
        <v>3268</v>
      </c>
      <c r="X20" t="s">
        <v>3271</v>
      </c>
      <c r="Y20" t="s">
        <v>3143</v>
      </c>
      <c r="Z20" t="s">
        <v>25</v>
      </c>
      <c r="AA20" t="s">
        <v>17</v>
      </c>
      <c r="AC20" t="s">
        <v>11</v>
      </c>
      <c r="AE20" t="s">
        <v>22</v>
      </c>
      <c r="AF20" t="s">
        <v>3286</v>
      </c>
      <c r="AG20">
        <v>17500</v>
      </c>
      <c r="AH20" s="3">
        <v>875000</v>
      </c>
      <c r="AI20">
        <v>0</v>
      </c>
      <c r="AJ20">
        <v>0</v>
      </c>
    </row>
    <row r="21" spans="1:36">
      <c r="A21">
        <f>IFERROR(E21/AH21,"")</f>
        <v>53.571428571428569</v>
      </c>
      <c r="B21" t="s">
        <v>95</v>
      </c>
      <c r="C21" t="s">
        <v>164</v>
      </c>
      <c r="E21">
        <v>45000000</v>
      </c>
      <c r="F21" t="s">
        <v>40</v>
      </c>
      <c r="G21" t="s">
        <v>746</v>
      </c>
      <c r="H21">
        <v>0</v>
      </c>
      <c r="I21">
        <v>48</v>
      </c>
      <c r="K21" t="s">
        <v>2036</v>
      </c>
      <c r="M21" t="s">
        <v>2116</v>
      </c>
      <c r="N21" t="s">
        <v>2387</v>
      </c>
      <c r="O21" t="s">
        <v>3055</v>
      </c>
      <c r="P21" t="s">
        <v>3135</v>
      </c>
      <c r="Q21" t="s">
        <v>3171</v>
      </c>
      <c r="R21">
        <v>716</v>
      </c>
      <c r="S21" t="s">
        <v>3248</v>
      </c>
      <c r="T21" t="s">
        <v>3253</v>
      </c>
      <c r="V21" t="s">
        <v>3268</v>
      </c>
      <c r="X21" t="s">
        <v>3269</v>
      </c>
      <c r="Y21" t="s">
        <v>3171</v>
      </c>
      <c r="Z21" t="s">
        <v>23</v>
      </c>
      <c r="AA21" t="s">
        <v>17</v>
      </c>
      <c r="AD21" t="s">
        <v>13</v>
      </c>
      <c r="AE21" t="s">
        <v>21</v>
      </c>
      <c r="AF21" t="s">
        <v>3290</v>
      </c>
      <c r="AG21">
        <v>17500</v>
      </c>
      <c r="AH21" s="3">
        <v>840000</v>
      </c>
      <c r="AI21">
        <v>0</v>
      </c>
      <c r="AJ21">
        <v>0</v>
      </c>
    </row>
    <row r="22" spans="1:36">
      <c r="A22">
        <f>IFERROR(E22/AH22,"")</f>
        <v>0</v>
      </c>
      <c r="B22" t="s">
        <v>92</v>
      </c>
      <c r="C22" t="s">
        <v>115</v>
      </c>
      <c r="F22" t="s">
        <v>43</v>
      </c>
      <c r="G22" t="s">
        <v>563</v>
      </c>
      <c r="I22">
        <v>810000</v>
      </c>
      <c r="J22" t="s">
        <v>1493</v>
      </c>
      <c r="N22" t="s">
        <v>2135</v>
      </c>
      <c r="O22" t="s">
        <v>3023</v>
      </c>
      <c r="P22" t="s">
        <v>3134</v>
      </c>
      <c r="Q22" t="s">
        <v>3140</v>
      </c>
      <c r="R22">
        <v>894</v>
      </c>
      <c r="S22" t="s">
        <v>3248</v>
      </c>
      <c r="T22" t="s">
        <v>3253</v>
      </c>
      <c r="V22" t="s">
        <v>3268</v>
      </c>
      <c r="X22" t="s">
        <v>3269</v>
      </c>
      <c r="Y22" t="s">
        <v>3140</v>
      </c>
      <c r="Z22" t="s">
        <v>23</v>
      </c>
      <c r="AA22" t="s">
        <v>14</v>
      </c>
      <c r="AB22" t="s">
        <v>12</v>
      </c>
      <c r="AD22" t="s">
        <v>13</v>
      </c>
      <c r="AE22" t="s">
        <v>21</v>
      </c>
      <c r="AF22" t="s">
        <v>3285</v>
      </c>
      <c r="AG22">
        <v>1</v>
      </c>
      <c r="AH22" s="3">
        <v>810000</v>
      </c>
      <c r="AI22">
        <v>0</v>
      </c>
      <c r="AJ22">
        <v>0</v>
      </c>
    </row>
    <row r="23" spans="1:36">
      <c r="A23">
        <f>IFERROR(E23/AH23,"")</f>
        <v>0</v>
      </c>
      <c r="B23">
        <v>100344</v>
      </c>
      <c r="C23" t="s">
        <v>179</v>
      </c>
      <c r="F23" t="s">
        <v>48</v>
      </c>
      <c r="G23" t="s">
        <v>775</v>
      </c>
      <c r="H23">
        <v>0</v>
      </c>
      <c r="I23">
        <v>80000</v>
      </c>
      <c r="J23" t="s">
        <v>1651</v>
      </c>
      <c r="N23" t="s">
        <v>2424</v>
      </c>
      <c r="O23" t="s">
        <v>3059</v>
      </c>
      <c r="P23" t="s">
        <v>3133</v>
      </c>
      <c r="Q23" t="s">
        <v>3175</v>
      </c>
      <c r="R23">
        <v>144</v>
      </c>
      <c r="S23" t="s">
        <v>3251</v>
      </c>
      <c r="T23" t="s">
        <v>3258</v>
      </c>
      <c r="V23" t="s">
        <v>3268</v>
      </c>
      <c r="X23" t="s">
        <v>3271</v>
      </c>
      <c r="Y23" t="s">
        <v>3175</v>
      </c>
      <c r="Z23" t="s">
        <v>25</v>
      </c>
      <c r="AA23" t="s">
        <v>17</v>
      </c>
      <c r="AE23" t="s">
        <v>22</v>
      </c>
      <c r="AF23" t="s">
        <v>3286</v>
      </c>
      <c r="AG23">
        <v>10</v>
      </c>
      <c r="AH23" s="3">
        <v>800000</v>
      </c>
      <c r="AI23">
        <v>100</v>
      </c>
      <c r="AJ23">
        <v>8000000</v>
      </c>
    </row>
    <row r="24" spans="1:36">
      <c r="A24">
        <f>IFERROR(E24/AH24,"")</f>
        <v>4.8369071729957804</v>
      </c>
      <c r="B24">
        <v>6542</v>
      </c>
      <c r="C24" t="s">
        <v>169</v>
      </c>
      <c r="D24" t="s">
        <v>394</v>
      </c>
      <c r="E24">
        <v>3439041</v>
      </c>
      <c r="F24" t="s">
        <v>46</v>
      </c>
      <c r="G24" t="s">
        <v>755</v>
      </c>
      <c r="H24">
        <v>0</v>
      </c>
      <c r="I24">
        <v>7110</v>
      </c>
      <c r="J24" t="s">
        <v>1632</v>
      </c>
      <c r="K24" t="s">
        <v>464</v>
      </c>
      <c r="M24" t="s">
        <v>2117</v>
      </c>
      <c r="N24" t="s">
        <v>2399</v>
      </c>
      <c r="O24" t="s">
        <v>3058</v>
      </c>
      <c r="P24" t="s">
        <v>3133</v>
      </c>
      <c r="Q24" t="s">
        <v>3174</v>
      </c>
      <c r="R24">
        <v>586</v>
      </c>
      <c r="S24" t="s">
        <v>3251</v>
      </c>
      <c r="T24" t="s">
        <v>3258</v>
      </c>
      <c r="V24" t="s">
        <v>3268</v>
      </c>
      <c r="X24" t="s">
        <v>3271</v>
      </c>
      <c r="Y24" t="s">
        <v>3174</v>
      </c>
      <c r="Z24" t="s">
        <v>25</v>
      </c>
      <c r="AA24" t="s">
        <v>17</v>
      </c>
      <c r="AE24" t="s">
        <v>19</v>
      </c>
      <c r="AF24" t="s">
        <v>3286</v>
      </c>
      <c r="AG24">
        <v>100</v>
      </c>
      <c r="AH24" s="3">
        <v>711000</v>
      </c>
      <c r="AI24">
        <v>1000</v>
      </c>
      <c r="AJ24">
        <v>7110000</v>
      </c>
    </row>
    <row r="25" spans="1:36">
      <c r="A25">
        <f>IFERROR(E25/AH25,"")</f>
        <v>8.0008671428571425</v>
      </c>
      <c r="B25">
        <v>6486</v>
      </c>
      <c r="C25" t="s">
        <v>265</v>
      </c>
      <c r="D25" t="s">
        <v>480</v>
      </c>
      <c r="E25">
        <v>5600607</v>
      </c>
      <c r="F25" t="s">
        <v>61</v>
      </c>
      <c r="G25" t="s">
        <v>782</v>
      </c>
      <c r="H25">
        <v>0</v>
      </c>
      <c r="I25">
        <v>700000</v>
      </c>
      <c r="J25" t="s">
        <v>1756</v>
      </c>
      <c r="N25" t="s">
        <v>2668</v>
      </c>
      <c r="O25" t="s">
        <v>3087</v>
      </c>
      <c r="P25" t="s">
        <v>3133</v>
      </c>
      <c r="Q25" t="s">
        <v>3203</v>
      </c>
      <c r="R25">
        <v>480</v>
      </c>
      <c r="S25" t="s">
        <v>3248</v>
      </c>
      <c r="T25" t="s">
        <v>3253</v>
      </c>
      <c r="U25" t="s">
        <v>3267</v>
      </c>
      <c r="V25" t="s">
        <v>3268</v>
      </c>
      <c r="W25" t="s">
        <v>3268</v>
      </c>
      <c r="X25" t="s">
        <v>3269</v>
      </c>
      <c r="Y25" t="s">
        <v>3203</v>
      </c>
      <c r="Z25" t="s">
        <v>23</v>
      </c>
      <c r="AA25" t="s">
        <v>16</v>
      </c>
      <c r="AC25" t="s">
        <v>11</v>
      </c>
      <c r="AE25" t="s">
        <v>20</v>
      </c>
      <c r="AF25" t="s">
        <v>3286</v>
      </c>
      <c r="AG25">
        <v>1</v>
      </c>
      <c r="AH25" s="3">
        <v>700000</v>
      </c>
      <c r="AI25">
        <v>0</v>
      </c>
      <c r="AJ25">
        <v>0</v>
      </c>
    </row>
    <row r="26" spans="1:36">
      <c r="A26">
        <f>IFERROR(E26/AH26,"")</f>
        <v>1.0769230769230769</v>
      </c>
      <c r="B26">
        <v>1000417</v>
      </c>
      <c r="C26" t="s">
        <v>311</v>
      </c>
      <c r="E26">
        <v>700000</v>
      </c>
      <c r="F26" t="s">
        <v>43</v>
      </c>
      <c r="G26" t="s">
        <v>1064</v>
      </c>
      <c r="H26">
        <v>0</v>
      </c>
      <c r="I26">
        <v>650000</v>
      </c>
      <c r="J26" t="s">
        <v>1849</v>
      </c>
      <c r="N26" t="s">
        <v>2792</v>
      </c>
      <c r="O26" t="s">
        <v>3103</v>
      </c>
      <c r="P26" t="s">
        <v>3135</v>
      </c>
      <c r="Q26" t="s">
        <v>3219</v>
      </c>
      <c r="R26">
        <v>626</v>
      </c>
      <c r="S26" t="s">
        <v>3251</v>
      </c>
      <c r="T26" t="s">
        <v>3263</v>
      </c>
      <c r="U26" t="s">
        <v>3265</v>
      </c>
      <c r="V26" t="s">
        <v>3268</v>
      </c>
      <c r="W26" t="s">
        <v>3268</v>
      </c>
      <c r="X26" t="s">
        <v>3271</v>
      </c>
      <c r="Y26" t="s">
        <v>3219</v>
      </c>
      <c r="Z26" t="s">
        <v>25</v>
      </c>
      <c r="AA26" t="s">
        <v>17</v>
      </c>
      <c r="AB26" t="s">
        <v>12</v>
      </c>
      <c r="AC26" t="s">
        <v>11</v>
      </c>
      <c r="AE26" t="s">
        <v>21</v>
      </c>
      <c r="AF26" t="s">
        <v>3286</v>
      </c>
      <c r="AG26">
        <v>1</v>
      </c>
      <c r="AH26" s="3">
        <v>650000</v>
      </c>
      <c r="AI26">
        <v>0</v>
      </c>
      <c r="AJ26">
        <v>0</v>
      </c>
    </row>
    <row r="27" spans="1:36">
      <c r="A27">
        <f>IFERROR(E27/AH27,"")</f>
        <v>2.8240550725719191</v>
      </c>
      <c r="B27">
        <v>6333</v>
      </c>
      <c r="C27" t="s">
        <v>262</v>
      </c>
      <c r="D27" t="s">
        <v>394</v>
      </c>
      <c r="E27">
        <v>1816500</v>
      </c>
      <c r="F27" t="s">
        <v>42</v>
      </c>
      <c r="G27" t="s">
        <v>968</v>
      </c>
      <c r="H27">
        <v>0</v>
      </c>
      <c r="I27">
        <v>643224</v>
      </c>
      <c r="L27">
        <v>0.24</v>
      </c>
      <c r="M27" t="s">
        <v>2117</v>
      </c>
      <c r="N27" t="s">
        <v>2663</v>
      </c>
      <c r="O27" t="s">
        <v>3086</v>
      </c>
      <c r="P27" t="s">
        <v>3133</v>
      </c>
      <c r="Q27" t="s">
        <v>3202</v>
      </c>
      <c r="R27">
        <v>360</v>
      </c>
      <c r="S27" t="s">
        <v>3251</v>
      </c>
      <c r="T27" t="s">
        <v>3263</v>
      </c>
      <c r="V27" t="s">
        <v>3268</v>
      </c>
      <c r="X27" t="s">
        <v>3271</v>
      </c>
      <c r="Y27" t="s">
        <v>3202</v>
      </c>
      <c r="Z27" t="s">
        <v>25</v>
      </c>
      <c r="AA27" t="s">
        <v>17</v>
      </c>
      <c r="AE27" t="s">
        <v>22</v>
      </c>
      <c r="AF27" t="s">
        <v>3290</v>
      </c>
      <c r="AG27">
        <v>1</v>
      </c>
      <c r="AH27" s="3">
        <v>643224</v>
      </c>
      <c r="AI27">
        <v>0</v>
      </c>
      <c r="AJ27">
        <v>0</v>
      </c>
    </row>
    <row r="28" spans="1:36">
      <c r="A28">
        <f>IFERROR(E28/AH28,"")</f>
        <v>12.263646666666666</v>
      </c>
      <c r="B28">
        <v>119001</v>
      </c>
      <c r="C28" t="s">
        <v>203</v>
      </c>
      <c r="D28" s="2" t="s">
        <v>447</v>
      </c>
      <c r="E28">
        <v>7358188</v>
      </c>
      <c r="F28" t="s">
        <v>48</v>
      </c>
      <c r="G28" t="s">
        <v>801</v>
      </c>
      <c r="H28">
        <v>0</v>
      </c>
      <c r="I28">
        <v>60000</v>
      </c>
      <c r="J28" t="s">
        <v>1672</v>
      </c>
      <c r="K28" t="s">
        <v>2050</v>
      </c>
      <c r="M28" t="s">
        <v>2116</v>
      </c>
      <c r="N28" t="s">
        <v>2465</v>
      </c>
      <c r="O28" t="s">
        <v>3067</v>
      </c>
      <c r="P28" t="s">
        <v>3133</v>
      </c>
      <c r="Q28" t="s">
        <v>3183</v>
      </c>
      <c r="R28">
        <v>156</v>
      </c>
      <c r="S28" t="s">
        <v>3251</v>
      </c>
      <c r="T28" t="s">
        <v>3262</v>
      </c>
      <c r="V28" t="s">
        <v>3268</v>
      </c>
      <c r="X28" t="s">
        <v>3271</v>
      </c>
      <c r="Y28" t="s">
        <v>3183</v>
      </c>
      <c r="Z28" t="s">
        <v>25</v>
      </c>
      <c r="AA28" t="s">
        <v>16</v>
      </c>
      <c r="AE28" t="s">
        <v>22</v>
      </c>
      <c r="AF28" t="s">
        <v>3286</v>
      </c>
      <c r="AG28">
        <v>10</v>
      </c>
      <c r="AH28" s="3">
        <v>600000</v>
      </c>
      <c r="AI28">
        <v>100</v>
      </c>
      <c r="AJ28">
        <v>6000000</v>
      </c>
    </row>
    <row r="29" spans="1:36">
      <c r="A29">
        <f>IFERROR(E29/AH29,"")</f>
        <v>549.15</v>
      </c>
      <c r="B29">
        <v>132688</v>
      </c>
      <c r="C29" t="s">
        <v>388</v>
      </c>
      <c r="E29">
        <v>329490000</v>
      </c>
      <c r="F29" t="s">
        <v>33</v>
      </c>
      <c r="G29" t="s">
        <v>1253</v>
      </c>
      <c r="H29">
        <v>0</v>
      </c>
      <c r="I29">
        <v>600000</v>
      </c>
      <c r="J29" t="s">
        <v>1999</v>
      </c>
      <c r="K29" t="s">
        <v>2106</v>
      </c>
      <c r="M29" t="s">
        <v>2116</v>
      </c>
      <c r="N29" t="s">
        <v>3019</v>
      </c>
      <c r="O29" t="s">
        <v>3132</v>
      </c>
      <c r="P29" t="s">
        <v>3137</v>
      </c>
      <c r="Q29" t="s">
        <v>3247</v>
      </c>
      <c r="R29">
        <v>478</v>
      </c>
      <c r="S29" t="s">
        <v>3248</v>
      </c>
      <c r="T29" t="s">
        <v>3253</v>
      </c>
      <c r="V29" t="s">
        <v>3268</v>
      </c>
      <c r="X29" t="s">
        <v>3269</v>
      </c>
      <c r="Y29" t="s">
        <v>3247</v>
      </c>
      <c r="Z29" t="s">
        <v>23</v>
      </c>
      <c r="AA29" t="s">
        <v>17</v>
      </c>
      <c r="AB29" t="s">
        <v>12</v>
      </c>
      <c r="AE29" t="s">
        <v>21</v>
      </c>
      <c r="AF29" t="s">
        <v>3291</v>
      </c>
      <c r="AG29">
        <v>1</v>
      </c>
      <c r="AH29" s="3">
        <v>600000</v>
      </c>
      <c r="AI29">
        <v>0</v>
      </c>
      <c r="AJ29">
        <v>0</v>
      </c>
    </row>
    <row r="30" spans="1:36">
      <c r="A30">
        <f>IFERROR(E30/AH30,"")</f>
        <v>9.9626203224794274</v>
      </c>
      <c r="B30">
        <v>5484</v>
      </c>
      <c r="C30" t="s">
        <v>137</v>
      </c>
      <c r="D30" t="s">
        <v>394</v>
      </c>
      <c r="E30">
        <v>5905662</v>
      </c>
      <c r="F30" t="s">
        <v>33</v>
      </c>
      <c r="G30" t="s">
        <v>655</v>
      </c>
      <c r="H30">
        <v>0</v>
      </c>
      <c r="I30">
        <v>592782</v>
      </c>
      <c r="J30" t="s">
        <v>1560</v>
      </c>
      <c r="M30" t="s">
        <v>2117</v>
      </c>
      <c r="N30" t="s">
        <v>2271</v>
      </c>
      <c r="O30" t="s">
        <v>3035</v>
      </c>
      <c r="P30" t="s">
        <v>3134</v>
      </c>
      <c r="Q30" t="s">
        <v>3152</v>
      </c>
      <c r="R30">
        <v>174</v>
      </c>
      <c r="S30" t="s">
        <v>3248</v>
      </c>
      <c r="T30" t="s">
        <v>3253</v>
      </c>
      <c r="U30" t="s">
        <v>3267</v>
      </c>
      <c r="V30" t="s">
        <v>3268</v>
      </c>
      <c r="W30" t="s">
        <v>3268</v>
      </c>
      <c r="X30" t="s">
        <v>3269</v>
      </c>
      <c r="Y30" t="s">
        <v>3152</v>
      </c>
      <c r="Z30" t="s">
        <v>23</v>
      </c>
      <c r="AA30" t="s">
        <v>17</v>
      </c>
      <c r="AB30" t="s">
        <v>12</v>
      </c>
      <c r="AC30" t="s">
        <v>11</v>
      </c>
      <c r="AE30" t="s">
        <v>21</v>
      </c>
      <c r="AF30" t="s">
        <v>3287</v>
      </c>
      <c r="AG30">
        <v>1</v>
      </c>
      <c r="AH30" s="3">
        <v>592782</v>
      </c>
      <c r="AI30">
        <v>0</v>
      </c>
      <c r="AJ30">
        <v>0</v>
      </c>
    </row>
    <row r="31" spans="1:36">
      <c r="A31">
        <f>IFERROR(E31/AH31,"")</f>
        <v>7.5</v>
      </c>
      <c r="B31">
        <v>5285</v>
      </c>
      <c r="C31" t="s">
        <v>245</v>
      </c>
      <c r="D31" t="s">
        <v>394</v>
      </c>
      <c r="E31">
        <v>3750000</v>
      </c>
      <c r="F31" t="s">
        <v>55</v>
      </c>
      <c r="G31" t="s">
        <v>897</v>
      </c>
      <c r="H31">
        <v>0</v>
      </c>
      <c r="I31">
        <v>5000</v>
      </c>
      <c r="J31" t="s">
        <v>1723</v>
      </c>
      <c r="K31" t="s">
        <v>464</v>
      </c>
      <c r="M31" t="s">
        <v>2117</v>
      </c>
      <c r="N31" t="s">
        <v>2583</v>
      </c>
      <c r="O31" t="s">
        <v>3079</v>
      </c>
      <c r="P31" t="s">
        <v>3136</v>
      </c>
      <c r="Q31" t="s">
        <v>3195</v>
      </c>
      <c r="R31">
        <v>792</v>
      </c>
      <c r="S31" t="s">
        <v>3251</v>
      </c>
      <c r="T31" t="s">
        <v>3256</v>
      </c>
      <c r="V31" t="s">
        <v>3268</v>
      </c>
      <c r="X31" t="s">
        <v>3271</v>
      </c>
      <c r="Y31" t="s">
        <v>3195</v>
      </c>
      <c r="Z31" t="s">
        <v>27</v>
      </c>
      <c r="AA31" t="s">
        <v>16</v>
      </c>
      <c r="AE31" t="s">
        <v>20</v>
      </c>
      <c r="AF31" t="s">
        <v>3288</v>
      </c>
      <c r="AG31">
        <v>100</v>
      </c>
      <c r="AH31" s="3">
        <v>500000</v>
      </c>
      <c r="AI31">
        <v>1000</v>
      </c>
      <c r="AJ31">
        <v>5000000</v>
      </c>
    </row>
    <row r="32" spans="1:36">
      <c r="A32">
        <f>IFERROR(E32/AH32,"")</f>
        <v>63.922594971845506</v>
      </c>
      <c r="B32">
        <v>5681</v>
      </c>
      <c r="C32" t="s">
        <v>266</v>
      </c>
      <c r="D32" t="s">
        <v>481</v>
      </c>
      <c r="E32">
        <v>28210000</v>
      </c>
      <c r="F32" t="s">
        <v>33</v>
      </c>
      <c r="G32" t="s">
        <v>602</v>
      </c>
      <c r="H32">
        <v>252178</v>
      </c>
      <c r="I32">
        <v>441315</v>
      </c>
      <c r="J32" t="s">
        <v>1759</v>
      </c>
      <c r="K32" t="s">
        <v>2059</v>
      </c>
      <c r="M32" t="s">
        <v>2117</v>
      </c>
      <c r="N32" t="s">
        <v>2671</v>
      </c>
      <c r="O32" t="s">
        <v>3087</v>
      </c>
      <c r="P32" t="s">
        <v>3133</v>
      </c>
      <c r="Q32" t="s">
        <v>3203</v>
      </c>
      <c r="R32">
        <v>480</v>
      </c>
      <c r="S32" t="s">
        <v>3248</v>
      </c>
      <c r="T32" t="s">
        <v>3253</v>
      </c>
      <c r="U32" t="s">
        <v>3267</v>
      </c>
      <c r="V32" t="s">
        <v>3268</v>
      </c>
      <c r="W32" t="s">
        <v>3268</v>
      </c>
      <c r="X32" t="s">
        <v>3269</v>
      </c>
      <c r="Y32" t="s">
        <v>3203</v>
      </c>
      <c r="Z32" t="s">
        <v>23</v>
      </c>
      <c r="AA32" t="s">
        <v>16</v>
      </c>
      <c r="AC32" t="s">
        <v>11</v>
      </c>
      <c r="AE32" t="s">
        <v>20</v>
      </c>
      <c r="AF32" t="s">
        <v>3286</v>
      </c>
      <c r="AG32">
        <v>1</v>
      </c>
      <c r="AH32">
        <v>441315</v>
      </c>
      <c r="AI32">
        <v>0</v>
      </c>
      <c r="AJ32">
        <v>0</v>
      </c>
    </row>
    <row r="33" spans="1:36">
      <c r="A33">
        <f>IFERROR(E33/AH33,"")</f>
        <v>6.1563742330717162</v>
      </c>
      <c r="B33">
        <v>5680</v>
      </c>
      <c r="C33" t="s">
        <v>181</v>
      </c>
      <c r="D33" t="s">
        <v>394</v>
      </c>
      <c r="E33">
        <v>2645000</v>
      </c>
      <c r="F33" t="s">
        <v>33</v>
      </c>
      <c r="G33" t="s">
        <v>778</v>
      </c>
      <c r="H33">
        <v>0</v>
      </c>
      <c r="I33">
        <v>429636</v>
      </c>
      <c r="J33" t="s">
        <v>1653</v>
      </c>
      <c r="M33" t="s">
        <v>2117</v>
      </c>
      <c r="N33" t="s">
        <v>2427</v>
      </c>
      <c r="O33" t="s">
        <v>3060</v>
      </c>
      <c r="P33" t="s">
        <v>3135</v>
      </c>
      <c r="Q33" t="s">
        <v>3176</v>
      </c>
      <c r="R33">
        <v>140</v>
      </c>
      <c r="S33" t="s">
        <v>3248</v>
      </c>
      <c r="T33" t="s">
        <v>3253</v>
      </c>
      <c r="V33" t="s">
        <v>3268</v>
      </c>
      <c r="X33" t="s">
        <v>3269</v>
      </c>
      <c r="Y33" t="s">
        <v>3176</v>
      </c>
      <c r="Z33" t="s">
        <v>23</v>
      </c>
      <c r="AA33" t="s">
        <v>14</v>
      </c>
      <c r="AB33" t="s">
        <v>12</v>
      </c>
      <c r="AD33" t="s">
        <v>13</v>
      </c>
      <c r="AE33" t="s">
        <v>19</v>
      </c>
      <c r="AF33" t="s">
        <v>3284</v>
      </c>
      <c r="AG33">
        <v>1</v>
      </c>
      <c r="AH33">
        <v>429636</v>
      </c>
      <c r="AI33">
        <v>0</v>
      </c>
      <c r="AJ33">
        <v>0</v>
      </c>
    </row>
    <row r="34" spans="1:36">
      <c r="A34">
        <f>IFERROR(E34/AH34,"")</f>
        <v>1.6053196125907991</v>
      </c>
      <c r="B34">
        <v>120474</v>
      </c>
      <c r="C34" t="s">
        <v>325</v>
      </c>
      <c r="D34" s="2" t="s">
        <v>521</v>
      </c>
      <c r="E34">
        <v>662997</v>
      </c>
      <c r="F34" t="s">
        <v>33</v>
      </c>
      <c r="G34" t="s">
        <v>647</v>
      </c>
      <c r="H34">
        <v>0</v>
      </c>
      <c r="I34">
        <v>413000</v>
      </c>
      <c r="J34" t="s">
        <v>1867</v>
      </c>
      <c r="K34" t="s">
        <v>2083</v>
      </c>
      <c r="M34" t="s">
        <v>2116</v>
      </c>
      <c r="N34" t="s">
        <v>2830</v>
      </c>
      <c r="O34" t="s">
        <v>3108</v>
      </c>
      <c r="P34" t="s">
        <v>3137</v>
      </c>
      <c r="Q34" t="s">
        <v>3224</v>
      </c>
      <c r="R34">
        <v>275</v>
      </c>
      <c r="S34" t="s">
        <v>3251</v>
      </c>
      <c r="T34" t="s">
        <v>3256</v>
      </c>
      <c r="X34" t="s">
        <v>3273</v>
      </c>
      <c r="Y34" t="s">
        <v>3282</v>
      </c>
      <c r="Z34" t="s">
        <v>26</v>
      </c>
      <c r="AA34" t="s">
        <v>17</v>
      </c>
      <c r="AE34" t="s">
        <v>22</v>
      </c>
      <c r="AF34" t="s">
        <v>3286</v>
      </c>
      <c r="AG34">
        <v>1</v>
      </c>
      <c r="AH34">
        <v>413000</v>
      </c>
      <c r="AI34">
        <v>0</v>
      </c>
      <c r="AJ34">
        <v>0</v>
      </c>
    </row>
    <row r="35" spans="1:36">
      <c r="A35">
        <f>IFERROR(E35/AH35,"")</f>
        <v>45.556973794103278</v>
      </c>
      <c r="B35">
        <v>5882</v>
      </c>
      <c r="C35" t="s">
        <v>219</v>
      </c>
      <c r="D35" t="s">
        <v>394</v>
      </c>
      <c r="E35">
        <v>17346000</v>
      </c>
      <c r="F35" t="s">
        <v>42</v>
      </c>
      <c r="G35" t="s">
        <v>822</v>
      </c>
      <c r="H35">
        <v>0</v>
      </c>
      <c r="I35">
        <v>380754</v>
      </c>
      <c r="J35" t="s">
        <v>1686</v>
      </c>
      <c r="N35" t="s">
        <v>2492</v>
      </c>
      <c r="O35" t="s">
        <v>3069</v>
      </c>
      <c r="P35" t="s">
        <v>3135</v>
      </c>
      <c r="Q35" t="s">
        <v>3185</v>
      </c>
      <c r="R35">
        <v>70</v>
      </c>
      <c r="S35" t="s">
        <v>3252</v>
      </c>
      <c r="T35" t="s">
        <v>3261</v>
      </c>
      <c r="V35" t="s">
        <v>3268</v>
      </c>
      <c r="X35" t="s">
        <v>3272</v>
      </c>
      <c r="Y35" t="s">
        <v>3185</v>
      </c>
      <c r="Z35" t="s">
        <v>27</v>
      </c>
      <c r="AA35" t="s">
        <v>16</v>
      </c>
      <c r="AE35" t="s">
        <v>22</v>
      </c>
      <c r="AF35" t="s">
        <v>3286</v>
      </c>
      <c r="AG35">
        <v>1</v>
      </c>
      <c r="AH35">
        <v>380754</v>
      </c>
      <c r="AI35">
        <v>0</v>
      </c>
      <c r="AJ35">
        <v>0</v>
      </c>
    </row>
    <row r="36" spans="1:36">
      <c r="A36">
        <f>IFERROR(E36/AH36,"")</f>
        <v>6.583333333333333</v>
      </c>
      <c r="B36">
        <v>5646</v>
      </c>
      <c r="C36" t="s">
        <v>220</v>
      </c>
      <c r="D36" t="s">
        <v>394</v>
      </c>
      <c r="E36">
        <v>2370000</v>
      </c>
      <c r="F36" t="s">
        <v>42</v>
      </c>
      <c r="G36" t="s">
        <v>824</v>
      </c>
      <c r="H36">
        <v>0</v>
      </c>
      <c r="I36">
        <v>360000</v>
      </c>
      <c r="N36" t="s">
        <v>2495</v>
      </c>
      <c r="O36" t="s">
        <v>3069</v>
      </c>
      <c r="P36" t="s">
        <v>3137</v>
      </c>
      <c r="Q36" t="s">
        <v>3185</v>
      </c>
      <c r="R36">
        <v>70</v>
      </c>
      <c r="S36" t="s">
        <v>3252</v>
      </c>
      <c r="T36" t="s">
        <v>3261</v>
      </c>
      <c r="V36" t="s">
        <v>3268</v>
      </c>
      <c r="X36" t="s">
        <v>3272</v>
      </c>
      <c r="Y36" t="s">
        <v>3185</v>
      </c>
      <c r="Z36" t="s">
        <v>27</v>
      </c>
      <c r="AA36" t="s">
        <v>16</v>
      </c>
      <c r="AE36" t="s">
        <v>22</v>
      </c>
      <c r="AF36" t="s">
        <v>3286</v>
      </c>
      <c r="AG36">
        <v>1</v>
      </c>
      <c r="AH36">
        <v>360000</v>
      </c>
      <c r="AI36">
        <v>0</v>
      </c>
      <c r="AJ36">
        <v>0</v>
      </c>
    </row>
    <row r="37" spans="1:36">
      <c r="A37">
        <f>IFERROR(E37/AH37,"")</f>
        <v>25.753775757575756</v>
      </c>
      <c r="B37" t="s">
        <v>102</v>
      </c>
      <c r="C37" t="s">
        <v>342</v>
      </c>
      <c r="E37">
        <v>8498746</v>
      </c>
      <c r="F37" t="s">
        <v>51</v>
      </c>
      <c r="G37" t="s">
        <v>782</v>
      </c>
      <c r="I37">
        <v>330000</v>
      </c>
      <c r="J37" t="s">
        <v>1905</v>
      </c>
      <c r="M37" t="s">
        <v>2116</v>
      </c>
      <c r="N37" t="s">
        <v>2895</v>
      </c>
      <c r="O37" t="s">
        <v>3113</v>
      </c>
      <c r="P37" t="s">
        <v>3135</v>
      </c>
      <c r="Q37" t="s">
        <v>3228</v>
      </c>
      <c r="R37">
        <v>466</v>
      </c>
      <c r="S37" t="s">
        <v>3248</v>
      </c>
      <c r="T37" t="s">
        <v>3253</v>
      </c>
      <c r="V37" t="s">
        <v>3268</v>
      </c>
      <c r="X37" t="s">
        <v>3269</v>
      </c>
      <c r="Y37" t="s">
        <v>3228</v>
      </c>
      <c r="Z37" t="s">
        <v>23</v>
      </c>
      <c r="AA37" t="s">
        <v>14</v>
      </c>
      <c r="AB37" t="s">
        <v>12</v>
      </c>
      <c r="AD37" t="s">
        <v>13</v>
      </c>
      <c r="AE37" t="s">
        <v>19</v>
      </c>
      <c r="AF37" t="s">
        <v>3290</v>
      </c>
      <c r="AG37">
        <v>1</v>
      </c>
      <c r="AH37">
        <v>330000</v>
      </c>
      <c r="AI37">
        <v>0</v>
      </c>
      <c r="AJ37">
        <v>0</v>
      </c>
    </row>
    <row r="38" spans="1:36">
      <c r="A38">
        <f>IFERROR(E38/AH38,"")</f>
        <v>11.226552380952381</v>
      </c>
      <c r="B38">
        <v>4998</v>
      </c>
      <c r="C38" t="s">
        <v>385</v>
      </c>
      <c r="D38" t="s">
        <v>394</v>
      </c>
      <c r="E38">
        <v>3536364</v>
      </c>
      <c r="F38" t="s">
        <v>40</v>
      </c>
      <c r="G38" t="s">
        <v>1252</v>
      </c>
      <c r="H38">
        <v>0</v>
      </c>
      <c r="I38">
        <v>18</v>
      </c>
      <c r="J38" t="s">
        <v>1997</v>
      </c>
      <c r="K38" t="s">
        <v>464</v>
      </c>
      <c r="M38" t="s">
        <v>2117</v>
      </c>
      <c r="N38" t="s">
        <v>3016</v>
      </c>
      <c r="O38" t="s">
        <v>3131</v>
      </c>
      <c r="P38" t="s">
        <v>3134</v>
      </c>
      <c r="Q38" t="s">
        <v>3246</v>
      </c>
      <c r="R38">
        <v>818</v>
      </c>
      <c r="S38" t="s">
        <v>3248</v>
      </c>
      <c r="T38" t="s">
        <v>3257</v>
      </c>
      <c r="V38" t="s">
        <v>3268</v>
      </c>
      <c r="X38" t="s">
        <v>3269</v>
      </c>
      <c r="Y38" t="s">
        <v>3246</v>
      </c>
      <c r="Z38" t="s">
        <v>26</v>
      </c>
      <c r="AA38" t="s">
        <v>17</v>
      </c>
      <c r="AE38" t="s">
        <v>22</v>
      </c>
      <c r="AF38" t="s">
        <v>3291</v>
      </c>
      <c r="AG38">
        <v>17500</v>
      </c>
      <c r="AH38">
        <v>315000</v>
      </c>
      <c r="AI38">
        <v>0</v>
      </c>
      <c r="AJ38">
        <v>0</v>
      </c>
    </row>
    <row r="39" spans="1:36">
      <c r="A39">
        <f>IFERROR(E39/AH39,"")</f>
        <v>12.210600729422728</v>
      </c>
      <c r="B39">
        <v>5673</v>
      </c>
      <c r="C39" t="s">
        <v>243</v>
      </c>
      <c r="D39" t="s">
        <v>394</v>
      </c>
      <c r="E39">
        <v>3800000</v>
      </c>
      <c r="F39" t="s">
        <v>42</v>
      </c>
      <c r="G39" t="s">
        <v>895</v>
      </c>
      <c r="H39">
        <v>0</v>
      </c>
      <c r="I39">
        <v>311205</v>
      </c>
      <c r="J39" t="s">
        <v>1721</v>
      </c>
      <c r="K39" t="s">
        <v>464</v>
      </c>
      <c r="M39" t="s">
        <v>2117</v>
      </c>
      <c r="N39" t="s">
        <v>2581</v>
      </c>
      <c r="O39" t="s">
        <v>3079</v>
      </c>
      <c r="P39" t="s">
        <v>3136</v>
      </c>
      <c r="Q39" t="s">
        <v>3195</v>
      </c>
      <c r="R39">
        <v>792</v>
      </c>
      <c r="S39" t="s">
        <v>3251</v>
      </c>
      <c r="T39" t="s">
        <v>3256</v>
      </c>
      <c r="V39" t="s">
        <v>3268</v>
      </c>
      <c r="X39" t="s">
        <v>3271</v>
      </c>
      <c r="Y39" t="s">
        <v>3195</v>
      </c>
      <c r="Z39" t="s">
        <v>27</v>
      </c>
      <c r="AA39" t="s">
        <v>16</v>
      </c>
      <c r="AE39" t="s">
        <v>20</v>
      </c>
      <c r="AF39" t="s">
        <v>3288</v>
      </c>
      <c r="AG39">
        <v>1</v>
      </c>
      <c r="AH39">
        <v>311205</v>
      </c>
      <c r="AI39">
        <v>0</v>
      </c>
      <c r="AJ39">
        <v>0</v>
      </c>
    </row>
    <row r="40" spans="1:36">
      <c r="A40">
        <f>IFERROR(E40/AH40,"")</f>
        <v>0.21446333333333334</v>
      </c>
      <c r="B40">
        <v>143659</v>
      </c>
      <c r="C40" t="s">
        <v>153</v>
      </c>
      <c r="D40" s="2" t="s">
        <v>418</v>
      </c>
      <c r="E40">
        <v>64339</v>
      </c>
      <c r="F40" t="s">
        <v>46</v>
      </c>
      <c r="G40" t="s">
        <v>686</v>
      </c>
      <c r="H40">
        <v>0</v>
      </c>
      <c r="I40">
        <v>3000</v>
      </c>
      <c r="J40" t="s">
        <v>1587</v>
      </c>
      <c r="N40" t="s">
        <v>2314</v>
      </c>
      <c r="O40" t="s">
        <v>3047</v>
      </c>
      <c r="P40" t="s">
        <v>3133</v>
      </c>
      <c r="Q40" t="s">
        <v>3163</v>
      </c>
      <c r="R40">
        <v>800</v>
      </c>
      <c r="S40" t="s">
        <v>3248</v>
      </c>
      <c r="T40" t="s">
        <v>3253</v>
      </c>
      <c r="V40" t="s">
        <v>3268</v>
      </c>
      <c r="X40" t="s">
        <v>3269</v>
      </c>
      <c r="Y40" t="s">
        <v>3163</v>
      </c>
      <c r="Z40" t="s">
        <v>23</v>
      </c>
      <c r="AA40" t="s">
        <v>14</v>
      </c>
      <c r="AB40" t="s">
        <v>12</v>
      </c>
      <c r="AD40" t="s">
        <v>13</v>
      </c>
      <c r="AE40" t="s">
        <v>19</v>
      </c>
      <c r="AF40" t="s">
        <v>3286</v>
      </c>
      <c r="AG40">
        <v>100</v>
      </c>
      <c r="AH40">
        <v>300000</v>
      </c>
      <c r="AI40">
        <v>1000</v>
      </c>
      <c r="AJ40">
        <v>3000000</v>
      </c>
    </row>
    <row r="41" spans="1:36">
      <c r="A41">
        <f>IFERROR(E41/AH41,"")</f>
        <v>12.861997905602513</v>
      </c>
      <c r="B41">
        <v>6542</v>
      </c>
      <c r="C41" t="s">
        <v>169</v>
      </c>
      <c r="D41" t="s">
        <v>394</v>
      </c>
      <c r="E41">
        <v>3439041</v>
      </c>
      <c r="F41" t="s">
        <v>33</v>
      </c>
      <c r="G41" t="s">
        <v>753</v>
      </c>
      <c r="H41">
        <v>0</v>
      </c>
      <c r="I41">
        <v>267380</v>
      </c>
      <c r="K41" t="s">
        <v>464</v>
      </c>
      <c r="M41" t="s">
        <v>2117</v>
      </c>
      <c r="N41" t="s">
        <v>2396</v>
      </c>
      <c r="O41" t="s">
        <v>3058</v>
      </c>
      <c r="P41" t="s">
        <v>3137</v>
      </c>
      <c r="Q41" t="s">
        <v>3174</v>
      </c>
      <c r="R41">
        <v>586</v>
      </c>
      <c r="S41" t="s">
        <v>3251</v>
      </c>
      <c r="T41" t="s">
        <v>3258</v>
      </c>
      <c r="V41" t="s">
        <v>3268</v>
      </c>
      <c r="X41" t="s">
        <v>3271</v>
      </c>
      <c r="Y41" t="s">
        <v>3174</v>
      </c>
      <c r="Z41" t="s">
        <v>25</v>
      </c>
      <c r="AA41" t="s">
        <v>17</v>
      </c>
      <c r="AE41" t="s">
        <v>19</v>
      </c>
      <c r="AF41" t="s">
        <v>3286</v>
      </c>
      <c r="AG41">
        <v>1</v>
      </c>
      <c r="AH41">
        <v>267380</v>
      </c>
      <c r="AI41">
        <v>0</v>
      </c>
      <c r="AJ41">
        <v>0</v>
      </c>
    </row>
    <row r="42" spans="1:36">
      <c r="A42">
        <f>IFERROR(E42/AH42,"")</f>
        <v>19.80952380952381</v>
      </c>
      <c r="B42">
        <v>5194</v>
      </c>
      <c r="C42" t="s">
        <v>334</v>
      </c>
      <c r="D42" t="s">
        <v>394</v>
      </c>
      <c r="E42">
        <v>5200000</v>
      </c>
      <c r="F42" t="s">
        <v>40</v>
      </c>
      <c r="G42" t="s">
        <v>1128</v>
      </c>
      <c r="H42">
        <v>0</v>
      </c>
      <c r="I42">
        <v>15</v>
      </c>
      <c r="J42" t="s">
        <v>1883</v>
      </c>
      <c r="M42" t="s">
        <v>2117</v>
      </c>
      <c r="N42" t="s">
        <v>2870</v>
      </c>
      <c r="O42" t="s">
        <v>3110</v>
      </c>
      <c r="P42" t="s">
        <v>3133</v>
      </c>
      <c r="Q42" t="s">
        <v>3226</v>
      </c>
      <c r="R42">
        <v>608</v>
      </c>
      <c r="S42" t="s">
        <v>3251</v>
      </c>
      <c r="T42" t="s">
        <v>3263</v>
      </c>
      <c r="V42" t="s">
        <v>3268</v>
      </c>
      <c r="X42" t="s">
        <v>3271</v>
      </c>
      <c r="Y42" t="s">
        <v>3226</v>
      </c>
      <c r="Z42" t="s">
        <v>25</v>
      </c>
      <c r="AA42" t="s">
        <v>17</v>
      </c>
      <c r="AE42" t="s">
        <v>21</v>
      </c>
      <c r="AF42" t="s">
        <v>3286</v>
      </c>
      <c r="AG42">
        <v>17500</v>
      </c>
      <c r="AH42">
        <v>262500</v>
      </c>
      <c r="AI42">
        <v>0</v>
      </c>
      <c r="AJ42">
        <v>0</v>
      </c>
    </row>
    <row r="43" spans="1:36">
      <c r="A43">
        <f>IFERROR(E43/AH43,"")</f>
        <v>90.75555555555556</v>
      </c>
      <c r="B43" t="s">
        <v>101</v>
      </c>
      <c r="C43" t="s">
        <v>275</v>
      </c>
      <c r="D43" s="2" t="s">
        <v>488</v>
      </c>
      <c r="E43">
        <v>20420000</v>
      </c>
      <c r="F43" t="s">
        <v>42</v>
      </c>
      <c r="G43" t="s">
        <v>1003</v>
      </c>
      <c r="H43">
        <v>0</v>
      </c>
      <c r="I43">
        <v>225000</v>
      </c>
      <c r="J43" t="s">
        <v>1780</v>
      </c>
      <c r="K43" t="s">
        <v>2062</v>
      </c>
      <c r="L43">
        <v>0.65</v>
      </c>
      <c r="M43" t="s">
        <v>2116</v>
      </c>
      <c r="N43" t="s">
        <v>2707</v>
      </c>
      <c r="O43" t="s">
        <v>3090</v>
      </c>
      <c r="P43" t="s">
        <v>3135</v>
      </c>
      <c r="Q43" t="s">
        <v>3206</v>
      </c>
      <c r="R43">
        <v>51</v>
      </c>
      <c r="S43" t="s">
        <v>3251</v>
      </c>
      <c r="T43" t="s">
        <v>3256</v>
      </c>
      <c r="V43" t="s">
        <v>3268</v>
      </c>
      <c r="X43" t="s">
        <v>3272</v>
      </c>
      <c r="Y43" t="s">
        <v>3206</v>
      </c>
      <c r="Z43" t="s">
        <v>27</v>
      </c>
      <c r="AA43" t="s">
        <v>16</v>
      </c>
      <c r="AD43" t="s">
        <v>13</v>
      </c>
      <c r="AE43" t="s">
        <v>22</v>
      </c>
      <c r="AF43" t="s">
        <v>3286</v>
      </c>
      <c r="AG43">
        <v>1</v>
      </c>
      <c r="AH43">
        <v>225000</v>
      </c>
      <c r="AI43">
        <v>0</v>
      </c>
      <c r="AJ43">
        <v>0</v>
      </c>
    </row>
    <row r="44" spans="1:36">
      <c r="A44">
        <f>IFERROR(E44/AH44,"")</f>
        <v>23.975200000000001</v>
      </c>
      <c r="B44">
        <v>4602</v>
      </c>
      <c r="C44" t="s">
        <v>226</v>
      </c>
      <c r="D44" t="s">
        <v>394</v>
      </c>
      <c r="E44">
        <v>5274544</v>
      </c>
      <c r="F44" t="s">
        <v>43</v>
      </c>
      <c r="G44" t="s">
        <v>840</v>
      </c>
      <c r="H44">
        <v>0</v>
      </c>
      <c r="I44">
        <v>220000</v>
      </c>
      <c r="J44" t="s">
        <v>1696</v>
      </c>
      <c r="N44" t="s">
        <v>2516</v>
      </c>
      <c r="O44" t="s">
        <v>3073</v>
      </c>
      <c r="P44" t="s">
        <v>3137</v>
      </c>
      <c r="Q44" t="s">
        <v>3189</v>
      </c>
      <c r="R44">
        <v>678</v>
      </c>
      <c r="S44" t="s">
        <v>3248</v>
      </c>
      <c r="T44" t="s">
        <v>3253</v>
      </c>
      <c r="U44" t="s">
        <v>3267</v>
      </c>
      <c r="V44" t="s">
        <v>3268</v>
      </c>
      <c r="W44" t="s">
        <v>3268</v>
      </c>
      <c r="X44" t="s">
        <v>3269</v>
      </c>
      <c r="Y44" t="s">
        <v>3277</v>
      </c>
      <c r="Z44" t="s">
        <v>23</v>
      </c>
      <c r="AA44" t="s">
        <v>17</v>
      </c>
      <c r="AB44" t="s">
        <v>12</v>
      </c>
      <c r="AC44" t="s">
        <v>11</v>
      </c>
      <c r="AE44" t="s">
        <v>21</v>
      </c>
      <c r="AF44" t="s">
        <v>3286</v>
      </c>
      <c r="AG44">
        <v>1</v>
      </c>
      <c r="AH44">
        <v>220000</v>
      </c>
      <c r="AI44">
        <v>0</v>
      </c>
      <c r="AJ44">
        <v>0</v>
      </c>
    </row>
    <row r="45" spans="1:36">
      <c r="A45">
        <f>IFERROR(E45/AH45,"")</f>
        <v>16.090476190476192</v>
      </c>
      <c r="B45">
        <v>126170</v>
      </c>
      <c r="C45" t="s">
        <v>116</v>
      </c>
      <c r="D45" s="2" t="s">
        <v>395</v>
      </c>
      <c r="E45">
        <v>3379000</v>
      </c>
      <c r="F45" t="s">
        <v>43</v>
      </c>
      <c r="I45">
        <v>210000</v>
      </c>
      <c r="J45" t="s">
        <v>1499</v>
      </c>
      <c r="N45" t="s">
        <v>2141</v>
      </c>
      <c r="O45" t="s">
        <v>3024</v>
      </c>
      <c r="P45" t="s">
        <v>3137</v>
      </c>
      <c r="Q45" t="s">
        <v>3141</v>
      </c>
      <c r="R45">
        <v>454</v>
      </c>
      <c r="S45" t="s">
        <v>3248</v>
      </c>
      <c r="T45" t="s">
        <v>3253</v>
      </c>
      <c r="V45" t="s">
        <v>3268</v>
      </c>
      <c r="X45" t="s">
        <v>3269</v>
      </c>
      <c r="Y45" t="s">
        <v>3141</v>
      </c>
      <c r="Z45" t="s">
        <v>23</v>
      </c>
      <c r="AA45" t="s">
        <v>14</v>
      </c>
      <c r="AB45" t="s">
        <v>12</v>
      </c>
      <c r="AD45" t="s">
        <v>13</v>
      </c>
      <c r="AE45" t="s">
        <v>19</v>
      </c>
      <c r="AF45" t="s">
        <v>3286</v>
      </c>
      <c r="AG45">
        <v>1</v>
      </c>
      <c r="AH45">
        <v>210000</v>
      </c>
      <c r="AI45">
        <v>0</v>
      </c>
      <c r="AJ45">
        <v>0</v>
      </c>
    </row>
    <row r="46" spans="1:36">
      <c r="A46">
        <f>IFERROR(E46/AH46,"")</f>
        <v>20</v>
      </c>
      <c r="B46">
        <v>63735</v>
      </c>
      <c r="C46" t="s">
        <v>134</v>
      </c>
      <c r="D46" s="2" t="s">
        <v>404</v>
      </c>
      <c r="E46">
        <v>4000000</v>
      </c>
      <c r="F46" t="s">
        <v>48</v>
      </c>
      <c r="G46" t="s">
        <v>648</v>
      </c>
      <c r="H46">
        <v>0</v>
      </c>
      <c r="I46">
        <v>20000</v>
      </c>
      <c r="J46" t="s">
        <v>1554</v>
      </c>
      <c r="N46" t="s">
        <v>2264</v>
      </c>
      <c r="O46" t="s">
        <v>3033</v>
      </c>
      <c r="P46" t="s">
        <v>3136</v>
      </c>
      <c r="Q46" t="s">
        <v>3150</v>
      </c>
      <c r="R46">
        <v>364</v>
      </c>
      <c r="S46" t="s">
        <v>3251</v>
      </c>
      <c r="T46" t="s">
        <v>3258</v>
      </c>
      <c r="V46" t="s">
        <v>3268</v>
      </c>
      <c r="X46" t="s">
        <v>3271</v>
      </c>
      <c r="Y46" t="s">
        <v>3274</v>
      </c>
      <c r="Z46" t="s">
        <v>25</v>
      </c>
      <c r="AA46" t="s">
        <v>17</v>
      </c>
      <c r="AE46" t="s">
        <v>22</v>
      </c>
      <c r="AF46" t="s">
        <v>3286</v>
      </c>
      <c r="AG46">
        <v>10</v>
      </c>
      <c r="AH46">
        <v>200000</v>
      </c>
      <c r="AI46">
        <v>100</v>
      </c>
      <c r="AJ46">
        <v>2000000</v>
      </c>
    </row>
    <row r="47" spans="1:36">
      <c r="A47">
        <f>IFERROR(E47/AH47,"")</f>
        <v>75.878775000000005</v>
      </c>
      <c r="B47">
        <v>1000418</v>
      </c>
      <c r="C47" t="s">
        <v>121</v>
      </c>
      <c r="E47">
        <v>15175755</v>
      </c>
      <c r="F47" t="s">
        <v>42</v>
      </c>
      <c r="G47" t="s">
        <v>602</v>
      </c>
      <c r="H47">
        <v>0</v>
      </c>
      <c r="I47">
        <v>200000</v>
      </c>
      <c r="J47" t="s">
        <v>1518</v>
      </c>
      <c r="N47" t="s">
        <v>2215</v>
      </c>
      <c r="O47" t="s">
        <v>3026</v>
      </c>
      <c r="P47" t="s">
        <v>3137</v>
      </c>
      <c r="Q47" t="s">
        <v>3143</v>
      </c>
      <c r="R47">
        <v>882</v>
      </c>
      <c r="S47" t="s">
        <v>3250</v>
      </c>
      <c r="T47" t="s">
        <v>3255</v>
      </c>
      <c r="U47" t="s">
        <v>3265</v>
      </c>
      <c r="V47" t="s">
        <v>3268</v>
      </c>
      <c r="W47" t="s">
        <v>3268</v>
      </c>
      <c r="X47" t="s">
        <v>3271</v>
      </c>
      <c r="Y47" t="s">
        <v>3143</v>
      </c>
      <c r="Z47" t="s">
        <v>25</v>
      </c>
      <c r="AA47" t="s">
        <v>17</v>
      </c>
      <c r="AC47" t="s">
        <v>11</v>
      </c>
      <c r="AE47" t="s">
        <v>22</v>
      </c>
      <c r="AF47" t="s">
        <v>3286</v>
      </c>
      <c r="AG47">
        <v>1</v>
      </c>
      <c r="AH47">
        <v>200000</v>
      </c>
      <c r="AI47">
        <v>0</v>
      </c>
      <c r="AJ47">
        <v>0</v>
      </c>
    </row>
    <row r="48" spans="1:36">
      <c r="A48">
        <f>IFERROR(E48/AH48,"")</f>
        <v>146.54545454545453</v>
      </c>
      <c r="B48">
        <v>5681</v>
      </c>
      <c r="C48" t="s">
        <v>266</v>
      </c>
      <c r="D48" t="s">
        <v>481</v>
      </c>
      <c r="E48">
        <v>28210000</v>
      </c>
      <c r="F48" t="s">
        <v>40</v>
      </c>
      <c r="G48" t="s">
        <v>979</v>
      </c>
      <c r="H48">
        <v>5</v>
      </c>
      <c r="I48">
        <v>11</v>
      </c>
      <c r="J48" t="s">
        <v>1764</v>
      </c>
      <c r="N48" t="s">
        <v>2676</v>
      </c>
      <c r="O48" t="s">
        <v>3087</v>
      </c>
      <c r="P48" t="s">
        <v>3137</v>
      </c>
      <c r="Q48" t="s">
        <v>3203</v>
      </c>
      <c r="R48">
        <v>480</v>
      </c>
      <c r="S48" t="s">
        <v>3248</v>
      </c>
      <c r="T48" t="s">
        <v>3253</v>
      </c>
      <c r="U48" t="s">
        <v>3267</v>
      </c>
      <c r="V48" t="s">
        <v>3268</v>
      </c>
      <c r="W48" t="s">
        <v>3268</v>
      </c>
      <c r="X48" t="s">
        <v>3269</v>
      </c>
      <c r="Y48" t="s">
        <v>3203</v>
      </c>
      <c r="Z48" t="s">
        <v>23</v>
      </c>
      <c r="AA48" t="s">
        <v>16</v>
      </c>
      <c r="AC48" t="s">
        <v>11</v>
      </c>
      <c r="AE48" t="s">
        <v>20</v>
      </c>
      <c r="AF48" t="s">
        <v>3286</v>
      </c>
      <c r="AG48">
        <v>17500</v>
      </c>
      <c r="AH48">
        <v>192500</v>
      </c>
      <c r="AI48">
        <v>0</v>
      </c>
      <c r="AJ48">
        <v>0</v>
      </c>
    </row>
    <row r="49" spans="1:36">
      <c r="A49">
        <f>IFERROR(E49/AH49,"")</f>
        <v>133.30628021978021</v>
      </c>
      <c r="B49">
        <v>106770</v>
      </c>
      <c r="C49" t="s">
        <v>129</v>
      </c>
      <c r="D49" s="2" t="s">
        <v>400</v>
      </c>
      <c r="E49">
        <v>24261743</v>
      </c>
      <c r="F49" t="s">
        <v>44</v>
      </c>
      <c r="G49" t="s">
        <v>625</v>
      </c>
      <c r="H49">
        <v>137983</v>
      </c>
      <c r="I49">
        <v>182000</v>
      </c>
      <c r="J49" t="s">
        <v>1535</v>
      </c>
      <c r="K49" t="s">
        <v>2020</v>
      </c>
      <c r="N49" t="s">
        <v>2238</v>
      </c>
      <c r="O49" t="s">
        <v>3031</v>
      </c>
      <c r="P49" t="s">
        <v>3135</v>
      </c>
      <c r="Q49" t="s">
        <v>3148</v>
      </c>
      <c r="R49">
        <v>887</v>
      </c>
      <c r="S49" t="s">
        <v>3251</v>
      </c>
      <c r="T49" t="s">
        <v>3256</v>
      </c>
      <c r="V49" t="s">
        <v>3268</v>
      </c>
      <c r="X49" t="s">
        <v>3271</v>
      </c>
      <c r="Y49" t="s">
        <v>3148</v>
      </c>
      <c r="Z49" t="s">
        <v>26</v>
      </c>
      <c r="AA49" t="s">
        <v>14</v>
      </c>
      <c r="AB49" t="s">
        <v>12</v>
      </c>
      <c r="AE49" t="s">
        <v>19</v>
      </c>
      <c r="AF49" t="s">
        <v>3286</v>
      </c>
      <c r="AG49">
        <v>1</v>
      </c>
      <c r="AH49">
        <v>182000</v>
      </c>
      <c r="AI49">
        <v>0</v>
      </c>
      <c r="AJ49">
        <v>0</v>
      </c>
    </row>
    <row r="50" spans="1:36">
      <c r="A50">
        <f>IFERROR(E50/AH50,"")</f>
        <v>142.39983595538897</v>
      </c>
      <c r="B50">
        <v>6619</v>
      </c>
      <c r="C50" t="s">
        <v>279</v>
      </c>
      <c r="E50">
        <v>25000000</v>
      </c>
      <c r="F50" t="s">
        <v>43</v>
      </c>
      <c r="G50" t="s">
        <v>1011</v>
      </c>
      <c r="H50">
        <v>0</v>
      </c>
      <c r="I50">
        <v>175562</v>
      </c>
      <c r="J50" t="s">
        <v>1791</v>
      </c>
      <c r="K50" t="s">
        <v>2059</v>
      </c>
      <c r="N50" t="s">
        <v>2719</v>
      </c>
      <c r="O50" t="s">
        <v>3092</v>
      </c>
      <c r="P50" t="s">
        <v>3135</v>
      </c>
      <c r="Q50" t="s">
        <v>3208</v>
      </c>
      <c r="R50">
        <v>516</v>
      </c>
      <c r="S50" t="s">
        <v>3248</v>
      </c>
      <c r="T50" t="s">
        <v>3253</v>
      </c>
      <c r="V50" t="s">
        <v>3268</v>
      </c>
      <c r="X50" t="s">
        <v>3269</v>
      </c>
      <c r="Y50" t="s">
        <v>3208</v>
      </c>
      <c r="Z50" t="s">
        <v>23</v>
      </c>
      <c r="AA50" t="s">
        <v>16</v>
      </c>
      <c r="AE50" t="s">
        <v>21</v>
      </c>
      <c r="AF50" t="s">
        <v>3295</v>
      </c>
      <c r="AG50">
        <v>1</v>
      </c>
      <c r="AH50">
        <v>175562</v>
      </c>
      <c r="AI50">
        <v>0</v>
      </c>
      <c r="AJ50">
        <v>0</v>
      </c>
    </row>
    <row r="51" spans="1:36">
      <c r="A51">
        <f>IFERROR(E51/AH51,"")</f>
        <v>33.746639999999999</v>
      </c>
      <c r="B51">
        <v>5484</v>
      </c>
      <c r="C51" t="s">
        <v>137</v>
      </c>
      <c r="D51" t="s">
        <v>394</v>
      </c>
      <c r="E51">
        <v>5905662</v>
      </c>
      <c r="F51" t="s">
        <v>40</v>
      </c>
      <c r="G51" t="s">
        <v>654</v>
      </c>
      <c r="H51">
        <v>0</v>
      </c>
      <c r="I51">
        <v>10</v>
      </c>
      <c r="J51" t="s">
        <v>1559</v>
      </c>
      <c r="M51" t="s">
        <v>2117</v>
      </c>
      <c r="N51" t="s">
        <v>2270</v>
      </c>
      <c r="O51" t="s">
        <v>3035</v>
      </c>
      <c r="P51" t="s">
        <v>3133</v>
      </c>
      <c r="Q51" t="s">
        <v>3152</v>
      </c>
      <c r="R51">
        <v>174</v>
      </c>
      <c r="S51" t="s">
        <v>3248</v>
      </c>
      <c r="T51" t="s">
        <v>3253</v>
      </c>
      <c r="U51" t="s">
        <v>3267</v>
      </c>
      <c r="V51" t="s">
        <v>3268</v>
      </c>
      <c r="W51" t="s">
        <v>3268</v>
      </c>
      <c r="X51" t="s">
        <v>3269</v>
      </c>
      <c r="Y51" t="s">
        <v>3152</v>
      </c>
      <c r="Z51" t="s">
        <v>23</v>
      </c>
      <c r="AA51" t="s">
        <v>17</v>
      </c>
      <c r="AB51" t="s">
        <v>12</v>
      </c>
      <c r="AC51" t="s">
        <v>11</v>
      </c>
      <c r="AE51" t="s">
        <v>21</v>
      </c>
      <c r="AF51" t="s">
        <v>3287</v>
      </c>
      <c r="AG51">
        <v>17500</v>
      </c>
      <c r="AH51">
        <v>175000</v>
      </c>
      <c r="AI51">
        <v>0</v>
      </c>
      <c r="AJ51">
        <v>0</v>
      </c>
    </row>
    <row r="52" spans="1:36">
      <c r="A52">
        <f>IFERROR(E52/AH52,"")</f>
        <v>29.714285714285715</v>
      </c>
      <c r="B52">
        <v>5194</v>
      </c>
      <c r="C52" t="s">
        <v>334</v>
      </c>
      <c r="D52" t="s">
        <v>394</v>
      </c>
      <c r="E52">
        <v>5200000</v>
      </c>
      <c r="F52" t="s">
        <v>40</v>
      </c>
      <c r="G52" t="s">
        <v>1126</v>
      </c>
      <c r="H52">
        <v>0</v>
      </c>
      <c r="I52">
        <v>10</v>
      </c>
      <c r="J52" t="s">
        <v>1882</v>
      </c>
      <c r="M52" t="s">
        <v>2117</v>
      </c>
      <c r="N52" t="s">
        <v>2868</v>
      </c>
      <c r="O52" t="s">
        <v>3110</v>
      </c>
      <c r="P52" t="s">
        <v>3135</v>
      </c>
      <c r="Q52" t="s">
        <v>3226</v>
      </c>
      <c r="R52">
        <v>608</v>
      </c>
      <c r="S52" t="s">
        <v>3251</v>
      </c>
      <c r="T52" t="s">
        <v>3263</v>
      </c>
      <c r="V52" t="s">
        <v>3268</v>
      </c>
      <c r="X52" t="s">
        <v>3271</v>
      </c>
      <c r="Y52" t="s">
        <v>3226</v>
      </c>
      <c r="Z52" t="s">
        <v>25</v>
      </c>
      <c r="AA52" t="s">
        <v>17</v>
      </c>
      <c r="AE52" t="s">
        <v>21</v>
      </c>
      <c r="AF52" t="s">
        <v>3286</v>
      </c>
      <c r="AG52">
        <v>17500</v>
      </c>
      <c r="AH52">
        <v>175000</v>
      </c>
      <c r="AI52">
        <v>0</v>
      </c>
      <c r="AJ52">
        <v>0</v>
      </c>
    </row>
    <row r="53" spans="1:36">
      <c r="A53">
        <f>IFERROR(E53/AH53,"")</f>
        <v>27.365958116401103</v>
      </c>
      <c r="B53">
        <v>63735</v>
      </c>
      <c r="C53" t="s">
        <v>134</v>
      </c>
      <c r="D53" s="2" t="s">
        <v>404</v>
      </c>
      <c r="E53">
        <v>4000000</v>
      </c>
      <c r="F53" t="s">
        <v>42</v>
      </c>
      <c r="G53" t="s">
        <v>649</v>
      </c>
      <c r="H53">
        <v>0</v>
      </c>
      <c r="I53">
        <v>146167</v>
      </c>
      <c r="J53" t="s">
        <v>1555</v>
      </c>
      <c r="N53" t="s">
        <v>2265</v>
      </c>
      <c r="O53" t="s">
        <v>3033</v>
      </c>
      <c r="P53" t="s">
        <v>3137</v>
      </c>
      <c r="Q53" t="s">
        <v>3150</v>
      </c>
      <c r="R53">
        <v>364</v>
      </c>
      <c r="S53" t="s">
        <v>3251</v>
      </c>
      <c r="T53" t="s">
        <v>3258</v>
      </c>
      <c r="V53" t="s">
        <v>3268</v>
      </c>
      <c r="X53" t="s">
        <v>3271</v>
      </c>
      <c r="Y53" t="s">
        <v>3274</v>
      </c>
      <c r="Z53" t="s">
        <v>25</v>
      </c>
      <c r="AA53" t="s">
        <v>17</v>
      </c>
      <c r="AE53" t="s">
        <v>22</v>
      </c>
      <c r="AF53" t="s">
        <v>3286</v>
      </c>
      <c r="AG53">
        <v>1</v>
      </c>
      <c r="AH53">
        <v>146167</v>
      </c>
      <c r="AI53">
        <v>0</v>
      </c>
      <c r="AJ53">
        <v>0</v>
      </c>
    </row>
    <row r="54" spans="1:36">
      <c r="A54">
        <f>IFERROR(E54/AH54,"")</f>
        <v>6.7770896551724134</v>
      </c>
      <c r="B54">
        <v>112081</v>
      </c>
      <c r="C54" t="s">
        <v>151</v>
      </c>
      <c r="D54" s="2" t="s">
        <v>417</v>
      </c>
      <c r="E54">
        <v>982678</v>
      </c>
      <c r="F54" t="s">
        <v>33</v>
      </c>
      <c r="G54" t="s">
        <v>680</v>
      </c>
      <c r="H54">
        <v>0</v>
      </c>
      <c r="I54">
        <v>145000</v>
      </c>
      <c r="J54" t="s">
        <v>1582</v>
      </c>
      <c r="M54" t="s">
        <v>2116</v>
      </c>
      <c r="N54" t="s">
        <v>2307</v>
      </c>
      <c r="O54" t="s">
        <v>3046</v>
      </c>
      <c r="P54" t="s">
        <v>3135</v>
      </c>
      <c r="Q54" t="s">
        <v>3162</v>
      </c>
      <c r="R54">
        <v>270</v>
      </c>
      <c r="S54" t="s">
        <v>3248</v>
      </c>
      <c r="T54" t="s">
        <v>3253</v>
      </c>
      <c r="V54" t="s">
        <v>3268</v>
      </c>
      <c r="X54" t="s">
        <v>3269</v>
      </c>
      <c r="Y54" t="s">
        <v>3162</v>
      </c>
      <c r="Z54" t="s">
        <v>23</v>
      </c>
      <c r="AA54" t="s">
        <v>14</v>
      </c>
      <c r="AB54" t="s">
        <v>12</v>
      </c>
      <c r="AE54" t="s">
        <v>19</v>
      </c>
      <c r="AF54" t="s">
        <v>3287</v>
      </c>
      <c r="AG54">
        <v>1</v>
      </c>
      <c r="AH54">
        <v>145000</v>
      </c>
      <c r="AI54">
        <v>0</v>
      </c>
      <c r="AJ54">
        <v>0</v>
      </c>
    </row>
    <row r="55" spans="1:36">
      <c r="A55">
        <f>IFERROR(E55/AH55,"")</f>
        <v>313.22751322751321</v>
      </c>
      <c r="B55">
        <v>144270</v>
      </c>
      <c r="C55" t="s">
        <v>269</v>
      </c>
      <c r="D55" s="2" t="s">
        <v>483</v>
      </c>
      <c r="E55">
        <v>44400000</v>
      </c>
      <c r="F55" t="s">
        <v>40</v>
      </c>
      <c r="G55" t="s">
        <v>988</v>
      </c>
      <c r="H55">
        <v>0</v>
      </c>
      <c r="I55">
        <v>8.1</v>
      </c>
      <c r="N55" t="s">
        <v>2687</v>
      </c>
      <c r="O55" t="s">
        <v>3088</v>
      </c>
      <c r="P55" t="s">
        <v>3133</v>
      </c>
      <c r="Q55" t="s">
        <v>3204</v>
      </c>
      <c r="R55">
        <v>807</v>
      </c>
      <c r="S55" t="s">
        <v>3252</v>
      </c>
      <c r="T55" t="s">
        <v>3261</v>
      </c>
      <c r="V55" t="s">
        <v>3268</v>
      </c>
      <c r="X55" t="s">
        <v>3272</v>
      </c>
      <c r="Y55" t="s">
        <v>3204</v>
      </c>
      <c r="Z55" t="s">
        <v>27</v>
      </c>
      <c r="AA55" t="s">
        <v>16</v>
      </c>
      <c r="AD55" t="s">
        <v>13</v>
      </c>
      <c r="AE55" t="s">
        <v>22</v>
      </c>
      <c r="AF55" t="s">
        <v>3286</v>
      </c>
      <c r="AG55">
        <v>17500</v>
      </c>
      <c r="AH55">
        <v>141750</v>
      </c>
      <c r="AI55">
        <v>0</v>
      </c>
      <c r="AJ55">
        <v>0</v>
      </c>
    </row>
    <row r="56" spans="1:36">
      <c r="A56">
        <f>IFERROR(E56/AH56,"")</f>
        <v>79.876385714285718</v>
      </c>
      <c r="B56">
        <v>89459</v>
      </c>
      <c r="C56" t="s">
        <v>331</v>
      </c>
      <c r="E56">
        <v>11182694</v>
      </c>
      <c r="F56" t="s">
        <v>40</v>
      </c>
      <c r="G56" t="s">
        <v>1103</v>
      </c>
      <c r="H56">
        <v>0</v>
      </c>
      <c r="I56">
        <v>8</v>
      </c>
      <c r="N56" t="s">
        <v>2846</v>
      </c>
      <c r="O56" t="s">
        <v>3109</v>
      </c>
      <c r="P56" t="s">
        <v>3137</v>
      </c>
      <c r="Q56" t="s">
        <v>3225</v>
      </c>
      <c r="R56">
        <v>368</v>
      </c>
      <c r="S56" t="s">
        <v>3251</v>
      </c>
      <c r="T56" t="s">
        <v>3256</v>
      </c>
      <c r="V56" t="s">
        <v>3268</v>
      </c>
      <c r="X56" t="s">
        <v>3271</v>
      </c>
      <c r="Y56" t="s">
        <v>3225</v>
      </c>
      <c r="Z56" t="s">
        <v>26</v>
      </c>
      <c r="AA56" t="s">
        <v>16</v>
      </c>
      <c r="AE56" t="s">
        <v>21</v>
      </c>
      <c r="AF56" t="s">
        <v>3287</v>
      </c>
      <c r="AG56">
        <v>17500</v>
      </c>
      <c r="AH56">
        <v>140000</v>
      </c>
      <c r="AI56">
        <v>0</v>
      </c>
      <c r="AJ56">
        <v>0</v>
      </c>
    </row>
    <row r="57" spans="1:36">
      <c r="A57">
        <f>IFERROR(E57/AH57,"")</f>
        <v>14.750278572504142</v>
      </c>
      <c r="B57">
        <v>5653</v>
      </c>
      <c r="C57" t="s">
        <v>298</v>
      </c>
      <c r="D57" t="s">
        <v>394</v>
      </c>
      <c r="E57">
        <v>1959132</v>
      </c>
      <c r="F57" t="s">
        <v>42</v>
      </c>
      <c r="G57" t="s">
        <v>1043</v>
      </c>
      <c r="H57">
        <v>0</v>
      </c>
      <c r="I57">
        <v>132820</v>
      </c>
      <c r="J57" t="s">
        <v>1826</v>
      </c>
      <c r="N57" t="s">
        <v>2762</v>
      </c>
      <c r="O57" t="s">
        <v>3097</v>
      </c>
      <c r="P57" t="s">
        <v>3133</v>
      </c>
      <c r="Q57" t="s">
        <v>3213</v>
      </c>
      <c r="R57">
        <v>192</v>
      </c>
      <c r="S57" t="s">
        <v>3249</v>
      </c>
      <c r="T57" t="s">
        <v>3254</v>
      </c>
      <c r="U57" t="s">
        <v>3266</v>
      </c>
      <c r="V57" t="s">
        <v>3268</v>
      </c>
      <c r="W57" t="s">
        <v>3268</v>
      </c>
      <c r="X57" t="s">
        <v>3270</v>
      </c>
      <c r="Y57" t="s">
        <v>3213</v>
      </c>
      <c r="Z57" t="s">
        <v>24</v>
      </c>
      <c r="AA57" t="s">
        <v>16</v>
      </c>
      <c r="AC57" t="s">
        <v>11</v>
      </c>
      <c r="AE57" t="s">
        <v>22</v>
      </c>
      <c r="AF57" t="s">
        <v>3287</v>
      </c>
      <c r="AG57">
        <v>1</v>
      </c>
      <c r="AH57">
        <v>132820</v>
      </c>
      <c r="AI57">
        <v>0</v>
      </c>
      <c r="AJ57">
        <v>0</v>
      </c>
    </row>
    <row r="58" spans="1:36">
      <c r="A58">
        <f>IFERROR(E58/AH58,"")</f>
        <v>49.206055339583813</v>
      </c>
      <c r="B58">
        <v>6159</v>
      </c>
      <c r="C58" t="s">
        <v>251</v>
      </c>
      <c r="D58" t="s">
        <v>394</v>
      </c>
      <c r="E58">
        <v>5379452</v>
      </c>
      <c r="F58" t="s">
        <v>41</v>
      </c>
      <c r="G58" t="s">
        <v>935</v>
      </c>
      <c r="H58">
        <v>0</v>
      </c>
      <c r="I58">
        <v>109325</v>
      </c>
      <c r="J58" t="s">
        <v>1736</v>
      </c>
      <c r="M58" t="s">
        <v>2117</v>
      </c>
      <c r="N58" t="s">
        <v>2625</v>
      </c>
      <c r="O58" t="s">
        <v>3081</v>
      </c>
      <c r="P58" t="s">
        <v>3136</v>
      </c>
      <c r="Q58" t="s">
        <v>3197</v>
      </c>
      <c r="R58">
        <v>242</v>
      </c>
      <c r="S58" t="s">
        <v>3250</v>
      </c>
      <c r="T58" t="s">
        <v>3260</v>
      </c>
      <c r="U58" t="s">
        <v>3265</v>
      </c>
      <c r="V58" t="s">
        <v>3268</v>
      </c>
      <c r="W58" t="s">
        <v>3268</v>
      </c>
      <c r="X58" t="s">
        <v>3271</v>
      </c>
      <c r="Y58" t="s">
        <v>3197</v>
      </c>
      <c r="Z58" t="s">
        <v>25</v>
      </c>
      <c r="AA58" t="s">
        <v>16</v>
      </c>
      <c r="AC58" t="s">
        <v>11</v>
      </c>
      <c r="AE58" t="s">
        <v>22</v>
      </c>
      <c r="AF58" t="s">
        <v>3286</v>
      </c>
      <c r="AG58">
        <v>1</v>
      </c>
      <c r="AH58">
        <v>109325</v>
      </c>
      <c r="AI58">
        <v>0</v>
      </c>
      <c r="AJ58">
        <v>0</v>
      </c>
    </row>
    <row r="59" spans="1:36">
      <c r="A59">
        <f>IFERROR(E59/AH59,"")</f>
        <v>225.10822857142858</v>
      </c>
      <c r="B59">
        <v>94293</v>
      </c>
      <c r="C59" t="s">
        <v>211</v>
      </c>
      <c r="D59" s="2" t="s">
        <v>452</v>
      </c>
      <c r="E59">
        <v>23636364</v>
      </c>
      <c r="F59" t="s">
        <v>47</v>
      </c>
      <c r="G59" t="s">
        <v>810</v>
      </c>
      <c r="H59">
        <v>5</v>
      </c>
      <c r="I59">
        <v>105000</v>
      </c>
      <c r="J59" t="s">
        <v>1679</v>
      </c>
      <c r="K59" t="s">
        <v>464</v>
      </c>
      <c r="M59" t="s">
        <v>2117</v>
      </c>
      <c r="N59" t="s">
        <v>2478</v>
      </c>
      <c r="O59" t="s">
        <v>3068</v>
      </c>
      <c r="P59" t="s">
        <v>3135</v>
      </c>
      <c r="Q59" t="s">
        <v>3184</v>
      </c>
      <c r="R59">
        <v>462</v>
      </c>
      <c r="S59" t="s">
        <v>3251</v>
      </c>
      <c r="T59" t="s">
        <v>3258</v>
      </c>
      <c r="U59" t="s">
        <v>3267</v>
      </c>
      <c r="V59" t="s">
        <v>3268</v>
      </c>
      <c r="W59" t="s">
        <v>3268</v>
      </c>
      <c r="X59" t="s">
        <v>3271</v>
      </c>
      <c r="Y59" t="s">
        <v>3184</v>
      </c>
      <c r="Z59" t="s">
        <v>25</v>
      </c>
      <c r="AA59" t="s">
        <v>16</v>
      </c>
      <c r="AC59" t="s">
        <v>11</v>
      </c>
      <c r="AE59" t="s">
        <v>22</v>
      </c>
      <c r="AF59" t="s">
        <v>3286</v>
      </c>
      <c r="AG59">
        <v>1</v>
      </c>
      <c r="AH59">
        <v>105000</v>
      </c>
      <c r="AI59">
        <v>0</v>
      </c>
      <c r="AJ59">
        <v>0</v>
      </c>
    </row>
    <row r="60" spans="1:36">
      <c r="A60">
        <f>IFERROR(E60/AH60,"")</f>
        <v>638.75786163522014</v>
      </c>
      <c r="B60">
        <v>142763</v>
      </c>
      <c r="C60" t="s">
        <v>194</v>
      </c>
      <c r="D60" s="2" t="s">
        <v>441</v>
      </c>
      <c r="E60">
        <v>65000000</v>
      </c>
      <c r="F60" t="s">
        <v>44</v>
      </c>
      <c r="G60" t="s">
        <v>785</v>
      </c>
      <c r="I60">
        <v>101760</v>
      </c>
      <c r="J60" t="s">
        <v>1661</v>
      </c>
      <c r="L60">
        <v>0.4</v>
      </c>
      <c r="N60" t="s">
        <v>2448</v>
      </c>
      <c r="O60" t="s">
        <v>3064</v>
      </c>
      <c r="P60" t="s">
        <v>3135</v>
      </c>
      <c r="Q60" t="s">
        <v>3180</v>
      </c>
      <c r="R60">
        <v>180</v>
      </c>
      <c r="S60" t="s">
        <v>3248</v>
      </c>
      <c r="T60" t="s">
        <v>3253</v>
      </c>
      <c r="V60" t="s">
        <v>3268</v>
      </c>
      <c r="X60" t="s">
        <v>3269</v>
      </c>
      <c r="Y60" t="s">
        <v>3276</v>
      </c>
      <c r="Z60" t="s">
        <v>23</v>
      </c>
      <c r="AA60" t="s">
        <v>14</v>
      </c>
      <c r="AB60" t="s">
        <v>12</v>
      </c>
      <c r="AE60" t="s">
        <v>19</v>
      </c>
      <c r="AF60" t="s">
        <v>3286</v>
      </c>
      <c r="AG60">
        <v>1</v>
      </c>
      <c r="AH60">
        <v>101760</v>
      </c>
      <c r="AI60">
        <v>0</v>
      </c>
      <c r="AJ60">
        <v>0</v>
      </c>
    </row>
    <row r="61" spans="1:36">
      <c r="A61">
        <f>IFERROR(E61/AH61,"")</f>
        <v>6.9797900000000004</v>
      </c>
      <c r="B61">
        <v>144123</v>
      </c>
      <c r="C61" t="s">
        <v>209</v>
      </c>
      <c r="D61" s="2" t="s">
        <v>450</v>
      </c>
      <c r="E61">
        <v>697979</v>
      </c>
      <c r="F61" t="s">
        <v>46</v>
      </c>
      <c r="G61" t="s">
        <v>809</v>
      </c>
      <c r="H61">
        <v>0</v>
      </c>
      <c r="I61">
        <v>1000</v>
      </c>
      <c r="L61">
        <v>0.3</v>
      </c>
      <c r="N61" t="s">
        <v>2474</v>
      </c>
      <c r="O61" t="s">
        <v>3067</v>
      </c>
      <c r="P61" t="s">
        <v>3133</v>
      </c>
      <c r="Q61" t="s">
        <v>3183</v>
      </c>
      <c r="R61">
        <v>156</v>
      </c>
      <c r="S61" t="s">
        <v>3251</v>
      </c>
      <c r="T61" t="s">
        <v>3262</v>
      </c>
      <c r="V61" t="s">
        <v>3268</v>
      </c>
      <c r="X61" t="s">
        <v>3271</v>
      </c>
      <c r="Y61" t="s">
        <v>3183</v>
      </c>
      <c r="Z61" t="s">
        <v>25</v>
      </c>
      <c r="AA61" t="s">
        <v>16</v>
      </c>
      <c r="AE61" t="s">
        <v>22</v>
      </c>
      <c r="AF61" t="s">
        <v>3286</v>
      </c>
      <c r="AG61">
        <v>100</v>
      </c>
      <c r="AH61">
        <v>100000</v>
      </c>
      <c r="AI61">
        <v>1000</v>
      </c>
      <c r="AJ61">
        <v>1000000</v>
      </c>
    </row>
    <row r="62" spans="1:36">
      <c r="A62">
        <f>IFERROR(E62/AH62,"")</f>
        <v>8</v>
      </c>
      <c r="B62">
        <v>118495</v>
      </c>
      <c r="C62" t="s">
        <v>301</v>
      </c>
      <c r="D62" s="2" t="s">
        <v>506</v>
      </c>
      <c r="E62">
        <v>800000</v>
      </c>
      <c r="F62" t="s">
        <v>41</v>
      </c>
      <c r="G62" t="s">
        <v>1046</v>
      </c>
      <c r="H62">
        <v>0</v>
      </c>
      <c r="I62">
        <v>100000</v>
      </c>
      <c r="J62" t="s">
        <v>1829</v>
      </c>
      <c r="N62" t="s">
        <v>2765</v>
      </c>
      <c r="O62" t="s">
        <v>3097</v>
      </c>
      <c r="P62" t="s">
        <v>3134</v>
      </c>
      <c r="Q62" t="s">
        <v>3213</v>
      </c>
      <c r="R62">
        <v>192</v>
      </c>
      <c r="S62" t="s">
        <v>3249</v>
      </c>
      <c r="T62" t="s">
        <v>3254</v>
      </c>
      <c r="U62" t="s">
        <v>3266</v>
      </c>
      <c r="V62" t="s">
        <v>3268</v>
      </c>
      <c r="W62" t="s">
        <v>3268</v>
      </c>
      <c r="X62" t="s">
        <v>3270</v>
      </c>
      <c r="Y62" t="s">
        <v>3213</v>
      </c>
      <c r="Z62" t="s">
        <v>24</v>
      </c>
      <c r="AA62" t="s">
        <v>16</v>
      </c>
      <c r="AC62" t="s">
        <v>11</v>
      </c>
      <c r="AE62" t="s">
        <v>22</v>
      </c>
      <c r="AF62" t="s">
        <v>3287</v>
      </c>
      <c r="AG62">
        <v>1</v>
      </c>
      <c r="AH62">
        <v>100000</v>
      </c>
      <c r="AI62">
        <v>0</v>
      </c>
      <c r="AJ62">
        <v>0</v>
      </c>
    </row>
    <row r="63" spans="1:36">
      <c r="A63">
        <f>IFERROR(E63/AH63,"")</f>
        <v>209.19834</v>
      </c>
      <c r="B63">
        <v>10414</v>
      </c>
      <c r="C63" t="s">
        <v>146</v>
      </c>
      <c r="D63" s="2" t="s">
        <v>412</v>
      </c>
      <c r="E63">
        <v>20919834</v>
      </c>
      <c r="F63" t="s">
        <v>48</v>
      </c>
      <c r="G63" t="s">
        <v>673</v>
      </c>
      <c r="H63">
        <v>0</v>
      </c>
      <c r="I63">
        <v>10000</v>
      </c>
      <c r="J63" t="s">
        <v>1577</v>
      </c>
      <c r="N63" t="s">
        <v>2296</v>
      </c>
      <c r="O63" t="s">
        <v>3040</v>
      </c>
      <c r="P63" t="s">
        <v>3133</v>
      </c>
      <c r="Q63" t="s">
        <v>3157</v>
      </c>
      <c r="R63">
        <v>214</v>
      </c>
      <c r="S63" t="s">
        <v>3249</v>
      </c>
      <c r="T63" t="s">
        <v>3254</v>
      </c>
      <c r="U63" t="s">
        <v>3266</v>
      </c>
      <c r="V63" t="s">
        <v>3268</v>
      </c>
      <c r="W63" t="s">
        <v>3268</v>
      </c>
      <c r="X63" t="s">
        <v>3270</v>
      </c>
      <c r="Y63" t="s">
        <v>3157</v>
      </c>
      <c r="Z63" t="s">
        <v>24</v>
      </c>
      <c r="AA63" t="s">
        <v>16</v>
      </c>
      <c r="AC63" t="s">
        <v>11</v>
      </c>
      <c r="AE63" t="s">
        <v>22</v>
      </c>
      <c r="AF63" t="s">
        <v>3287</v>
      </c>
      <c r="AG63">
        <v>10</v>
      </c>
      <c r="AH63">
        <v>100000</v>
      </c>
      <c r="AI63">
        <v>100</v>
      </c>
      <c r="AJ63">
        <v>1000000</v>
      </c>
    </row>
    <row r="64" spans="1:36">
      <c r="A64">
        <f>IFERROR(E64/AH64,"")</f>
        <v>26.654399999999999</v>
      </c>
      <c r="B64">
        <v>110728</v>
      </c>
      <c r="C64" t="s">
        <v>360</v>
      </c>
      <c r="D64" s="2" t="s">
        <v>533</v>
      </c>
      <c r="E64">
        <v>2665440</v>
      </c>
      <c r="F64" t="s">
        <v>61</v>
      </c>
      <c r="G64" t="s">
        <v>1189</v>
      </c>
      <c r="H64">
        <v>0</v>
      </c>
      <c r="I64">
        <v>100000</v>
      </c>
      <c r="J64" t="s">
        <v>1941</v>
      </c>
      <c r="N64" t="s">
        <v>2942</v>
      </c>
      <c r="O64" t="s">
        <v>3122</v>
      </c>
      <c r="P64" t="s">
        <v>3135</v>
      </c>
      <c r="Q64" t="s">
        <v>3237</v>
      </c>
      <c r="R64">
        <v>780</v>
      </c>
      <c r="S64" t="s">
        <v>3249</v>
      </c>
      <c r="T64" t="s">
        <v>3254</v>
      </c>
      <c r="U64" t="s">
        <v>3266</v>
      </c>
      <c r="V64" t="s">
        <v>3268</v>
      </c>
      <c r="W64" t="s">
        <v>3268</v>
      </c>
      <c r="X64" t="s">
        <v>3270</v>
      </c>
      <c r="Y64" t="s">
        <v>3283</v>
      </c>
      <c r="Z64" t="s">
        <v>24</v>
      </c>
      <c r="AA64" t="s">
        <v>15</v>
      </c>
      <c r="AC64" t="s">
        <v>11</v>
      </c>
      <c r="AE64" t="s">
        <v>20</v>
      </c>
      <c r="AF64" t="s">
        <v>3286</v>
      </c>
      <c r="AG64">
        <v>1</v>
      </c>
      <c r="AH64">
        <v>100000</v>
      </c>
      <c r="AI64">
        <v>0</v>
      </c>
      <c r="AJ64">
        <v>0</v>
      </c>
    </row>
    <row r="65" spans="1:36">
      <c r="A65">
        <f>IFERROR(E65/AH65,"")</f>
        <v>27.277830000000002</v>
      </c>
      <c r="B65">
        <v>135714</v>
      </c>
      <c r="C65" t="s">
        <v>130</v>
      </c>
      <c r="D65" s="2" t="s">
        <v>401</v>
      </c>
      <c r="E65">
        <v>2727783</v>
      </c>
      <c r="F65" t="s">
        <v>43</v>
      </c>
      <c r="G65" t="s">
        <v>629</v>
      </c>
      <c r="H65" t="s">
        <v>1290</v>
      </c>
      <c r="I65">
        <v>100000</v>
      </c>
      <c r="J65" t="s">
        <v>1541</v>
      </c>
      <c r="K65" t="s">
        <v>2020</v>
      </c>
      <c r="M65" t="s">
        <v>2116</v>
      </c>
      <c r="N65" t="s">
        <v>2244</v>
      </c>
      <c r="O65" t="s">
        <v>3031</v>
      </c>
      <c r="P65" t="s">
        <v>3137</v>
      </c>
      <c r="Q65" t="s">
        <v>3148</v>
      </c>
      <c r="R65">
        <v>887</v>
      </c>
      <c r="S65" t="s">
        <v>3251</v>
      </c>
      <c r="T65" t="s">
        <v>3256</v>
      </c>
      <c r="V65" t="s">
        <v>3268</v>
      </c>
      <c r="X65" t="s">
        <v>3271</v>
      </c>
      <c r="Y65" t="s">
        <v>3148</v>
      </c>
      <c r="Z65" t="s">
        <v>26</v>
      </c>
      <c r="AA65" t="s">
        <v>14</v>
      </c>
      <c r="AB65" t="s">
        <v>12</v>
      </c>
      <c r="AE65" t="s">
        <v>19</v>
      </c>
      <c r="AF65" t="s">
        <v>3286</v>
      </c>
      <c r="AG65">
        <v>1</v>
      </c>
      <c r="AH65">
        <v>100000</v>
      </c>
      <c r="AI65">
        <v>0</v>
      </c>
      <c r="AJ65">
        <v>0</v>
      </c>
    </row>
    <row r="66" spans="1:36">
      <c r="A66">
        <f>IFERROR(E66/AH66,"")</f>
        <v>47.473684210526315</v>
      </c>
      <c r="B66">
        <v>5490</v>
      </c>
      <c r="C66" t="s">
        <v>377</v>
      </c>
      <c r="D66" t="s">
        <v>394</v>
      </c>
      <c r="E66">
        <v>4510000</v>
      </c>
      <c r="F66" t="s">
        <v>34</v>
      </c>
      <c r="G66" t="s">
        <v>1239</v>
      </c>
      <c r="H66">
        <v>0</v>
      </c>
      <c r="I66">
        <v>9500</v>
      </c>
      <c r="J66" t="s">
        <v>1989</v>
      </c>
      <c r="N66" t="s">
        <v>3001</v>
      </c>
      <c r="O66" t="s">
        <v>3127</v>
      </c>
      <c r="P66" t="s">
        <v>3133</v>
      </c>
      <c r="Q66" t="s">
        <v>3242</v>
      </c>
      <c r="R66">
        <v>398</v>
      </c>
      <c r="S66" t="s">
        <v>3251</v>
      </c>
      <c r="T66" t="s">
        <v>3264</v>
      </c>
      <c r="V66" t="s">
        <v>3268</v>
      </c>
      <c r="X66" t="s">
        <v>3271</v>
      </c>
      <c r="Y66" t="s">
        <v>3242</v>
      </c>
      <c r="Z66" t="s">
        <v>27</v>
      </c>
      <c r="AA66" t="s">
        <v>16</v>
      </c>
      <c r="AD66" t="s">
        <v>13</v>
      </c>
      <c r="AE66" t="s">
        <v>20</v>
      </c>
      <c r="AF66" t="s">
        <v>3286</v>
      </c>
      <c r="AG66">
        <v>10</v>
      </c>
      <c r="AH66">
        <v>95000</v>
      </c>
      <c r="AI66">
        <v>100</v>
      </c>
      <c r="AJ66">
        <v>950000</v>
      </c>
    </row>
    <row r="67" spans="1:36">
      <c r="A67">
        <f>IFERROR(E67/AH67,"")</f>
        <v>36.391968253968251</v>
      </c>
      <c r="B67">
        <v>6542</v>
      </c>
      <c r="C67" t="s">
        <v>169</v>
      </c>
      <c r="D67" t="s">
        <v>394</v>
      </c>
      <c r="E67">
        <v>3439041</v>
      </c>
      <c r="F67" t="s">
        <v>40</v>
      </c>
      <c r="G67" t="s">
        <v>647</v>
      </c>
      <c r="H67">
        <v>0</v>
      </c>
      <c r="I67">
        <v>5.4</v>
      </c>
      <c r="J67" t="s">
        <v>1631</v>
      </c>
      <c r="K67" t="s">
        <v>464</v>
      </c>
      <c r="M67" t="s">
        <v>2117</v>
      </c>
      <c r="N67" t="s">
        <v>2398</v>
      </c>
      <c r="O67" t="s">
        <v>3058</v>
      </c>
      <c r="P67" t="s">
        <v>3133</v>
      </c>
      <c r="Q67" t="s">
        <v>3174</v>
      </c>
      <c r="R67">
        <v>586</v>
      </c>
      <c r="S67" t="s">
        <v>3251</v>
      </c>
      <c r="T67" t="s">
        <v>3258</v>
      </c>
      <c r="V67" t="s">
        <v>3268</v>
      </c>
      <c r="X67" t="s">
        <v>3271</v>
      </c>
      <c r="Y67" t="s">
        <v>3174</v>
      </c>
      <c r="Z67" t="s">
        <v>25</v>
      </c>
      <c r="AA67" t="s">
        <v>17</v>
      </c>
      <c r="AE67" t="s">
        <v>19</v>
      </c>
      <c r="AF67" t="s">
        <v>3286</v>
      </c>
      <c r="AG67">
        <v>17500</v>
      </c>
      <c r="AH67">
        <v>94500</v>
      </c>
      <c r="AI67">
        <v>0</v>
      </c>
      <c r="AJ67">
        <v>0</v>
      </c>
    </row>
    <row r="68" spans="1:36">
      <c r="A68">
        <f>IFERROR(E68/AH68,"")</f>
        <v>31.072917139614074</v>
      </c>
      <c r="B68">
        <v>4899</v>
      </c>
      <c r="C68" t="s">
        <v>299</v>
      </c>
      <c r="D68" t="s">
        <v>394</v>
      </c>
      <c r="E68">
        <v>2737524</v>
      </c>
      <c r="F68" t="s">
        <v>51</v>
      </c>
      <c r="G68" t="s">
        <v>1044</v>
      </c>
      <c r="H68">
        <v>0</v>
      </c>
      <c r="I68">
        <v>88100</v>
      </c>
      <c r="J68" t="s">
        <v>1827</v>
      </c>
      <c r="N68" t="s">
        <v>2763</v>
      </c>
      <c r="O68" t="s">
        <v>3097</v>
      </c>
      <c r="P68" t="s">
        <v>3133</v>
      </c>
      <c r="Q68" t="s">
        <v>3213</v>
      </c>
      <c r="R68">
        <v>192</v>
      </c>
      <c r="S68" t="s">
        <v>3249</v>
      </c>
      <c r="T68" t="s">
        <v>3254</v>
      </c>
      <c r="U68" t="s">
        <v>3266</v>
      </c>
      <c r="V68" t="s">
        <v>3268</v>
      </c>
      <c r="W68" t="s">
        <v>3268</v>
      </c>
      <c r="X68" t="s">
        <v>3270</v>
      </c>
      <c r="Y68" t="s">
        <v>3213</v>
      </c>
      <c r="Z68" t="s">
        <v>24</v>
      </c>
      <c r="AA68" t="s">
        <v>16</v>
      </c>
      <c r="AC68" t="s">
        <v>11</v>
      </c>
      <c r="AE68" t="s">
        <v>22</v>
      </c>
      <c r="AF68" t="s">
        <v>3287</v>
      </c>
      <c r="AG68">
        <v>1</v>
      </c>
      <c r="AH68">
        <v>88100</v>
      </c>
      <c r="AI68">
        <v>0</v>
      </c>
      <c r="AJ68">
        <v>0</v>
      </c>
    </row>
    <row r="69" spans="1:36">
      <c r="A69">
        <f>IFERROR(E69/AH69,"")</f>
        <v>59.428571428571431</v>
      </c>
      <c r="B69">
        <v>5194</v>
      </c>
      <c r="C69" t="s">
        <v>334</v>
      </c>
      <c r="D69" t="s">
        <v>394</v>
      </c>
      <c r="E69">
        <v>5200000</v>
      </c>
      <c r="F69" t="s">
        <v>40</v>
      </c>
      <c r="G69" t="s">
        <v>1131</v>
      </c>
      <c r="H69">
        <v>0</v>
      </c>
      <c r="I69">
        <v>5</v>
      </c>
      <c r="J69" t="s">
        <v>1886</v>
      </c>
      <c r="M69" t="s">
        <v>2117</v>
      </c>
      <c r="N69" t="s">
        <v>2873</v>
      </c>
      <c r="O69" t="s">
        <v>3110</v>
      </c>
      <c r="P69" t="s">
        <v>3133</v>
      </c>
      <c r="Q69" t="s">
        <v>3226</v>
      </c>
      <c r="R69">
        <v>608</v>
      </c>
      <c r="S69" t="s">
        <v>3251</v>
      </c>
      <c r="T69" t="s">
        <v>3263</v>
      </c>
      <c r="V69" t="s">
        <v>3268</v>
      </c>
      <c r="X69" t="s">
        <v>3271</v>
      </c>
      <c r="Y69" t="s">
        <v>3226</v>
      </c>
      <c r="Z69" t="s">
        <v>25</v>
      </c>
      <c r="AA69" t="s">
        <v>17</v>
      </c>
      <c r="AE69" t="s">
        <v>21</v>
      </c>
      <c r="AF69" t="s">
        <v>3286</v>
      </c>
      <c r="AG69">
        <v>17500</v>
      </c>
      <c r="AH69">
        <v>87500</v>
      </c>
      <c r="AI69">
        <v>0</v>
      </c>
      <c r="AJ69">
        <v>0</v>
      </c>
    </row>
    <row r="70" spans="1:36">
      <c r="A70">
        <f>IFERROR(E70/AH70,"")</f>
        <v>24.479718042885914</v>
      </c>
      <c r="B70">
        <v>6692</v>
      </c>
      <c r="C70" t="s">
        <v>235</v>
      </c>
      <c r="D70" s="2" t="s">
        <v>466</v>
      </c>
      <c r="E70">
        <v>2066333</v>
      </c>
      <c r="F70" t="s">
        <v>48</v>
      </c>
      <c r="G70" t="s">
        <v>855</v>
      </c>
      <c r="H70">
        <v>0</v>
      </c>
      <c r="I70">
        <v>8441</v>
      </c>
      <c r="J70" t="s">
        <v>1713</v>
      </c>
      <c r="L70">
        <v>0.43</v>
      </c>
      <c r="N70" t="s">
        <v>2539</v>
      </c>
      <c r="O70" t="s">
        <v>3076</v>
      </c>
      <c r="P70" t="s">
        <v>3137</v>
      </c>
      <c r="Q70" t="s">
        <v>3192</v>
      </c>
      <c r="R70">
        <v>795</v>
      </c>
      <c r="S70" t="s">
        <v>3251</v>
      </c>
      <c r="T70" t="s">
        <v>3264</v>
      </c>
      <c r="V70" t="s">
        <v>3268</v>
      </c>
      <c r="X70" t="s">
        <v>3271</v>
      </c>
      <c r="Y70" t="s">
        <v>3192</v>
      </c>
      <c r="Z70" t="s">
        <v>27</v>
      </c>
      <c r="AA70" t="s">
        <v>16</v>
      </c>
      <c r="AD70" t="s">
        <v>13</v>
      </c>
      <c r="AE70" t="s">
        <v>22</v>
      </c>
      <c r="AF70" t="s">
        <v>3287</v>
      </c>
      <c r="AG70">
        <v>10</v>
      </c>
      <c r="AH70">
        <v>84410</v>
      </c>
      <c r="AI70">
        <v>100</v>
      </c>
      <c r="AJ70">
        <v>844100</v>
      </c>
    </row>
    <row r="71" spans="1:36">
      <c r="A71">
        <f>IFERROR(E71/AH71,"")</f>
        <v>5.7971124999999999</v>
      </c>
      <c r="B71">
        <v>137393</v>
      </c>
      <c r="C71" t="s">
        <v>131</v>
      </c>
      <c r="D71" s="2" t="s">
        <v>402</v>
      </c>
      <c r="E71">
        <v>463769</v>
      </c>
      <c r="F71" t="s">
        <v>43</v>
      </c>
      <c r="G71" t="s">
        <v>635</v>
      </c>
      <c r="H71">
        <v>1</v>
      </c>
      <c r="I71">
        <v>80000</v>
      </c>
      <c r="K71" t="s">
        <v>2021</v>
      </c>
      <c r="M71" t="s">
        <v>2116</v>
      </c>
      <c r="N71" t="s">
        <v>2250</v>
      </c>
      <c r="O71" t="s">
        <v>3031</v>
      </c>
      <c r="P71" t="s">
        <v>3133</v>
      </c>
      <c r="Q71" t="s">
        <v>3148</v>
      </c>
      <c r="R71">
        <v>887</v>
      </c>
      <c r="S71" t="s">
        <v>3251</v>
      </c>
      <c r="T71" t="s">
        <v>3256</v>
      </c>
      <c r="V71" t="s">
        <v>3268</v>
      </c>
      <c r="X71" t="s">
        <v>3271</v>
      </c>
      <c r="Y71" t="s">
        <v>3148</v>
      </c>
      <c r="Z71" t="s">
        <v>26</v>
      </c>
      <c r="AA71" t="s">
        <v>14</v>
      </c>
      <c r="AB71" t="s">
        <v>12</v>
      </c>
      <c r="AE71" t="s">
        <v>19</v>
      </c>
      <c r="AF71" t="s">
        <v>3286</v>
      </c>
      <c r="AG71">
        <v>1</v>
      </c>
      <c r="AH71">
        <v>80000</v>
      </c>
      <c r="AI71">
        <v>0</v>
      </c>
      <c r="AJ71">
        <v>0</v>
      </c>
    </row>
    <row r="72" spans="1:36">
      <c r="A72">
        <f>IFERROR(E72/AH72,"")</f>
        <v>15.360244897959184</v>
      </c>
      <c r="B72">
        <v>1061012</v>
      </c>
      <c r="C72" t="s">
        <v>228</v>
      </c>
      <c r="E72">
        <v>1128978</v>
      </c>
      <c r="F72" t="s">
        <v>40</v>
      </c>
      <c r="G72" t="s">
        <v>646</v>
      </c>
      <c r="H72">
        <v>0</v>
      </c>
      <c r="I72">
        <v>4.2</v>
      </c>
      <c r="J72" t="s">
        <v>1701</v>
      </c>
      <c r="N72" t="s">
        <v>2522</v>
      </c>
      <c r="O72" t="s">
        <v>3074</v>
      </c>
      <c r="P72" t="s">
        <v>3134</v>
      </c>
      <c r="Q72" t="s">
        <v>3190</v>
      </c>
      <c r="R72">
        <v>704</v>
      </c>
      <c r="S72" t="s">
        <v>3251</v>
      </c>
      <c r="T72" t="s">
        <v>3263</v>
      </c>
      <c r="V72" t="s">
        <v>3268</v>
      </c>
      <c r="X72" t="s">
        <v>3271</v>
      </c>
      <c r="Y72" t="s">
        <v>3190</v>
      </c>
      <c r="Z72" t="s">
        <v>25</v>
      </c>
      <c r="AA72" t="s">
        <v>18</v>
      </c>
      <c r="AE72" t="s">
        <v>22</v>
      </c>
      <c r="AF72" t="s">
        <v>3286</v>
      </c>
      <c r="AG72">
        <v>17500</v>
      </c>
      <c r="AH72">
        <v>73500</v>
      </c>
      <c r="AI72">
        <v>0</v>
      </c>
      <c r="AJ72">
        <v>0</v>
      </c>
    </row>
    <row r="73" spans="1:36">
      <c r="A73">
        <f>IFERROR(E73/AH73,"")</f>
        <v>55.322885714285711</v>
      </c>
      <c r="B73">
        <v>5115</v>
      </c>
      <c r="C73" t="s">
        <v>303</v>
      </c>
      <c r="D73" t="s">
        <v>394</v>
      </c>
      <c r="E73">
        <v>3872602</v>
      </c>
      <c r="F73" t="s">
        <v>40</v>
      </c>
      <c r="G73" t="s">
        <v>1047</v>
      </c>
      <c r="H73">
        <v>0</v>
      </c>
      <c r="I73">
        <v>4</v>
      </c>
      <c r="J73" t="s">
        <v>1832</v>
      </c>
      <c r="M73" t="s">
        <v>2117</v>
      </c>
      <c r="N73" t="s">
        <v>2768</v>
      </c>
      <c r="O73" t="s">
        <v>3098</v>
      </c>
      <c r="P73" t="s">
        <v>3134</v>
      </c>
      <c r="Q73" t="s">
        <v>3214</v>
      </c>
      <c r="R73">
        <v>204</v>
      </c>
      <c r="S73" t="s">
        <v>3248</v>
      </c>
      <c r="T73" t="s">
        <v>3253</v>
      </c>
      <c r="V73" t="s">
        <v>3268</v>
      </c>
      <c r="X73" t="s">
        <v>3269</v>
      </c>
      <c r="Y73" t="s">
        <v>3214</v>
      </c>
      <c r="Z73" t="s">
        <v>23</v>
      </c>
      <c r="AA73" t="s">
        <v>17</v>
      </c>
      <c r="AB73" t="s">
        <v>12</v>
      </c>
      <c r="AE73" t="s">
        <v>19</v>
      </c>
      <c r="AF73" t="s">
        <v>3287</v>
      </c>
      <c r="AG73">
        <v>17500</v>
      </c>
      <c r="AH73">
        <v>70000</v>
      </c>
      <c r="AI73">
        <v>0</v>
      </c>
      <c r="AJ73">
        <v>0</v>
      </c>
    </row>
    <row r="74" spans="1:36">
      <c r="A74">
        <f>IFERROR(E74/AH74,"")</f>
        <v>60.714285714285715</v>
      </c>
      <c r="B74">
        <v>85156</v>
      </c>
      <c r="C74" t="s">
        <v>329</v>
      </c>
      <c r="E74">
        <v>4250000</v>
      </c>
      <c r="F74" t="s">
        <v>40</v>
      </c>
      <c r="G74" t="s">
        <v>1103</v>
      </c>
      <c r="H74">
        <v>0</v>
      </c>
      <c r="I74">
        <v>4</v>
      </c>
      <c r="N74" t="s">
        <v>2838</v>
      </c>
      <c r="O74" t="s">
        <v>3109</v>
      </c>
      <c r="P74" t="s">
        <v>3136</v>
      </c>
      <c r="Q74" t="s">
        <v>3225</v>
      </c>
      <c r="R74">
        <v>368</v>
      </c>
      <c r="S74" t="s">
        <v>3251</v>
      </c>
      <c r="T74" t="s">
        <v>3256</v>
      </c>
      <c r="V74" t="s">
        <v>3268</v>
      </c>
      <c r="X74" t="s">
        <v>3271</v>
      </c>
      <c r="Y74" t="s">
        <v>3225</v>
      </c>
      <c r="Z74" t="s">
        <v>26</v>
      </c>
      <c r="AA74" t="s">
        <v>16</v>
      </c>
      <c r="AE74" t="s">
        <v>21</v>
      </c>
      <c r="AF74" t="s">
        <v>3287</v>
      </c>
      <c r="AG74">
        <v>17500</v>
      </c>
      <c r="AH74">
        <v>70000</v>
      </c>
      <c r="AI74">
        <v>0</v>
      </c>
      <c r="AJ74">
        <v>0</v>
      </c>
    </row>
    <row r="75" spans="1:36">
      <c r="A75">
        <f>IFERROR(E75/AH75,"")</f>
        <v>25.83214492753623</v>
      </c>
      <c r="B75">
        <v>127730</v>
      </c>
      <c r="C75" t="s">
        <v>340</v>
      </c>
      <c r="E75">
        <v>1782418</v>
      </c>
      <c r="F75" t="s">
        <v>46</v>
      </c>
      <c r="G75" t="s">
        <v>1141</v>
      </c>
      <c r="H75">
        <v>0</v>
      </c>
      <c r="I75">
        <v>690</v>
      </c>
      <c r="J75" t="s">
        <v>1899</v>
      </c>
      <c r="N75" t="s">
        <v>2886</v>
      </c>
      <c r="O75" t="s">
        <v>3112</v>
      </c>
      <c r="P75" t="s">
        <v>3137</v>
      </c>
      <c r="Q75" t="s">
        <v>2082</v>
      </c>
      <c r="R75">
        <v>356</v>
      </c>
      <c r="S75" t="s">
        <v>3251</v>
      </c>
      <c r="T75" t="s">
        <v>3258</v>
      </c>
      <c r="V75" t="s">
        <v>3268</v>
      </c>
      <c r="X75" t="s">
        <v>3271</v>
      </c>
      <c r="Y75" t="s">
        <v>2082</v>
      </c>
      <c r="Z75" t="s">
        <v>25</v>
      </c>
      <c r="AA75" t="s">
        <v>17</v>
      </c>
      <c r="AE75" t="s">
        <v>21</v>
      </c>
      <c r="AF75" t="s">
        <v>3286</v>
      </c>
      <c r="AG75">
        <v>100</v>
      </c>
      <c r="AH75">
        <v>69000</v>
      </c>
      <c r="AI75">
        <v>1000</v>
      </c>
      <c r="AJ75">
        <v>690000</v>
      </c>
    </row>
    <row r="76" spans="1:36">
      <c r="A76">
        <f>IFERROR(E76/AH76,"")</f>
        <v>34.942352490195503</v>
      </c>
      <c r="B76">
        <v>5646</v>
      </c>
      <c r="C76" t="s">
        <v>220</v>
      </c>
      <c r="D76" t="s">
        <v>394</v>
      </c>
      <c r="E76">
        <v>2370000</v>
      </c>
      <c r="F76" t="s">
        <v>42</v>
      </c>
      <c r="G76" t="s">
        <v>823</v>
      </c>
      <c r="H76">
        <v>0</v>
      </c>
      <c r="I76">
        <v>67826</v>
      </c>
      <c r="M76" t="s">
        <v>2118</v>
      </c>
      <c r="N76" t="s">
        <v>2494</v>
      </c>
      <c r="O76" t="s">
        <v>3069</v>
      </c>
      <c r="P76" t="s">
        <v>3135</v>
      </c>
      <c r="Q76" t="s">
        <v>3185</v>
      </c>
      <c r="R76">
        <v>70</v>
      </c>
      <c r="S76" t="s">
        <v>3252</v>
      </c>
      <c r="T76" t="s">
        <v>3261</v>
      </c>
      <c r="V76" t="s">
        <v>3268</v>
      </c>
      <c r="X76" t="s">
        <v>3272</v>
      </c>
      <c r="Y76" t="s">
        <v>3185</v>
      </c>
      <c r="Z76" t="s">
        <v>27</v>
      </c>
      <c r="AA76" t="s">
        <v>16</v>
      </c>
      <c r="AE76" t="s">
        <v>22</v>
      </c>
      <c r="AF76" t="s">
        <v>3286</v>
      </c>
      <c r="AG76">
        <v>1</v>
      </c>
      <c r="AH76">
        <v>67826</v>
      </c>
      <c r="AI76">
        <v>0</v>
      </c>
      <c r="AJ76">
        <v>0</v>
      </c>
    </row>
    <row r="77" spans="1:36">
      <c r="A77">
        <f>IFERROR(E77/AH77,"")</f>
        <v>49.13974801259937</v>
      </c>
      <c r="B77">
        <v>6328</v>
      </c>
      <c r="C77" t="s">
        <v>336</v>
      </c>
      <c r="D77" t="s">
        <v>394</v>
      </c>
      <c r="E77">
        <v>3276147</v>
      </c>
      <c r="F77" t="s">
        <v>33</v>
      </c>
      <c r="G77" t="s">
        <v>1135</v>
      </c>
      <c r="H77">
        <v>0</v>
      </c>
      <c r="I77">
        <v>66670</v>
      </c>
      <c r="J77" t="s">
        <v>1890</v>
      </c>
      <c r="K77" t="s">
        <v>464</v>
      </c>
      <c r="M77" t="s">
        <v>2117</v>
      </c>
      <c r="N77" t="s">
        <v>2877</v>
      </c>
      <c r="O77" t="s">
        <v>3111</v>
      </c>
      <c r="P77" t="s">
        <v>3135</v>
      </c>
      <c r="Q77" t="s">
        <v>3227</v>
      </c>
      <c r="R77">
        <v>706</v>
      </c>
      <c r="S77" t="s">
        <v>3248</v>
      </c>
      <c r="T77" t="s">
        <v>3253</v>
      </c>
      <c r="V77" t="s">
        <v>3268</v>
      </c>
      <c r="X77" t="s">
        <v>3269</v>
      </c>
      <c r="Y77" t="s">
        <v>3227</v>
      </c>
      <c r="Z77" t="s">
        <v>26</v>
      </c>
      <c r="AA77" t="s">
        <v>14</v>
      </c>
      <c r="AB77" t="s">
        <v>12</v>
      </c>
      <c r="AF77" t="s">
        <v>3286</v>
      </c>
      <c r="AG77">
        <v>1</v>
      </c>
      <c r="AH77">
        <v>66670</v>
      </c>
      <c r="AI77">
        <v>0</v>
      </c>
      <c r="AJ77">
        <v>0</v>
      </c>
    </row>
    <row r="78" spans="1:36">
      <c r="A78">
        <f>IFERROR(E78/AH78,"")</f>
        <v>683.07692307692309</v>
      </c>
      <c r="B78">
        <v>144270</v>
      </c>
      <c r="C78" t="s">
        <v>269</v>
      </c>
      <c r="D78" s="2" t="s">
        <v>483</v>
      </c>
      <c r="E78">
        <v>44400000</v>
      </c>
      <c r="F78" t="s">
        <v>55</v>
      </c>
      <c r="G78" t="s">
        <v>998</v>
      </c>
      <c r="H78">
        <v>0</v>
      </c>
      <c r="I78">
        <v>650</v>
      </c>
      <c r="N78" t="s">
        <v>2698</v>
      </c>
      <c r="O78" t="s">
        <v>3088</v>
      </c>
      <c r="P78" t="s">
        <v>3134</v>
      </c>
      <c r="Q78" t="s">
        <v>3204</v>
      </c>
      <c r="R78">
        <v>807</v>
      </c>
      <c r="S78" t="s">
        <v>3252</v>
      </c>
      <c r="T78" t="s">
        <v>3261</v>
      </c>
      <c r="V78" t="s">
        <v>3268</v>
      </c>
      <c r="X78" t="s">
        <v>3272</v>
      </c>
      <c r="Y78" t="s">
        <v>3204</v>
      </c>
      <c r="Z78" t="s">
        <v>27</v>
      </c>
      <c r="AA78" t="s">
        <v>16</v>
      </c>
      <c r="AD78" t="s">
        <v>13</v>
      </c>
      <c r="AE78" t="s">
        <v>22</v>
      </c>
      <c r="AF78" t="s">
        <v>3286</v>
      </c>
      <c r="AG78">
        <v>100</v>
      </c>
      <c r="AH78">
        <v>65000</v>
      </c>
      <c r="AI78">
        <v>1000</v>
      </c>
      <c r="AJ78">
        <v>650000</v>
      </c>
    </row>
    <row r="79" spans="1:36">
      <c r="A79">
        <f>IFERROR(E79/AH79,"")</f>
        <v>35.158984615384618</v>
      </c>
      <c r="B79">
        <v>112026</v>
      </c>
      <c r="C79" t="s">
        <v>367</v>
      </c>
      <c r="E79">
        <v>2285334</v>
      </c>
      <c r="F79" t="s">
        <v>41</v>
      </c>
      <c r="G79" t="s">
        <v>1212</v>
      </c>
      <c r="I79">
        <v>65000</v>
      </c>
      <c r="J79" t="s">
        <v>1961</v>
      </c>
      <c r="K79" t="s">
        <v>2099</v>
      </c>
      <c r="N79" t="s">
        <v>2968</v>
      </c>
      <c r="O79" t="s">
        <v>3124</v>
      </c>
      <c r="P79" t="s">
        <v>3137</v>
      </c>
      <c r="Q79" t="s">
        <v>3239</v>
      </c>
      <c r="R79">
        <v>104</v>
      </c>
      <c r="S79" t="s">
        <v>3251</v>
      </c>
      <c r="T79" t="s">
        <v>3263</v>
      </c>
      <c r="V79" t="s">
        <v>3268</v>
      </c>
      <c r="X79" t="s">
        <v>3271</v>
      </c>
      <c r="Y79" t="s">
        <v>3239</v>
      </c>
      <c r="Z79" t="s">
        <v>25</v>
      </c>
      <c r="AA79" t="s">
        <v>17</v>
      </c>
      <c r="AB79" t="s">
        <v>12</v>
      </c>
      <c r="AE79" t="s">
        <v>21</v>
      </c>
      <c r="AF79" t="s">
        <v>3291</v>
      </c>
      <c r="AG79">
        <v>1</v>
      </c>
      <c r="AH79">
        <v>65000</v>
      </c>
      <c r="AI79">
        <v>0</v>
      </c>
      <c r="AJ79">
        <v>0</v>
      </c>
    </row>
    <row r="80" spans="1:36">
      <c r="A80">
        <f>IFERROR(E80/AH80,"")</f>
        <v>29.706966666666666</v>
      </c>
      <c r="B80">
        <v>127730</v>
      </c>
      <c r="C80" t="s">
        <v>340</v>
      </c>
      <c r="E80">
        <v>1782418</v>
      </c>
      <c r="F80" t="s">
        <v>43</v>
      </c>
      <c r="G80" t="s">
        <v>648</v>
      </c>
      <c r="H80">
        <v>2</v>
      </c>
      <c r="I80">
        <v>60000</v>
      </c>
      <c r="J80" t="s">
        <v>1895</v>
      </c>
      <c r="K80" t="s">
        <v>2092</v>
      </c>
      <c r="M80" t="s">
        <v>2116</v>
      </c>
      <c r="N80" t="s">
        <v>2882</v>
      </c>
      <c r="O80" t="s">
        <v>3112</v>
      </c>
      <c r="P80" t="s">
        <v>3135</v>
      </c>
      <c r="Q80" t="s">
        <v>2082</v>
      </c>
      <c r="R80">
        <v>356</v>
      </c>
      <c r="S80" t="s">
        <v>3251</v>
      </c>
      <c r="T80" t="s">
        <v>3258</v>
      </c>
      <c r="V80" t="s">
        <v>3268</v>
      </c>
      <c r="X80" t="s">
        <v>3271</v>
      </c>
      <c r="Y80" t="s">
        <v>2082</v>
      </c>
      <c r="Z80" t="s">
        <v>25</v>
      </c>
      <c r="AA80" t="s">
        <v>17</v>
      </c>
      <c r="AE80" t="s">
        <v>21</v>
      </c>
      <c r="AF80" t="s">
        <v>3286</v>
      </c>
      <c r="AG80">
        <v>1</v>
      </c>
      <c r="AH80">
        <v>60000</v>
      </c>
      <c r="AI80">
        <v>0</v>
      </c>
      <c r="AJ80">
        <v>0</v>
      </c>
    </row>
    <row r="81" spans="1:36">
      <c r="A81">
        <f>IFERROR(E81/AH81,"")</f>
        <v>404.36238333333336</v>
      </c>
      <c r="B81">
        <v>106770</v>
      </c>
      <c r="C81" t="s">
        <v>129</v>
      </c>
      <c r="D81" s="2" t="s">
        <v>400</v>
      </c>
      <c r="E81">
        <v>24261743</v>
      </c>
      <c r="F81" t="s">
        <v>43</v>
      </c>
      <c r="G81" t="s">
        <v>624</v>
      </c>
      <c r="H81" t="s">
        <v>1289</v>
      </c>
      <c r="I81">
        <v>60000</v>
      </c>
      <c r="J81" t="s">
        <v>1539</v>
      </c>
      <c r="K81" t="s">
        <v>2020</v>
      </c>
      <c r="N81" t="s">
        <v>2242</v>
      </c>
      <c r="O81" t="s">
        <v>3031</v>
      </c>
      <c r="P81" t="s">
        <v>3137</v>
      </c>
      <c r="Q81" t="s">
        <v>3148</v>
      </c>
      <c r="R81">
        <v>887</v>
      </c>
      <c r="S81" t="s">
        <v>3251</v>
      </c>
      <c r="T81" t="s">
        <v>3256</v>
      </c>
      <c r="V81" t="s">
        <v>3268</v>
      </c>
      <c r="X81" t="s">
        <v>3271</v>
      </c>
      <c r="Y81" t="s">
        <v>3148</v>
      </c>
      <c r="Z81" t="s">
        <v>26</v>
      </c>
      <c r="AA81" t="s">
        <v>14</v>
      </c>
      <c r="AB81" t="s">
        <v>12</v>
      </c>
      <c r="AE81" t="s">
        <v>19</v>
      </c>
      <c r="AF81" t="s">
        <v>3286</v>
      </c>
      <c r="AG81">
        <v>1</v>
      </c>
      <c r="AH81">
        <v>60000</v>
      </c>
      <c r="AI81">
        <v>0</v>
      </c>
      <c r="AJ81">
        <v>0</v>
      </c>
    </row>
    <row r="82" spans="1:36">
      <c r="A82">
        <f>IFERROR(E82/AH82,"")</f>
        <v>77.272727272727266</v>
      </c>
      <c r="B82">
        <v>85156</v>
      </c>
      <c r="C82" t="s">
        <v>329</v>
      </c>
      <c r="E82">
        <v>4250000</v>
      </c>
      <c r="F82" t="s">
        <v>61</v>
      </c>
      <c r="G82" t="s">
        <v>1106</v>
      </c>
      <c r="H82">
        <v>0</v>
      </c>
      <c r="I82">
        <v>55000</v>
      </c>
      <c r="L82">
        <v>0.3</v>
      </c>
      <c r="N82" t="s">
        <v>2841</v>
      </c>
      <c r="O82" t="s">
        <v>3109</v>
      </c>
      <c r="P82" t="s">
        <v>3136</v>
      </c>
      <c r="Q82" t="s">
        <v>3225</v>
      </c>
      <c r="R82">
        <v>368</v>
      </c>
      <c r="S82" t="s">
        <v>3251</v>
      </c>
      <c r="T82" t="s">
        <v>3256</v>
      </c>
      <c r="V82" t="s">
        <v>3268</v>
      </c>
      <c r="X82" t="s">
        <v>3271</v>
      </c>
      <c r="Y82" t="s">
        <v>3225</v>
      </c>
      <c r="Z82" t="s">
        <v>26</v>
      </c>
      <c r="AA82" t="s">
        <v>16</v>
      </c>
      <c r="AE82" t="s">
        <v>21</v>
      </c>
      <c r="AF82" t="s">
        <v>3287</v>
      </c>
      <c r="AG82">
        <v>1</v>
      </c>
      <c r="AH82">
        <v>55000</v>
      </c>
      <c r="AI82">
        <v>0</v>
      </c>
      <c r="AJ82">
        <v>0</v>
      </c>
    </row>
    <row r="83" spans="1:36">
      <c r="A83">
        <f>IFERROR(E83/AH83,"")</f>
        <v>50.139047619047616</v>
      </c>
      <c r="B83">
        <v>5299</v>
      </c>
      <c r="C83" t="s">
        <v>156</v>
      </c>
      <c r="D83" t="s">
        <v>394</v>
      </c>
      <c r="E83">
        <v>2632300</v>
      </c>
      <c r="F83" t="s">
        <v>40</v>
      </c>
      <c r="G83" t="s">
        <v>693</v>
      </c>
      <c r="H83">
        <v>0</v>
      </c>
      <c r="I83">
        <v>3</v>
      </c>
      <c r="J83" t="s">
        <v>1601</v>
      </c>
      <c r="N83" t="s">
        <v>2328</v>
      </c>
      <c r="O83" t="s">
        <v>3049</v>
      </c>
      <c r="P83" t="s">
        <v>3133</v>
      </c>
      <c r="Q83" t="s">
        <v>3165</v>
      </c>
      <c r="R83">
        <v>72</v>
      </c>
      <c r="S83" t="s">
        <v>3248</v>
      </c>
      <c r="T83" t="s">
        <v>3253</v>
      </c>
      <c r="V83" t="s">
        <v>3268</v>
      </c>
      <c r="X83" t="s">
        <v>3269</v>
      </c>
      <c r="Y83" t="s">
        <v>3165</v>
      </c>
      <c r="Z83" t="s">
        <v>23</v>
      </c>
      <c r="AA83" t="s">
        <v>16</v>
      </c>
      <c r="AD83" t="s">
        <v>13</v>
      </c>
      <c r="AE83" t="s">
        <v>21</v>
      </c>
      <c r="AF83" t="s">
        <v>3286</v>
      </c>
      <c r="AG83">
        <v>17500</v>
      </c>
      <c r="AH83">
        <v>52500</v>
      </c>
      <c r="AI83">
        <v>0</v>
      </c>
      <c r="AJ83">
        <v>0</v>
      </c>
    </row>
    <row r="84" spans="1:36">
      <c r="A84">
        <f>IFERROR(E84/AH84,"")</f>
        <v>398.47302857142859</v>
      </c>
      <c r="B84">
        <v>10414</v>
      </c>
      <c r="C84" t="s">
        <v>146</v>
      </c>
      <c r="D84" s="2" t="s">
        <v>412</v>
      </c>
      <c r="E84">
        <v>20919834</v>
      </c>
      <c r="F84" t="s">
        <v>40</v>
      </c>
      <c r="G84" t="s">
        <v>647</v>
      </c>
      <c r="H84">
        <v>0</v>
      </c>
      <c r="I84">
        <v>3</v>
      </c>
      <c r="J84" t="s">
        <v>1575</v>
      </c>
      <c r="N84" t="s">
        <v>2294</v>
      </c>
      <c r="O84" t="s">
        <v>3040</v>
      </c>
      <c r="P84" t="s">
        <v>3134</v>
      </c>
      <c r="Q84" t="s">
        <v>3157</v>
      </c>
      <c r="R84">
        <v>214</v>
      </c>
      <c r="S84" t="s">
        <v>3249</v>
      </c>
      <c r="T84" t="s">
        <v>3254</v>
      </c>
      <c r="U84" t="s">
        <v>3266</v>
      </c>
      <c r="V84" t="s">
        <v>3268</v>
      </c>
      <c r="W84" t="s">
        <v>3268</v>
      </c>
      <c r="X84" t="s">
        <v>3270</v>
      </c>
      <c r="Y84" t="s">
        <v>3157</v>
      </c>
      <c r="Z84" t="s">
        <v>24</v>
      </c>
      <c r="AA84" t="s">
        <v>16</v>
      </c>
      <c r="AC84" t="s">
        <v>11</v>
      </c>
      <c r="AE84" t="s">
        <v>22</v>
      </c>
      <c r="AF84" t="s">
        <v>3287</v>
      </c>
      <c r="AG84">
        <v>17500</v>
      </c>
      <c r="AH84">
        <v>52500</v>
      </c>
      <c r="AI84">
        <v>0</v>
      </c>
      <c r="AJ84">
        <v>0</v>
      </c>
    </row>
    <row r="85" spans="1:36">
      <c r="A85">
        <f>IFERROR(E85/AH85,"")</f>
        <v>35.648359999999997</v>
      </c>
      <c r="B85">
        <v>127730</v>
      </c>
      <c r="C85" t="s">
        <v>340</v>
      </c>
      <c r="E85">
        <v>1782418</v>
      </c>
      <c r="F85" t="s">
        <v>42</v>
      </c>
      <c r="G85" t="s">
        <v>782</v>
      </c>
      <c r="H85">
        <v>0</v>
      </c>
      <c r="I85">
        <v>50000</v>
      </c>
      <c r="J85" t="s">
        <v>1897</v>
      </c>
      <c r="N85" t="s">
        <v>2884</v>
      </c>
      <c r="O85" t="s">
        <v>3112</v>
      </c>
      <c r="P85" t="s">
        <v>3134</v>
      </c>
      <c r="Q85" t="s">
        <v>2082</v>
      </c>
      <c r="R85">
        <v>356</v>
      </c>
      <c r="S85" t="s">
        <v>3251</v>
      </c>
      <c r="T85" t="s">
        <v>3258</v>
      </c>
      <c r="V85" t="s">
        <v>3268</v>
      </c>
      <c r="X85" t="s">
        <v>3271</v>
      </c>
      <c r="Y85" t="s">
        <v>2082</v>
      </c>
      <c r="Z85" t="s">
        <v>25</v>
      </c>
      <c r="AA85" t="s">
        <v>17</v>
      </c>
      <c r="AE85" t="s">
        <v>21</v>
      </c>
      <c r="AF85" t="s">
        <v>3286</v>
      </c>
      <c r="AG85">
        <v>1</v>
      </c>
      <c r="AH85">
        <v>50000</v>
      </c>
      <c r="AI85">
        <v>0</v>
      </c>
      <c r="AJ85">
        <v>0</v>
      </c>
    </row>
    <row r="86" spans="1:36">
      <c r="A86">
        <f>IFERROR(E86/AH86,"")</f>
        <v>0</v>
      </c>
      <c r="B86">
        <v>100344</v>
      </c>
      <c r="C86" t="s">
        <v>179</v>
      </c>
      <c r="F86" t="s">
        <v>41</v>
      </c>
      <c r="G86" t="s">
        <v>774</v>
      </c>
      <c r="H86">
        <v>270</v>
      </c>
      <c r="I86">
        <v>50000</v>
      </c>
      <c r="M86" t="s">
        <v>2116</v>
      </c>
      <c r="N86" t="s">
        <v>2423</v>
      </c>
      <c r="O86" t="s">
        <v>3059</v>
      </c>
      <c r="P86" t="s">
        <v>3137</v>
      </c>
      <c r="Q86" t="s">
        <v>3175</v>
      </c>
      <c r="R86">
        <v>144</v>
      </c>
      <c r="S86" t="s">
        <v>3251</v>
      </c>
      <c r="T86" t="s">
        <v>3258</v>
      </c>
      <c r="V86" t="s">
        <v>3268</v>
      </c>
      <c r="X86" t="s">
        <v>3271</v>
      </c>
      <c r="Y86" t="s">
        <v>3175</v>
      </c>
      <c r="Z86" t="s">
        <v>25</v>
      </c>
      <c r="AA86" t="s">
        <v>17</v>
      </c>
      <c r="AE86" t="s">
        <v>22</v>
      </c>
      <c r="AF86" t="s">
        <v>3286</v>
      </c>
      <c r="AG86">
        <v>1</v>
      </c>
      <c r="AH86">
        <v>50000</v>
      </c>
      <c r="AI86">
        <v>0</v>
      </c>
      <c r="AJ86">
        <v>0</v>
      </c>
    </row>
    <row r="87" spans="1:36">
      <c r="A87">
        <f>IFERROR(E87/AH87,"")</f>
        <v>54.555660000000003</v>
      </c>
      <c r="B87">
        <v>135714</v>
      </c>
      <c r="C87" t="s">
        <v>130</v>
      </c>
      <c r="D87" s="2" t="s">
        <v>401</v>
      </c>
      <c r="E87">
        <v>2727783</v>
      </c>
      <c r="F87" t="s">
        <v>46</v>
      </c>
      <c r="G87" t="s">
        <v>633</v>
      </c>
      <c r="H87">
        <v>0</v>
      </c>
      <c r="I87">
        <v>500</v>
      </c>
      <c r="J87" t="s">
        <v>1544</v>
      </c>
      <c r="K87" t="s">
        <v>2020</v>
      </c>
      <c r="N87" t="s">
        <v>2248</v>
      </c>
      <c r="O87" t="s">
        <v>3031</v>
      </c>
      <c r="P87" t="s">
        <v>3133</v>
      </c>
      <c r="Q87" t="s">
        <v>3148</v>
      </c>
      <c r="R87">
        <v>887</v>
      </c>
      <c r="S87" t="s">
        <v>3251</v>
      </c>
      <c r="T87" t="s">
        <v>3256</v>
      </c>
      <c r="V87" t="s">
        <v>3268</v>
      </c>
      <c r="X87" t="s">
        <v>3271</v>
      </c>
      <c r="Y87" t="s">
        <v>3148</v>
      </c>
      <c r="Z87" t="s">
        <v>26</v>
      </c>
      <c r="AA87" t="s">
        <v>14</v>
      </c>
      <c r="AB87" t="s">
        <v>12</v>
      </c>
      <c r="AE87" t="s">
        <v>19</v>
      </c>
      <c r="AF87" t="s">
        <v>3286</v>
      </c>
      <c r="AG87">
        <v>100</v>
      </c>
      <c r="AH87">
        <v>50000</v>
      </c>
      <c r="AI87">
        <v>1000</v>
      </c>
      <c r="AJ87">
        <v>500000</v>
      </c>
    </row>
    <row r="88" spans="1:36">
      <c r="A88">
        <f>IFERROR(E88/AH88,"")</f>
        <v>9.2753800000000002</v>
      </c>
      <c r="B88">
        <v>137393</v>
      </c>
      <c r="C88" t="s">
        <v>131</v>
      </c>
      <c r="D88" s="2" t="s">
        <v>402</v>
      </c>
      <c r="E88">
        <v>463769</v>
      </c>
      <c r="F88" t="s">
        <v>46</v>
      </c>
      <c r="G88" t="s">
        <v>637</v>
      </c>
      <c r="H88">
        <v>30</v>
      </c>
      <c r="I88">
        <v>500</v>
      </c>
      <c r="K88" t="s">
        <v>2021</v>
      </c>
      <c r="N88" t="s">
        <v>2253</v>
      </c>
      <c r="O88" t="s">
        <v>3031</v>
      </c>
      <c r="P88" t="s">
        <v>3136</v>
      </c>
      <c r="Q88" t="s">
        <v>3148</v>
      </c>
      <c r="R88">
        <v>887</v>
      </c>
      <c r="S88" t="s">
        <v>3251</v>
      </c>
      <c r="T88" t="s">
        <v>3256</v>
      </c>
      <c r="V88" t="s">
        <v>3268</v>
      </c>
      <c r="X88" t="s">
        <v>3271</v>
      </c>
      <c r="Y88" t="s">
        <v>3148</v>
      </c>
      <c r="Z88" t="s">
        <v>26</v>
      </c>
      <c r="AA88" t="s">
        <v>14</v>
      </c>
      <c r="AB88" t="s">
        <v>12</v>
      </c>
      <c r="AE88" t="s">
        <v>19</v>
      </c>
      <c r="AF88" t="s">
        <v>3286</v>
      </c>
      <c r="AG88">
        <v>100</v>
      </c>
      <c r="AH88">
        <v>50000</v>
      </c>
      <c r="AI88">
        <v>1000</v>
      </c>
      <c r="AJ88">
        <v>500000</v>
      </c>
    </row>
    <row r="89" spans="1:36">
      <c r="A89">
        <f>IFERROR(E89/AH89,"")</f>
        <v>128.45222448979592</v>
      </c>
      <c r="B89">
        <v>132013</v>
      </c>
      <c r="C89" t="s">
        <v>216</v>
      </c>
      <c r="D89" s="2" t="s">
        <v>457</v>
      </c>
      <c r="E89">
        <v>6294159</v>
      </c>
      <c r="F89" t="s">
        <v>42</v>
      </c>
      <c r="G89" t="s">
        <v>815</v>
      </c>
      <c r="H89">
        <v>0</v>
      </c>
      <c r="I89">
        <v>49000</v>
      </c>
      <c r="N89" t="s">
        <v>2486</v>
      </c>
      <c r="O89" t="s">
        <v>3069</v>
      </c>
      <c r="P89" t="s">
        <v>3135</v>
      </c>
      <c r="Q89" t="s">
        <v>3185</v>
      </c>
      <c r="R89">
        <v>70</v>
      </c>
      <c r="S89" t="s">
        <v>3252</v>
      </c>
      <c r="T89" t="s">
        <v>3261</v>
      </c>
      <c r="V89" t="s">
        <v>3268</v>
      </c>
      <c r="X89" t="s">
        <v>3272</v>
      </c>
      <c r="Y89" t="s">
        <v>3185</v>
      </c>
      <c r="Z89" t="s">
        <v>27</v>
      </c>
      <c r="AA89" t="s">
        <v>16</v>
      </c>
      <c r="AE89" t="s">
        <v>22</v>
      </c>
      <c r="AF89" t="s">
        <v>3286</v>
      </c>
      <c r="AG89">
        <v>1</v>
      </c>
      <c r="AH89">
        <v>49000</v>
      </c>
      <c r="AI89">
        <v>0</v>
      </c>
      <c r="AJ89">
        <v>0</v>
      </c>
    </row>
    <row r="90" spans="1:36">
      <c r="A90">
        <f>IFERROR(E90/AH90,"")</f>
        <v>363.64779874213838</v>
      </c>
      <c r="B90">
        <v>5882</v>
      </c>
      <c r="C90" t="s">
        <v>219</v>
      </c>
      <c r="D90" t="s">
        <v>394</v>
      </c>
      <c r="E90">
        <v>17346000</v>
      </c>
      <c r="F90" t="s">
        <v>48</v>
      </c>
      <c r="H90">
        <v>0</v>
      </c>
      <c r="I90">
        <v>4770</v>
      </c>
      <c r="J90" t="s">
        <v>1687</v>
      </c>
      <c r="N90" t="s">
        <v>2493</v>
      </c>
      <c r="O90" t="s">
        <v>3069</v>
      </c>
      <c r="P90" t="s">
        <v>3136</v>
      </c>
      <c r="Q90" t="s">
        <v>3185</v>
      </c>
      <c r="R90">
        <v>70</v>
      </c>
      <c r="S90" t="s">
        <v>3252</v>
      </c>
      <c r="T90" t="s">
        <v>3261</v>
      </c>
      <c r="V90" t="s">
        <v>3268</v>
      </c>
      <c r="X90" t="s">
        <v>3272</v>
      </c>
      <c r="Y90" t="s">
        <v>3185</v>
      </c>
      <c r="Z90" t="s">
        <v>27</v>
      </c>
      <c r="AA90" t="s">
        <v>16</v>
      </c>
      <c r="AE90" t="s">
        <v>22</v>
      </c>
      <c r="AF90" t="s">
        <v>3286</v>
      </c>
      <c r="AG90">
        <v>10</v>
      </c>
      <c r="AH90">
        <v>47700</v>
      </c>
      <c r="AI90">
        <v>100</v>
      </c>
      <c r="AJ90">
        <v>477000</v>
      </c>
    </row>
    <row r="91" spans="1:36">
      <c r="A91">
        <f>IFERROR(E91/AH91,"")</f>
        <v>470.30424175824174</v>
      </c>
      <c r="B91">
        <v>132059</v>
      </c>
      <c r="C91" t="s">
        <v>317</v>
      </c>
      <c r="D91" s="2" t="s">
        <v>516</v>
      </c>
      <c r="E91">
        <v>21398843</v>
      </c>
      <c r="F91" t="s">
        <v>40</v>
      </c>
      <c r="G91" t="s">
        <v>1087</v>
      </c>
      <c r="H91" t="s">
        <v>1329</v>
      </c>
      <c r="I91">
        <v>2.6</v>
      </c>
      <c r="J91" t="s">
        <v>1857</v>
      </c>
      <c r="K91" t="s">
        <v>2077</v>
      </c>
      <c r="M91" t="s">
        <v>2116</v>
      </c>
      <c r="N91" t="s">
        <v>2817</v>
      </c>
      <c r="O91" t="s">
        <v>3106</v>
      </c>
      <c r="P91" t="s">
        <v>3134</v>
      </c>
      <c r="Q91" t="s">
        <v>3222</v>
      </c>
      <c r="R91">
        <v>4</v>
      </c>
      <c r="S91" t="s">
        <v>3251</v>
      </c>
      <c r="T91" t="s">
        <v>3258</v>
      </c>
      <c r="V91" t="s">
        <v>3268</v>
      </c>
      <c r="X91" t="s">
        <v>3271</v>
      </c>
      <c r="Y91" t="s">
        <v>3222</v>
      </c>
      <c r="Z91" t="s">
        <v>25</v>
      </c>
      <c r="AA91" t="s">
        <v>16</v>
      </c>
      <c r="AB91" t="s">
        <v>12</v>
      </c>
      <c r="AD91" t="s">
        <v>13</v>
      </c>
      <c r="AE91" t="s">
        <v>19</v>
      </c>
      <c r="AF91" t="s">
        <v>3286</v>
      </c>
      <c r="AG91">
        <v>17500</v>
      </c>
      <c r="AH91">
        <v>45500</v>
      </c>
      <c r="AI91">
        <v>0</v>
      </c>
      <c r="AJ91">
        <v>0</v>
      </c>
    </row>
    <row r="92" spans="1:36">
      <c r="A92">
        <f>IFERROR(E92/AH92,"")</f>
        <v>975.82417582417577</v>
      </c>
      <c r="B92">
        <v>144270</v>
      </c>
      <c r="C92" t="s">
        <v>269</v>
      </c>
      <c r="D92" s="2" t="s">
        <v>483</v>
      </c>
      <c r="E92">
        <v>44400000</v>
      </c>
      <c r="F92" t="s">
        <v>40</v>
      </c>
      <c r="G92" t="s">
        <v>988</v>
      </c>
      <c r="H92">
        <v>0</v>
      </c>
      <c r="I92">
        <v>2.6</v>
      </c>
      <c r="N92" t="s">
        <v>2696</v>
      </c>
      <c r="O92" t="s">
        <v>3088</v>
      </c>
      <c r="P92" t="s">
        <v>3134</v>
      </c>
      <c r="Q92" t="s">
        <v>3204</v>
      </c>
      <c r="R92">
        <v>807</v>
      </c>
      <c r="S92" t="s">
        <v>3252</v>
      </c>
      <c r="T92" t="s">
        <v>3261</v>
      </c>
      <c r="V92" t="s">
        <v>3268</v>
      </c>
      <c r="X92" t="s">
        <v>3272</v>
      </c>
      <c r="Y92" t="s">
        <v>3204</v>
      </c>
      <c r="Z92" t="s">
        <v>27</v>
      </c>
      <c r="AA92" t="s">
        <v>16</v>
      </c>
      <c r="AD92" t="s">
        <v>13</v>
      </c>
      <c r="AE92" t="s">
        <v>22</v>
      </c>
      <c r="AF92" t="s">
        <v>3286</v>
      </c>
      <c r="AG92">
        <v>17500</v>
      </c>
      <c r="AH92">
        <v>45500</v>
      </c>
      <c r="AI92">
        <v>0</v>
      </c>
      <c r="AJ92">
        <v>0</v>
      </c>
    </row>
    <row r="93" spans="1:36">
      <c r="A93">
        <f>IFERROR(E93/AH93,"")</f>
        <v>58.639597832775387</v>
      </c>
      <c r="B93">
        <v>5926</v>
      </c>
      <c r="C93" t="s">
        <v>248</v>
      </c>
      <c r="D93" t="s">
        <v>394</v>
      </c>
      <c r="E93">
        <v>2639726</v>
      </c>
      <c r="F93" t="s">
        <v>42</v>
      </c>
      <c r="G93" t="s">
        <v>906</v>
      </c>
      <c r="H93">
        <v>0</v>
      </c>
      <c r="I93">
        <v>45016.1</v>
      </c>
      <c r="J93" t="s">
        <v>1727</v>
      </c>
      <c r="M93" t="s">
        <v>2117</v>
      </c>
      <c r="N93" t="s">
        <v>2592</v>
      </c>
      <c r="O93" t="s">
        <v>3081</v>
      </c>
      <c r="P93" t="s">
        <v>3135</v>
      </c>
      <c r="Q93" t="s">
        <v>3197</v>
      </c>
      <c r="R93">
        <v>242</v>
      </c>
      <c r="S93" t="s">
        <v>3250</v>
      </c>
      <c r="T93" t="s">
        <v>3260</v>
      </c>
      <c r="U93" t="s">
        <v>3265</v>
      </c>
      <c r="V93" t="s">
        <v>3268</v>
      </c>
      <c r="W93" t="s">
        <v>3268</v>
      </c>
      <c r="X93" t="s">
        <v>3271</v>
      </c>
      <c r="Y93" t="s">
        <v>3197</v>
      </c>
      <c r="Z93" t="s">
        <v>25</v>
      </c>
      <c r="AA93" t="s">
        <v>16</v>
      </c>
      <c r="AC93" t="s">
        <v>11</v>
      </c>
      <c r="AE93" t="s">
        <v>22</v>
      </c>
      <c r="AF93" t="s">
        <v>3286</v>
      </c>
      <c r="AG93">
        <v>1</v>
      </c>
      <c r="AH93">
        <v>45016.1</v>
      </c>
      <c r="AI93">
        <v>0</v>
      </c>
      <c r="AJ93">
        <v>0</v>
      </c>
    </row>
    <row r="94" spans="1:36">
      <c r="A94">
        <f>IFERROR(E94/AH94,"")</f>
        <v>157.52120454545454</v>
      </c>
      <c r="B94">
        <v>104020</v>
      </c>
      <c r="C94" t="s">
        <v>323</v>
      </c>
      <c r="D94" s="2" t="s">
        <v>519</v>
      </c>
      <c r="E94">
        <v>6930933</v>
      </c>
      <c r="F94" t="s">
        <v>33</v>
      </c>
      <c r="G94" t="s">
        <v>696</v>
      </c>
      <c r="H94">
        <v>0</v>
      </c>
      <c r="I94">
        <v>44000</v>
      </c>
      <c r="J94" t="s">
        <v>1861</v>
      </c>
      <c r="K94" t="s">
        <v>2017</v>
      </c>
      <c r="M94" t="s">
        <v>2116</v>
      </c>
      <c r="N94" t="s">
        <v>2824</v>
      </c>
      <c r="O94" t="s">
        <v>3107</v>
      </c>
      <c r="P94" t="s">
        <v>3136</v>
      </c>
      <c r="Q94" t="s">
        <v>3223</v>
      </c>
      <c r="R94">
        <v>332</v>
      </c>
      <c r="S94" t="s">
        <v>3249</v>
      </c>
      <c r="T94" t="s">
        <v>3254</v>
      </c>
      <c r="U94" t="s">
        <v>3266</v>
      </c>
      <c r="V94" t="s">
        <v>3268</v>
      </c>
      <c r="W94" t="s">
        <v>3268</v>
      </c>
      <c r="X94" t="s">
        <v>3270</v>
      </c>
      <c r="Y94" t="s">
        <v>3223</v>
      </c>
      <c r="Z94" t="s">
        <v>24</v>
      </c>
      <c r="AA94" t="s">
        <v>17</v>
      </c>
      <c r="AB94" t="s">
        <v>12</v>
      </c>
      <c r="AC94" t="s">
        <v>11</v>
      </c>
      <c r="AE94" t="s">
        <v>19</v>
      </c>
      <c r="AF94" t="s">
        <v>3287</v>
      </c>
      <c r="AG94">
        <v>1</v>
      </c>
      <c r="AH94">
        <v>44000</v>
      </c>
      <c r="AI94">
        <v>0</v>
      </c>
      <c r="AJ94">
        <v>0</v>
      </c>
    </row>
    <row r="95" spans="1:36">
      <c r="A95">
        <f>IFERROR(E95/AH95,"")</f>
        <v>55.433243255622223</v>
      </c>
      <c r="B95">
        <v>5462</v>
      </c>
      <c r="C95" t="s">
        <v>225</v>
      </c>
      <c r="D95" t="s">
        <v>394</v>
      </c>
      <c r="E95">
        <v>2420548</v>
      </c>
      <c r="F95" t="s">
        <v>42</v>
      </c>
      <c r="G95" t="s">
        <v>832</v>
      </c>
      <c r="H95">
        <v>0</v>
      </c>
      <c r="I95">
        <v>43666</v>
      </c>
      <c r="J95" t="s">
        <v>1690</v>
      </c>
      <c r="M95" t="s">
        <v>2117</v>
      </c>
      <c r="N95" t="s">
        <v>2508</v>
      </c>
      <c r="O95" t="s">
        <v>3072</v>
      </c>
      <c r="P95" t="s">
        <v>3137</v>
      </c>
      <c r="Q95" t="s">
        <v>3188</v>
      </c>
      <c r="R95">
        <v>222</v>
      </c>
      <c r="S95" t="s">
        <v>3249</v>
      </c>
      <c r="T95" t="s">
        <v>3254</v>
      </c>
      <c r="V95" t="s">
        <v>3268</v>
      </c>
      <c r="X95" t="s">
        <v>3270</v>
      </c>
      <c r="Y95" t="s">
        <v>3188</v>
      </c>
      <c r="Z95" t="s">
        <v>24</v>
      </c>
      <c r="AA95" t="s">
        <v>17</v>
      </c>
      <c r="AE95" t="s">
        <v>21</v>
      </c>
      <c r="AF95" t="s">
        <v>3286</v>
      </c>
      <c r="AG95">
        <v>1</v>
      </c>
      <c r="AH95">
        <v>43666</v>
      </c>
      <c r="AI95">
        <v>0</v>
      </c>
      <c r="AJ95">
        <v>0</v>
      </c>
    </row>
    <row r="96" spans="1:36">
      <c r="A96">
        <f>IFERROR(E96/AH96,"")</f>
        <v>21.883218934911241</v>
      </c>
      <c r="B96">
        <v>6510</v>
      </c>
      <c r="C96" t="s">
        <v>222</v>
      </c>
      <c r="D96" t="s">
        <v>394</v>
      </c>
      <c r="E96">
        <v>924566</v>
      </c>
      <c r="F96" t="s">
        <v>34</v>
      </c>
      <c r="G96" t="s">
        <v>782</v>
      </c>
      <c r="I96">
        <v>4225</v>
      </c>
      <c r="K96" t="s">
        <v>464</v>
      </c>
      <c r="M96" t="s">
        <v>2117</v>
      </c>
      <c r="N96" t="s">
        <v>2503</v>
      </c>
      <c r="O96" t="s">
        <v>3071</v>
      </c>
      <c r="P96" t="s">
        <v>3137</v>
      </c>
      <c r="Q96" t="s">
        <v>3187</v>
      </c>
      <c r="R96">
        <v>854</v>
      </c>
      <c r="S96" t="s">
        <v>3248</v>
      </c>
      <c r="T96" t="s">
        <v>3253</v>
      </c>
      <c r="V96" t="s">
        <v>3268</v>
      </c>
      <c r="X96" t="s">
        <v>3269</v>
      </c>
      <c r="Y96" t="s">
        <v>3187</v>
      </c>
      <c r="Z96" t="s">
        <v>23</v>
      </c>
      <c r="AA96" t="s">
        <v>14</v>
      </c>
      <c r="AB96" t="s">
        <v>12</v>
      </c>
      <c r="AD96" t="s">
        <v>13</v>
      </c>
      <c r="AE96" t="s">
        <v>19</v>
      </c>
      <c r="AF96" t="s">
        <v>3288</v>
      </c>
      <c r="AG96">
        <v>10</v>
      </c>
      <c r="AH96">
        <v>42250</v>
      </c>
      <c r="AI96">
        <v>100</v>
      </c>
      <c r="AJ96">
        <v>422500</v>
      </c>
    </row>
    <row r="97" spans="1:36">
      <c r="A97">
        <f>IFERROR(E97/AH97,"")</f>
        <v>46.474699999999999</v>
      </c>
      <c r="B97">
        <v>128342</v>
      </c>
      <c r="C97" t="s">
        <v>324</v>
      </c>
      <c r="D97" s="2" t="s">
        <v>520</v>
      </c>
      <c r="E97">
        <v>1858988</v>
      </c>
      <c r="F97" t="s">
        <v>47</v>
      </c>
      <c r="G97" t="s">
        <v>696</v>
      </c>
      <c r="H97">
        <v>0</v>
      </c>
      <c r="I97">
        <v>40000</v>
      </c>
      <c r="J97" t="s">
        <v>1862</v>
      </c>
      <c r="K97" t="s">
        <v>2082</v>
      </c>
      <c r="M97" t="s">
        <v>2116</v>
      </c>
      <c r="N97" t="s">
        <v>2825</v>
      </c>
      <c r="O97" t="s">
        <v>3107</v>
      </c>
      <c r="P97" t="s">
        <v>3136</v>
      </c>
      <c r="Q97" t="s">
        <v>3223</v>
      </c>
      <c r="R97">
        <v>332</v>
      </c>
      <c r="S97" t="s">
        <v>3249</v>
      </c>
      <c r="T97" t="s">
        <v>3254</v>
      </c>
      <c r="U97" t="s">
        <v>3266</v>
      </c>
      <c r="V97" t="s">
        <v>3268</v>
      </c>
      <c r="W97" t="s">
        <v>3268</v>
      </c>
      <c r="X97" t="s">
        <v>3270</v>
      </c>
      <c r="Y97" t="s">
        <v>3223</v>
      </c>
      <c r="Z97" t="s">
        <v>24</v>
      </c>
      <c r="AA97" t="s">
        <v>17</v>
      </c>
      <c r="AB97" t="s">
        <v>12</v>
      </c>
      <c r="AC97" t="s">
        <v>11</v>
      </c>
      <c r="AE97" t="s">
        <v>19</v>
      </c>
      <c r="AF97" t="s">
        <v>3287</v>
      </c>
      <c r="AG97">
        <v>1</v>
      </c>
      <c r="AH97">
        <v>40000</v>
      </c>
      <c r="AI97">
        <v>0</v>
      </c>
      <c r="AJ97">
        <v>0</v>
      </c>
    </row>
    <row r="98" spans="1:36">
      <c r="A98">
        <f>IFERROR(E98/AH98,"")</f>
        <v>0</v>
      </c>
      <c r="B98">
        <v>5740</v>
      </c>
      <c r="C98" t="s">
        <v>138</v>
      </c>
      <c r="D98" t="s">
        <v>407</v>
      </c>
      <c r="F98" t="s">
        <v>47</v>
      </c>
      <c r="G98" t="s">
        <v>656</v>
      </c>
      <c r="H98">
        <v>0</v>
      </c>
      <c r="I98">
        <v>35529</v>
      </c>
      <c r="J98" t="s">
        <v>1561</v>
      </c>
      <c r="M98" t="s">
        <v>2117</v>
      </c>
      <c r="N98" t="s">
        <v>2272</v>
      </c>
      <c r="O98" t="s">
        <v>3035</v>
      </c>
      <c r="P98" t="s">
        <v>3136</v>
      </c>
      <c r="Q98" t="s">
        <v>3152</v>
      </c>
      <c r="R98">
        <v>174</v>
      </c>
      <c r="S98" t="s">
        <v>3248</v>
      </c>
      <c r="T98" t="s">
        <v>3253</v>
      </c>
      <c r="U98" t="s">
        <v>3267</v>
      </c>
      <c r="V98" t="s">
        <v>3268</v>
      </c>
      <c r="W98" t="s">
        <v>3268</v>
      </c>
      <c r="X98" t="s">
        <v>3269</v>
      </c>
      <c r="Y98" t="s">
        <v>3152</v>
      </c>
      <c r="Z98" t="s">
        <v>23</v>
      </c>
      <c r="AA98" t="s">
        <v>17</v>
      </c>
      <c r="AB98" t="s">
        <v>12</v>
      </c>
      <c r="AC98" t="s">
        <v>11</v>
      </c>
      <c r="AE98" t="s">
        <v>21</v>
      </c>
      <c r="AF98" t="s">
        <v>3287</v>
      </c>
      <c r="AG98">
        <v>1</v>
      </c>
      <c r="AH98">
        <v>35529</v>
      </c>
      <c r="AI98">
        <v>0</v>
      </c>
      <c r="AJ98">
        <v>0</v>
      </c>
    </row>
    <row r="99" spans="1:36">
      <c r="A99">
        <f>IFERROR(E99/AH99,"")</f>
        <v>95.350970017636683</v>
      </c>
      <c r="B99">
        <v>126170</v>
      </c>
      <c r="C99" t="s">
        <v>116</v>
      </c>
      <c r="D99" s="2" t="s">
        <v>395</v>
      </c>
      <c r="E99">
        <v>3379000</v>
      </c>
      <c r="F99" t="s">
        <v>40</v>
      </c>
      <c r="G99" t="s">
        <v>565</v>
      </c>
      <c r="H99">
        <v>0.38500000000000001</v>
      </c>
      <c r="I99">
        <v>2.0249999999999999</v>
      </c>
      <c r="J99" t="s">
        <v>1495</v>
      </c>
      <c r="K99" t="s">
        <v>2001</v>
      </c>
      <c r="M99" t="s">
        <v>2116</v>
      </c>
      <c r="N99" t="s">
        <v>2137</v>
      </c>
      <c r="O99" t="s">
        <v>3024</v>
      </c>
      <c r="P99" t="s">
        <v>3136</v>
      </c>
      <c r="Q99" t="s">
        <v>3141</v>
      </c>
      <c r="R99">
        <v>454</v>
      </c>
      <c r="S99" t="s">
        <v>3248</v>
      </c>
      <c r="T99" t="s">
        <v>3253</v>
      </c>
      <c r="V99" t="s">
        <v>3268</v>
      </c>
      <c r="X99" t="s">
        <v>3269</v>
      </c>
      <c r="Y99" t="s">
        <v>3141</v>
      </c>
      <c r="Z99" t="s">
        <v>23</v>
      </c>
      <c r="AA99" t="s">
        <v>14</v>
      </c>
      <c r="AB99" t="s">
        <v>12</v>
      </c>
      <c r="AD99" t="s">
        <v>13</v>
      </c>
      <c r="AE99" t="s">
        <v>19</v>
      </c>
      <c r="AF99" t="s">
        <v>3286</v>
      </c>
      <c r="AG99">
        <v>17500</v>
      </c>
      <c r="AH99">
        <v>35437.5</v>
      </c>
      <c r="AI99">
        <v>0</v>
      </c>
      <c r="AJ99">
        <v>0</v>
      </c>
    </row>
    <row r="100" spans="1:36">
      <c r="A100">
        <f>IFERROR(E100/AH100,"")</f>
        <v>126.17742857142858</v>
      </c>
      <c r="B100">
        <v>6163</v>
      </c>
      <c r="C100" t="s">
        <v>127</v>
      </c>
      <c r="D100" t="s">
        <v>394</v>
      </c>
      <c r="E100">
        <v>4416210</v>
      </c>
      <c r="F100" t="s">
        <v>40</v>
      </c>
      <c r="G100" t="s">
        <v>620</v>
      </c>
      <c r="H100">
        <v>0</v>
      </c>
      <c r="I100">
        <v>2</v>
      </c>
      <c r="J100" t="s">
        <v>1530</v>
      </c>
      <c r="K100" t="s">
        <v>464</v>
      </c>
      <c r="M100" t="s">
        <v>2117</v>
      </c>
      <c r="N100" t="s">
        <v>2233</v>
      </c>
      <c r="O100" t="s">
        <v>3030</v>
      </c>
      <c r="P100" t="s">
        <v>3135</v>
      </c>
      <c r="Q100" t="s">
        <v>3147</v>
      </c>
      <c r="R100">
        <v>12</v>
      </c>
      <c r="S100" t="s">
        <v>3248</v>
      </c>
      <c r="T100" t="s">
        <v>3257</v>
      </c>
      <c r="V100" t="s">
        <v>3268</v>
      </c>
      <c r="X100" t="s">
        <v>3269</v>
      </c>
      <c r="Y100" t="s">
        <v>3147</v>
      </c>
      <c r="Z100" t="s">
        <v>26</v>
      </c>
      <c r="AA100" t="s">
        <v>17</v>
      </c>
      <c r="AE100" t="s">
        <v>22</v>
      </c>
      <c r="AF100" t="s">
        <v>3286</v>
      </c>
      <c r="AG100">
        <v>17500</v>
      </c>
      <c r="AH100">
        <v>35000</v>
      </c>
      <c r="AI100">
        <v>0</v>
      </c>
      <c r="AJ100">
        <v>0</v>
      </c>
    </row>
    <row r="101" spans="1:36">
      <c r="A101">
        <f>IFERROR(E101/AH101,"")</f>
        <v>175.65714285714284</v>
      </c>
      <c r="B101">
        <v>116195</v>
      </c>
      <c r="C101" t="s">
        <v>332</v>
      </c>
      <c r="E101">
        <v>6148000</v>
      </c>
      <c r="F101" t="s">
        <v>40</v>
      </c>
      <c r="G101" t="s">
        <v>1103</v>
      </c>
      <c r="H101">
        <v>0</v>
      </c>
      <c r="I101">
        <v>2</v>
      </c>
      <c r="N101" t="s">
        <v>2855</v>
      </c>
      <c r="O101" t="s">
        <v>3109</v>
      </c>
      <c r="P101" t="s">
        <v>3136</v>
      </c>
      <c r="Q101" t="s">
        <v>3225</v>
      </c>
      <c r="R101">
        <v>368</v>
      </c>
      <c r="S101" t="s">
        <v>3251</v>
      </c>
      <c r="T101" t="s">
        <v>3256</v>
      </c>
      <c r="V101" t="s">
        <v>3268</v>
      </c>
      <c r="X101" t="s">
        <v>3271</v>
      </c>
      <c r="Y101" t="s">
        <v>3225</v>
      </c>
      <c r="Z101" t="s">
        <v>26</v>
      </c>
      <c r="AA101" t="s">
        <v>16</v>
      </c>
      <c r="AE101" t="s">
        <v>21</v>
      </c>
      <c r="AF101" t="s">
        <v>3287</v>
      </c>
      <c r="AG101">
        <v>17500</v>
      </c>
      <c r="AH101">
        <v>35000</v>
      </c>
      <c r="AI101">
        <v>0</v>
      </c>
      <c r="AJ101">
        <v>0</v>
      </c>
    </row>
    <row r="102" spans="1:36">
      <c r="A102">
        <f>IFERROR(E102/AH102,"")</f>
        <v>42.857142857142854</v>
      </c>
      <c r="B102" t="s">
        <v>94</v>
      </c>
      <c r="C102" t="s">
        <v>163</v>
      </c>
      <c r="E102">
        <v>1500000</v>
      </c>
      <c r="F102" t="s">
        <v>40</v>
      </c>
      <c r="G102" t="s">
        <v>743</v>
      </c>
      <c r="H102">
        <v>0</v>
      </c>
      <c r="I102">
        <v>2</v>
      </c>
      <c r="K102" t="s">
        <v>2035</v>
      </c>
      <c r="M102" t="s">
        <v>2116</v>
      </c>
      <c r="N102" t="s">
        <v>2384</v>
      </c>
      <c r="O102" t="s">
        <v>3055</v>
      </c>
      <c r="P102" t="s">
        <v>3134</v>
      </c>
      <c r="Q102" t="s">
        <v>3171</v>
      </c>
      <c r="R102">
        <v>716</v>
      </c>
      <c r="S102" t="s">
        <v>3248</v>
      </c>
      <c r="T102" t="s">
        <v>3253</v>
      </c>
      <c r="V102" t="s">
        <v>3268</v>
      </c>
      <c r="X102" t="s">
        <v>3269</v>
      </c>
      <c r="Y102" t="s">
        <v>3171</v>
      </c>
      <c r="Z102" t="s">
        <v>23</v>
      </c>
      <c r="AA102" t="s">
        <v>17</v>
      </c>
      <c r="AD102" t="s">
        <v>13</v>
      </c>
      <c r="AE102" t="s">
        <v>21</v>
      </c>
      <c r="AF102" t="s">
        <v>3290</v>
      </c>
      <c r="AG102">
        <v>17500</v>
      </c>
      <c r="AH102">
        <v>35000</v>
      </c>
      <c r="AI102">
        <v>0</v>
      </c>
      <c r="AJ102">
        <v>0</v>
      </c>
    </row>
    <row r="103" spans="1:36">
      <c r="A103">
        <f>IFERROR(E103/AH103,"")</f>
        <v>130.23459770114943</v>
      </c>
      <c r="B103">
        <v>5509</v>
      </c>
      <c r="C103" t="s">
        <v>267</v>
      </c>
      <c r="D103" t="s">
        <v>267</v>
      </c>
      <c r="E103">
        <v>4532164</v>
      </c>
      <c r="F103" t="s">
        <v>55</v>
      </c>
      <c r="G103" t="s">
        <v>985</v>
      </c>
      <c r="H103">
        <v>108</v>
      </c>
      <c r="I103">
        <v>348</v>
      </c>
      <c r="J103" t="s">
        <v>1770</v>
      </c>
      <c r="N103" t="s">
        <v>2683</v>
      </c>
      <c r="O103" t="s">
        <v>3087</v>
      </c>
      <c r="P103" t="s">
        <v>3137</v>
      </c>
      <c r="Q103" t="s">
        <v>3203</v>
      </c>
      <c r="R103">
        <v>480</v>
      </c>
      <c r="S103" t="s">
        <v>3248</v>
      </c>
      <c r="T103" t="s">
        <v>3253</v>
      </c>
      <c r="U103" t="s">
        <v>3267</v>
      </c>
      <c r="V103" t="s">
        <v>3268</v>
      </c>
      <c r="W103" t="s">
        <v>3268</v>
      </c>
      <c r="X103" t="s">
        <v>3269</v>
      </c>
      <c r="Y103" t="s">
        <v>3203</v>
      </c>
      <c r="Z103" t="s">
        <v>23</v>
      </c>
      <c r="AA103" t="s">
        <v>16</v>
      </c>
      <c r="AC103" t="s">
        <v>11</v>
      </c>
      <c r="AE103" t="s">
        <v>20</v>
      </c>
      <c r="AF103" t="s">
        <v>3286</v>
      </c>
      <c r="AG103">
        <v>100</v>
      </c>
      <c r="AH103">
        <v>34800</v>
      </c>
      <c r="AI103">
        <v>1000</v>
      </c>
      <c r="AJ103">
        <v>348000</v>
      </c>
    </row>
    <row r="104" spans="1:36">
      <c r="A104">
        <f>IFERROR(E104/AH104,"")</f>
        <v>202.00153333333333</v>
      </c>
      <c r="B104">
        <v>5452</v>
      </c>
      <c r="C104" t="s">
        <v>236</v>
      </c>
      <c r="D104" s="2" t="s">
        <v>467</v>
      </c>
      <c r="E104">
        <v>6060046</v>
      </c>
      <c r="F104" t="s">
        <v>42</v>
      </c>
      <c r="G104" t="s">
        <v>856</v>
      </c>
      <c r="H104">
        <v>0</v>
      </c>
      <c r="I104">
        <v>30000</v>
      </c>
      <c r="J104" t="s">
        <v>1714</v>
      </c>
      <c r="L104">
        <v>0.5</v>
      </c>
      <c r="N104" t="s">
        <v>2540</v>
      </c>
      <c r="O104" t="s">
        <v>3076</v>
      </c>
      <c r="P104" t="s">
        <v>3134</v>
      </c>
      <c r="Q104" t="s">
        <v>3192</v>
      </c>
      <c r="R104">
        <v>795</v>
      </c>
      <c r="S104" t="s">
        <v>3251</v>
      </c>
      <c r="T104" t="s">
        <v>3264</v>
      </c>
      <c r="V104" t="s">
        <v>3268</v>
      </c>
      <c r="X104" t="s">
        <v>3271</v>
      </c>
      <c r="Y104" t="s">
        <v>3192</v>
      </c>
      <c r="Z104" t="s">
        <v>27</v>
      </c>
      <c r="AA104" t="s">
        <v>16</v>
      </c>
      <c r="AD104" t="s">
        <v>13</v>
      </c>
      <c r="AE104" t="s">
        <v>22</v>
      </c>
      <c r="AF104" t="s">
        <v>3287</v>
      </c>
      <c r="AG104">
        <v>1</v>
      </c>
      <c r="AH104">
        <v>30000</v>
      </c>
      <c r="AI104">
        <v>0</v>
      </c>
      <c r="AJ104">
        <v>0</v>
      </c>
    </row>
    <row r="105" spans="1:36">
      <c r="A105">
        <f>IFERROR(E105/AH105,"")</f>
        <v>49.968666666666664</v>
      </c>
      <c r="B105">
        <v>96620</v>
      </c>
      <c r="C105" t="s">
        <v>239</v>
      </c>
      <c r="D105" s="2" t="s">
        <v>468</v>
      </c>
      <c r="E105">
        <v>1499060</v>
      </c>
      <c r="F105" t="s">
        <v>55</v>
      </c>
      <c r="G105" t="s">
        <v>891</v>
      </c>
      <c r="H105">
        <v>0</v>
      </c>
      <c r="I105">
        <v>300</v>
      </c>
      <c r="J105" t="s">
        <v>891</v>
      </c>
      <c r="K105" t="s">
        <v>2053</v>
      </c>
      <c r="M105" t="s">
        <v>2116</v>
      </c>
      <c r="N105" t="s">
        <v>2577</v>
      </c>
      <c r="O105" t="s">
        <v>3079</v>
      </c>
      <c r="P105" t="s">
        <v>3135</v>
      </c>
      <c r="Q105" t="s">
        <v>3195</v>
      </c>
      <c r="R105">
        <v>792</v>
      </c>
      <c r="S105" t="s">
        <v>3251</v>
      </c>
      <c r="T105" t="s">
        <v>3256</v>
      </c>
      <c r="V105" t="s">
        <v>3268</v>
      </c>
      <c r="X105" t="s">
        <v>3271</v>
      </c>
      <c r="Y105" t="s">
        <v>3195</v>
      </c>
      <c r="Z105" t="s">
        <v>27</v>
      </c>
      <c r="AA105" t="s">
        <v>16</v>
      </c>
      <c r="AE105" t="s">
        <v>20</v>
      </c>
      <c r="AF105" t="s">
        <v>3288</v>
      </c>
      <c r="AG105">
        <v>100</v>
      </c>
      <c r="AH105">
        <v>30000</v>
      </c>
      <c r="AI105">
        <v>1000</v>
      </c>
      <c r="AJ105">
        <v>300000</v>
      </c>
    </row>
    <row r="106" spans="1:36">
      <c r="A106">
        <f>IFERROR(E106/AH106,"")</f>
        <v>158.24561403508773</v>
      </c>
      <c r="B106">
        <v>5490</v>
      </c>
      <c r="C106" t="s">
        <v>377</v>
      </c>
      <c r="D106" t="s">
        <v>394</v>
      </c>
      <c r="E106">
        <v>4510000</v>
      </c>
      <c r="F106" t="s">
        <v>33</v>
      </c>
      <c r="G106" t="s">
        <v>1237</v>
      </c>
      <c r="H106">
        <v>0</v>
      </c>
      <c r="I106">
        <v>28500</v>
      </c>
      <c r="J106" t="s">
        <v>1987</v>
      </c>
      <c r="L106">
        <v>0.6</v>
      </c>
      <c r="M106" t="s">
        <v>2117</v>
      </c>
      <c r="N106" t="s">
        <v>2999</v>
      </c>
      <c r="O106" t="s">
        <v>3127</v>
      </c>
      <c r="P106" t="s">
        <v>3135</v>
      </c>
      <c r="Q106" t="s">
        <v>3242</v>
      </c>
      <c r="R106">
        <v>398</v>
      </c>
      <c r="S106" t="s">
        <v>3251</v>
      </c>
      <c r="T106" t="s">
        <v>3264</v>
      </c>
      <c r="V106" t="s">
        <v>3268</v>
      </c>
      <c r="X106" t="s">
        <v>3271</v>
      </c>
      <c r="Y106" t="s">
        <v>3242</v>
      </c>
      <c r="Z106" t="s">
        <v>27</v>
      </c>
      <c r="AA106" t="s">
        <v>16</v>
      </c>
      <c r="AD106" t="s">
        <v>13</v>
      </c>
      <c r="AE106" t="s">
        <v>20</v>
      </c>
      <c r="AF106" t="s">
        <v>3286</v>
      </c>
      <c r="AG106">
        <v>1</v>
      </c>
      <c r="AH106">
        <v>28500</v>
      </c>
      <c r="AI106">
        <v>0</v>
      </c>
      <c r="AJ106">
        <v>0</v>
      </c>
    </row>
    <row r="107" spans="1:36">
      <c r="A107">
        <f>IFERROR(E107/AH107,"")</f>
        <v>56.569157054125995</v>
      </c>
      <c r="B107">
        <v>6451</v>
      </c>
      <c r="C107" t="s">
        <v>238</v>
      </c>
      <c r="D107" t="s">
        <v>394</v>
      </c>
      <c r="E107">
        <v>1593836</v>
      </c>
      <c r="F107" t="s">
        <v>40</v>
      </c>
      <c r="G107" t="s">
        <v>888</v>
      </c>
      <c r="H107" t="s">
        <v>1314</v>
      </c>
      <c r="I107">
        <v>1.61</v>
      </c>
      <c r="N107" t="s">
        <v>2574</v>
      </c>
      <c r="O107" t="s">
        <v>3078</v>
      </c>
      <c r="P107" t="s">
        <v>3136</v>
      </c>
      <c r="Q107" t="s">
        <v>3194</v>
      </c>
      <c r="R107">
        <v>52</v>
      </c>
      <c r="S107" t="s">
        <v>3249</v>
      </c>
      <c r="T107" t="s">
        <v>3254</v>
      </c>
      <c r="U107" t="s">
        <v>3266</v>
      </c>
      <c r="V107" t="s">
        <v>3268</v>
      </c>
      <c r="W107" t="s">
        <v>3268</v>
      </c>
      <c r="X107" t="s">
        <v>3270</v>
      </c>
      <c r="Y107" t="s">
        <v>3194</v>
      </c>
      <c r="Z107" t="s">
        <v>24</v>
      </c>
      <c r="AA107" t="s">
        <v>15</v>
      </c>
      <c r="AC107" t="s">
        <v>11</v>
      </c>
      <c r="AE107" t="s">
        <v>22</v>
      </c>
      <c r="AF107" t="s">
        <v>3294</v>
      </c>
      <c r="AG107">
        <v>17500</v>
      </c>
      <c r="AH107">
        <v>28175</v>
      </c>
      <c r="AI107">
        <v>0</v>
      </c>
      <c r="AJ107">
        <v>0</v>
      </c>
    </row>
    <row r="108" spans="1:36">
      <c r="A108">
        <f>IFERROR(E108/AH108,"")</f>
        <v>33.620581818181819</v>
      </c>
      <c r="B108">
        <v>6510</v>
      </c>
      <c r="C108" t="s">
        <v>222</v>
      </c>
      <c r="D108" t="s">
        <v>394</v>
      </c>
      <c r="E108">
        <v>924566</v>
      </c>
      <c r="F108" t="s">
        <v>44</v>
      </c>
      <c r="G108" t="s">
        <v>782</v>
      </c>
      <c r="I108">
        <v>27500</v>
      </c>
      <c r="K108" t="s">
        <v>464</v>
      </c>
      <c r="M108" t="s">
        <v>2117</v>
      </c>
      <c r="N108" t="s">
        <v>2502</v>
      </c>
      <c r="O108" t="s">
        <v>3071</v>
      </c>
      <c r="P108" t="s">
        <v>3136</v>
      </c>
      <c r="Q108" t="s">
        <v>3187</v>
      </c>
      <c r="R108">
        <v>854</v>
      </c>
      <c r="S108" t="s">
        <v>3248</v>
      </c>
      <c r="T108" t="s">
        <v>3253</v>
      </c>
      <c r="V108" t="s">
        <v>3268</v>
      </c>
      <c r="X108" t="s">
        <v>3269</v>
      </c>
      <c r="Y108" t="s">
        <v>3187</v>
      </c>
      <c r="Z108" t="s">
        <v>23</v>
      </c>
      <c r="AA108" t="s">
        <v>14</v>
      </c>
      <c r="AB108" t="s">
        <v>12</v>
      </c>
      <c r="AD108" t="s">
        <v>13</v>
      </c>
      <c r="AE108" t="s">
        <v>19</v>
      </c>
      <c r="AF108" t="s">
        <v>3288</v>
      </c>
      <c r="AG108">
        <v>1</v>
      </c>
      <c r="AH108">
        <v>27500</v>
      </c>
      <c r="AI108">
        <v>0</v>
      </c>
      <c r="AJ108">
        <v>0</v>
      </c>
    </row>
    <row r="109" spans="1:36">
      <c r="A109">
        <f>IFERROR(E109/AH109,"")</f>
        <v>57.142857142857146</v>
      </c>
      <c r="B109">
        <v>130610</v>
      </c>
      <c r="C109" t="s">
        <v>387</v>
      </c>
      <c r="D109" t="s">
        <v>548</v>
      </c>
      <c r="E109">
        <v>1500000</v>
      </c>
      <c r="F109" t="s">
        <v>40</v>
      </c>
      <c r="G109" t="s">
        <v>1252</v>
      </c>
      <c r="H109">
        <v>0</v>
      </c>
      <c r="I109">
        <v>1.5</v>
      </c>
      <c r="J109" t="s">
        <v>1998</v>
      </c>
      <c r="K109" t="s">
        <v>2018</v>
      </c>
      <c r="M109" t="s">
        <v>2116</v>
      </c>
      <c r="N109" t="s">
        <v>3018</v>
      </c>
      <c r="O109" t="s">
        <v>3131</v>
      </c>
      <c r="P109" t="s">
        <v>3134</v>
      </c>
      <c r="Q109" t="s">
        <v>3246</v>
      </c>
      <c r="R109">
        <v>818</v>
      </c>
      <c r="S109" t="s">
        <v>3248</v>
      </c>
      <c r="T109" t="s">
        <v>3257</v>
      </c>
      <c r="V109" t="s">
        <v>3268</v>
      </c>
      <c r="X109" t="s">
        <v>3269</v>
      </c>
      <c r="Y109" t="s">
        <v>3246</v>
      </c>
      <c r="Z109" t="s">
        <v>26</v>
      </c>
      <c r="AA109" t="s">
        <v>17</v>
      </c>
      <c r="AE109" t="s">
        <v>22</v>
      </c>
      <c r="AF109" t="s">
        <v>3291</v>
      </c>
      <c r="AG109">
        <v>17500</v>
      </c>
      <c r="AH109">
        <v>26250</v>
      </c>
      <c r="AI109">
        <v>0</v>
      </c>
      <c r="AJ109">
        <v>0</v>
      </c>
    </row>
    <row r="110" spans="1:36">
      <c r="A110">
        <f>IFERROR(E110/AH110,"")</f>
        <v>152.38095238095238</v>
      </c>
      <c r="B110">
        <v>63735</v>
      </c>
      <c r="C110" t="s">
        <v>134</v>
      </c>
      <c r="D110" s="2" t="s">
        <v>404</v>
      </c>
      <c r="E110">
        <v>4000000</v>
      </c>
      <c r="F110" t="s">
        <v>40</v>
      </c>
      <c r="G110" t="s">
        <v>647</v>
      </c>
      <c r="H110">
        <v>0</v>
      </c>
      <c r="I110">
        <v>1.5</v>
      </c>
      <c r="N110" t="s">
        <v>2263</v>
      </c>
      <c r="O110" t="s">
        <v>3033</v>
      </c>
      <c r="P110" t="s">
        <v>3134</v>
      </c>
      <c r="Q110" t="s">
        <v>3150</v>
      </c>
      <c r="R110">
        <v>364</v>
      </c>
      <c r="S110" t="s">
        <v>3251</v>
      </c>
      <c r="T110" t="s">
        <v>3258</v>
      </c>
      <c r="V110" t="s">
        <v>3268</v>
      </c>
      <c r="X110" t="s">
        <v>3271</v>
      </c>
      <c r="Y110" t="s">
        <v>3274</v>
      </c>
      <c r="Z110" t="s">
        <v>25</v>
      </c>
      <c r="AA110" t="s">
        <v>17</v>
      </c>
      <c r="AE110" t="s">
        <v>22</v>
      </c>
      <c r="AF110" t="s">
        <v>3286</v>
      </c>
      <c r="AG110">
        <v>17500</v>
      </c>
      <c r="AH110">
        <v>26250</v>
      </c>
      <c r="AI110">
        <v>0</v>
      </c>
      <c r="AJ110">
        <v>0</v>
      </c>
    </row>
    <row r="111" spans="1:36">
      <c r="A111">
        <f>IFERROR(E111/AH111,"")</f>
        <v>105.7582532051282</v>
      </c>
      <c r="B111">
        <v>5926</v>
      </c>
      <c r="C111" t="s">
        <v>248</v>
      </c>
      <c r="D111" t="s">
        <v>394</v>
      </c>
      <c r="E111">
        <v>2639726</v>
      </c>
      <c r="F111" t="s">
        <v>51</v>
      </c>
      <c r="G111" t="s">
        <v>895</v>
      </c>
      <c r="H111">
        <v>0</v>
      </c>
      <c r="I111">
        <v>24960</v>
      </c>
      <c r="J111" t="s">
        <v>1729</v>
      </c>
      <c r="M111" t="s">
        <v>2117</v>
      </c>
      <c r="N111" t="s">
        <v>2595</v>
      </c>
      <c r="O111" t="s">
        <v>3081</v>
      </c>
      <c r="P111" t="s">
        <v>3137</v>
      </c>
      <c r="Q111" t="s">
        <v>3197</v>
      </c>
      <c r="R111">
        <v>242</v>
      </c>
      <c r="S111" t="s">
        <v>3250</v>
      </c>
      <c r="T111" t="s">
        <v>3260</v>
      </c>
      <c r="U111" t="s">
        <v>3265</v>
      </c>
      <c r="V111" t="s">
        <v>3268</v>
      </c>
      <c r="W111" t="s">
        <v>3268</v>
      </c>
      <c r="X111" t="s">
        <v>3271</v>
      </c>
      <c r="Y111" t="s">
        <v>3197</v>
      </c>
      <c r="Z111" t="s">
        <v>25</v>
      </c>
      <c r="AA111" t="s">
        <v>16</v>
      </c>
      <c r="AC111" t="s">
        <v>11</v>
      </c>
      <c r="AE111" t="s">
        <v>22</v>
      </c>
      <c r="AF111" t="s">
        <v>3286</v>
      </c>
      <c r="AG111">
        <v>1</v>
      </c>
      <c r="AH111">
        <v>24960</v>
      </c>
      <c r="AI111">
        <v>0</v>
      </c>
      <c r="AJ111">
        <v>0</v>
      </c>
    </row>
    <row r="112" spans="1:36">
      <c r="A112">
        <f>IFERROR(E112/AH112,"")</f>
        <v>74.686117884469851</v>
      </c>
      <c r="B112">
        <v>9691</v>
      </c>
      <c r="C112" t="s">
        <v>359</v>
      </c>
      <c r="D112" t="s">
        <v>394</v>
      </c>
      <c r="E112">
        <v>1776484</v>
      </c>
      <c r="F112" t="s">
        <v>42</v>
      </c>
      <c r="G112" t="s">
        <v>1184</v>
      </c>
      <c r="H112" t="s">
        <v>1339</v>
      </c>
      <c r="I112">
        <v>23786</v>
      </c>
      <c r="J112" t="s">
        <v>1936</v>
      </c>
      <c r="K112" t="s">
        <v>464</v>
      </c>
      <c r="M112" t="s">
        <v>2117</v>
      </c>
      <c r="N112" t="s">
        <v>2937</v>
      </c>
      <c r="O112" t="s">
        <v>3121</v>
      </c>
      <c r="P112" t="s">
        <v>3134</v>
      </c>
      <c r="Q112" t="s">
        <v>3236</v>
      </c>
      <c r="R112">
        <v>262</v>
      </c>
      <c r="S112" t="s">
        <v>3248</v>
      </c>
      <c r="T112" t="s">
        <v>3253</v>
      </c>
      <c r="V112" t="s">
        <v>3268</v>
      </c>
      <c r="X112" t="s">
        <v>3269</v>
      </c>
      <c r="Y112" t="s">
        <v>3236</v>
      </c>
      <c r="Z112" t="s">
        <v>23</v>
      </c>
      <c r="AA112" t="s">
        <v>17</v>
      </c>
      <c r="AB112" t="s">
        <v>12</v>
      </c>
      <c r="AE112" t="s">
        <v>19</v>
      </c>
      <c r="AF112" t="s">
        <v>3286</v>
      </c>
      <c r="AG112">
        <v>1</v>
      </c>
      <c r="AH112">
        <v>23786</v>
      </c>
      <c r="AI112">
        <v>0</v>
      </c>
      <c r="AJ112">
        <v>0</v>
      </c>
    </row>
    <row r="113" spans="1:36">
      <c r="A113">
        <f>IFERROR(E113/AH113,"")</f>
        <v>255.7544757033248</v>
      </c>
      <c r="B113" t="s">
        <v>103</v>
      </c>
      <c r="C113" t="s">
        <v>343</v>
      </c>
      <c r="E113">
        <v>6000000</v>
      </c>
      <c r="F113" t="s">
        <v>43</v>
      </c>
      <c r="G113" t="s">
        <v>1147</v>
      </c>
      <c r="H113">
        <v>0</v>
      </c>
      <c r="I113">
        <v>23460</v>
      </c>
      <c r="J113" t="s">
        <v>1906</v>
      </c>
      <c r="M113" t="s">
        <v>2116</v>
      </c>
      <c r="N113" t="s">
        <v>2896</v>
      </c>
      <c r="O113" t="s">
        <v>3113</v>
      </c>
      <c r="P113" t="s">
        <v>3136</v>
      </c>
      <c r="Q113" t="s">
        <v>3228</v>
      </c>
      <c r="R113">
        <v>466</v>
      </c>
      <c r="S113" t="s">
        <v>3248</v>
      </c>
      <c r="T113" t="s">
        <v>3253</v>
      </c>
      <c r="V113" t="s">
        <v>3268</v>
      </c>
      <c r="X113" t="s">
        <v>3269</v>
      </c>
      <c r="Y113" t="s">
        <v>3228</v>
      </c>
      <c r="Z113" t="s">
        <v>23</v>
      </c>
      <c r="AA113" t="s">
        <v>14</v>
      </c>
      <c r="AB113" t="s">
        <v>12</v>
      </c>
      <c r="AD113" t="s">
        <v>13</v>
      </c>
      <c r="AE113" t="s">
        <v>19</v>
      </c>
      <c r="AF113" t="s">
        <v>3290</v>
      </c>
      <c r="AG113">
        <v>1</v>
      </c>
      <c r="AH113">
        <v>23460</v>
      </c>
      <c r="AI113">
        <v>0</v>
      </c>
      <c r="AJ113">
        <v>0</v>
      </c>
    </row>
    <row r="114" spans="1:36">
      <c r="A114">
        <f>IFERROR(E114/AH114,"")</f>
        <v>671.13599999999997</v>
      </c>
      <c r="B114">
        <v>120029</v>
      </c>
      <c r="C114" t="s">
        <v>123</v>
      </c>
      <c r="D114" s="2" t="s">
        <v>396</v>
      </c>
      <c r="E114">
        <v>15436128</v>
      </c>
      <c r="F114" t="s">
        <v>46</v>
      </c>
      <c r="G114" t="s">
        <v>608</v>
      </c>
      <c r="H114">
        <v>0</v>
      </c>
      <c r="I114">
        <v>230</v>
      </c>
      <c r="K114" t="s">
        <v>2018</v>
      </c>
      <c r="M114" t="s">
        <v>2116</v>
      </c>
      <c r="N114" t="s">
        <v>2221</v>
      </c>
      <c r="O114" t="s">
        <v>3027</v>
      </c>
      <c r="P114" t="s">
        <v>3137</v>
      </c>
      <c r="Q114" t="s">
        <v>3144</v>
      </c>
      <c r="R114">
        <v>422</v>
      </c>
      <c r="S114" t="s">
        <v>3251</v>
      </c>
      <c r="T114" t="s">
        <v>3256</v>
      </c>
      <c r="V114" t="s">
        <v>3268</v>
      </c>
      <c r="X114" t="s">
        <v>3271</v>
      </c>
      <c r="Y114" t="s">
        <v>3144</v>
      </c>
      <c r="Z114" t="s">
        <v>26</v>
      </c>
      <c r="AA114" t="s">
        <v>17</v>
      </c>
      <c r="AE114" t="s">
        <v>22</v>
      </c>
      <c r="AF114" t="s">
        <v>3286</v>
      </c>
      <c r="AG114">
        <v>100</v>
      </c>
      <c r="AH114">
        <v>23000</v>
      </c>
      <c r="AI114">
        <v>1000</v>
      </c>
      <c r="AJ114">
        <v>230000</v>
      </c>
    </row>
    <row r="115" spans="1:36">
      <c r="A115">
        <f>IFERROR(E115/AH115,"")</f>
        <v>48.496175824175822</v>
      </c>
      <c r="B115">
        <v>130275</v>
      </c>
      <c r="C115" t="s">
        <v>386</v>
      </c>
      <c r="D115" t="s">
        <v>547</v>
      </c>
      <c r="E115">
        <v>1103288</v>
      </c>
      <c r="F115" t="s">
        <v>40</v>
      </c>
      <c r="G115" t="s">
        <v>1252</v>
      </c>
      <c r="H115">
        <v>0</v>
      </c>
      <c r="I115">
        <v>1.3</v>
      </c>
      <c r="J115" t="s">
        <v>1998</v>
      </c>
      <c r="K115" t="s">
        <v>2017</v>
      </c>
      <c r="M115" t="s">
        <v>2116</v>
      </c>
      <c r="N115" t="s">
        <v>3017</v>
      </c>
      <c r="O115" t="s">
        <v>3131</v>
      </c>
      <c r="P115" t="s">
        <v>3136</v>
      </c>
      <c r="Q115" t="s">
        <v>3246</v>
      </c>
      <c r="R115">
        <v>818</v>
      </c>
      <c r="S115" t="s">
        <v>3248</v>
      </c>
      <c r="T115" t="s">
        <v>3257</v>
      </c>
      <c r="V115" t="s">
        <v>3268</v>
      </c>
      <c r="X115" t="s">
        <v>3269</v>
      </c>
      <c r="Y115" t="s">
        <v>3246</v>
      </c>
      <c r="Z115" t="s">
        <v>26</v>
      </c>
      <c r="AA115" t="s">
        <v>17</v>
      </c>
      <c r="AE115" t="s">
        <v>22</v>
      </c>
      <c r="AF115" t="s">
        <v>3291</v>
      </c>
      <c r="AG115">
        <v>17500</v>
      </c>
      <c r="AH115">
        <v>22750</v>
      </c>
      <c r="AI115">
        <v>0</v>
      </c>
      <c r="AJ115">
        <v>0</v>
      </c>
    </row>
    <row r="116" spans="1:36">
      <c r="A116">
        <f>IFERROR(E116/AH116,"")</f>
        <v>128.31286343612334</v>
      </c>
      <c r="B116">
        <v>5885</v>
      </c>
      <c r="C116" t="s">
        <v>381</v>
      </c>
      <c r="D116" t="s">
        <v>394</v>
      </c>
      <c r="E116">
        <v>2912702</v>
      </c>
      <c r="F116" t="s">
        <v>33</v>
      </c>
      <c r="G116" t="s">
        <v>1246</v>
      </c>
      <c r="H116">
        <v>0</v>
      </c>
      <c r="I116">
        <v>22700</v>
      </c>
      <c r="L116">
        <v>0.5</v>
      </c>
      <c r="M116" t="s">
        <v>2117</v>
      </c>
      <c r="N116" t="s">
        <v>3009</v>
      </c>
      <c r="O116" t="s">
        <v>3129</v>
      </c>
      <c r="P116" t="s">
        <v>3137</v>
      </c>
      <c r="Q116" t="s">
        <v>3244</v>
      </c>
      <c r="R116">
        <v>624</v>
      </c>
      <c r="S116" t="s">
        <v>3248</v>
      </c>
      <c r="T116" t="s">
        <v>3253</v>
      </c>
      <c r="U116" t="s">
        <v>3267</v>
      </c>
      <c r="V116" t="s">
        <v>3268</v>
      </c>
      <c r="W116" t="s">
        <v>3268</v>
      </c>
      <c r="X116" t="s">
        <v>3269</v>
      </c>
      <c r="Y116" t="s">
        <v>3244</v>
      </c>
      <c r="Z116" t="s">
        <v>23</v>
      </c>
      <c r="AA116" t="s">
        <v>14</v>
      </c>
      <c r="AB116" t="s">
        <v>12</v>
      </c>
      <c r="AC116" t="s">
        <v>11</v>
      </c>
      <c r="AE116" t="s">
        <v>19</v>
      </c>
      <c r="AF116" t="s">
        <v>3287</v>
      </c>
      <c r="AG116">
        <v>1</v>
      </c>
      <c r="AH116">
        <v>22700</v>
      </c>
      <c r="AI116">
        <v>0</v>
      </c>
      <c r="AJ116">
        <v>0</v>
      </c>
    </row>
    <row r="117" spans="1:36">
      <c r="A117">
        <f>IFERROR(E117/AH117,"")</f>
        <v>19.689181818181819</v>
      </c>
      <c r="B117">
        <v>118945</v>
      </c>
      <c r="C117" t="s">
        <v>297</v>
      </c>
      <c r="D117" s="2" t="s">
        <v>504</v>
      </c>
      <c r="E117">
        <v>433162</v>
      </c>
      <c r="F117" t="s">
        <v>42</v>
      </c>
      <c r="G117" t="s">
        <v>1042</v>
      </c>
      <c r="H117">
        <v>0</v>
      </c>
      <c r="I117">
        <v>22000</v>
      </c>
      <c r="J117" t="s">
        <v>1825</v>
      </c>
      <c r="N117" t="s">
        <v>2761</v>
      </c>
      <c r="O117" t="s">
        <v>3097</v>
      </c>
      <c r="P117" t="s">
        <v>3135</v>
      </c>
      <c r="Q117" t="s">
        <v>3213</v>
      </c>
      <c r="R117">
        <v>192</v>
      </c>
      <c r="S117" t="s">
        <v>3249</v>
      </c>
      <c r="T117" t="s">
        <v>3254</v>
      </c>
      <c r="U117" t="s">
        <v>3266</v>
      </c>
      <c r="V117" t="s">
        <v>3268</v>
      </c>
      <c r="W117" t="s">
        <v>3268</v>
      </c>
      <c r="X117" t="s">
        <v>3270</v>
      </c>
      <c r="Y117" t="s">
        <v>3213</v>
      </c>
      <c r="Z117" t="s">
        <v>24</v>
      </c>
      <c r="AA117" t="s">
        <v>16</v>
      </c>
      <c r="AC117" t="s">
        <v>11</v>
      </c>
      <c r="AE117" t="s">
        <v>22</v>
      </c>
      <c r="AF117" t="s">
        <v>3287</v>
      </c>
      <c r="AG117">
        <v>1</v>
      </c>
      <c r="AH117">
        <v>22000</v>
      </c>
      <c r="AI117">
        <v>0</v>
      </c>
      <c r="AJ117">
        <v>0</v>
      </c>
    </row>
    <row r="118" spans="1:36">
      <c r="A118">
        <f>IFERROR(E118/AH118,"")</f>
        <v>92.584816513761467</v>
      </c>
      <c r="B118">
        <v>6657</v>
      </c>
      <c r="C118" t="s">
        <v>196</v>
      </c>
      <c r="D118" t="s">
        <v>394</v>
      </c>
      <c r="E118">
        <v>2018349</v>
      </c>
      <c r="F118" t="s">
        <v>33</v>
      </c>
      <c r="G118" t="s">
        <v>836</v>
      </c>
      <c r="H118">
        <v>22000</v>
      </c>
      <c r="I118">
        <v>21800</v>
      </c>
      <c r="J118" t="s">
        <v>1692</v>
      </c>
      <c r="L118">
        <v>0.5</v>
      </c>
      <c r="M118" t="s">
        <v>2117</v>
      </c>
      <c r="N118" t="s">
        <v>2512</v>
      </c>
      <c r="O118" t="s">
        <v>3073</v>
      </c>
      <c r="P118" t="s">
        <v>3135</v>
      </c>
      <c r="Q118" t="s">
        <v>3189</v>
      </c>
      <c r="R118">
        <v>678</v>
      </c>
      <c r="S118" t="s">
        <v>3248</v>
      </c>
      <c r="T118" t="s">
        <v>3253</v>
      </c>
      <c r="U118" t="s">
        <v>3267</v>
      </c>
      <c r="V118" t="s">
        <v>3268</v>
      </c>
      <c r="W118" t="s">
        <v>3268</v>
      </c>
      <c r="X118" t="s">
        <v>3269</v>
      </c>
      <c r="Y118" t="s">
        <v>3277</v>
      </c>
      <c r="Z118" t="s">
        <v>23</v>
      </c>
      <c r="AA118" t="s">
        <v>17</v>
      </c>
      <c r="AB118" t="s">
        <v>12</v>
      </c>
      <c r="AC118" t="s">
        <v>11</v>
      </c>
      <c r="AE118" t="s">
        <v>21</v>
      </c>
      <c r="AF118" t="s">
        <v>3286</v>
      </c>
      <c r="AG118">
        <v>1</v>
      </c>
      <c r="AH118">
        <v>21800</v>
      </c>
      <c r="AI118">
        <v>0</v>
      </c>
      <c r="AJ118">
        <v>0</v>
      </c>
    </row>
    <row r="119" spans="1:36">
      <c r="A119">
        <f>IFERROR(E119/AH119,"")</f>
        <v>662.90441415879809</v>
      </c>
      <c r="B119" t="s">
        <v>93</v>
      </c>
      <c r="C119" t="s">
        <v>162</v>
      </c>
      <c r="E119">
        <v>14251782</v>
      </c>
      <c r="F119" t="s">
        <v>33</v>
      </c>
      <c r="G119" t="s">
        <v>741</v>
      </c>
      <c r="H119">
        <v>0</v>
      </c>
      <c r="I119">
        <v>21499</v>
      </c>
      <c r="K119" t="s">
        <v>2034</v>
      </c>
      <c r="M119" t="s">
        <v>2116</v>
      </c>
      <c r="N119" t="s">
        <v>2382</v>
      </c>
      <c r="O119" t="s">
        <v>3055</v>
      </c>
      <c r="P119" t="s">
        <v>3135</v>
      </c>
      <c r="Q119" t="s">
        <v>3171</v>
      </c>
      <c r="R119">
        <v>716</v>
      </c>
      <c r="S119" t="s">
        <v>3248</v>
      </c>
      <c r="T119" t="s">
        <v>3253</v>
      </c>
      <c r="V119" t="s">
        <v>3268</v>
      </c>
      <c r="X119" t="s">
        <v>3269</v>
      </c>
      <c r="Y119" t="s">
        <v>3171</v>
      </c>
      <c r="Z119" t="s">
        <v>23</v>
      </c>
      <c r="AA119" t="s">
        <v>17</v>
      </c>
      <c r="AD119" t="s">
        <v>13</v>
      </c>
      <c r="AE119" t="s">
        <v>21</v>
      </c>
      <c r="AF119" t="s">
        <v>3290</v>
      </c>
      <c r="AG119">
        <v>1</v>
      </c>
      <c r="AH119">
        <v>21499</v>
      </c>
      <c r="AI119">
        <v>0</v>
      </c>
      <c r="AJ119">
        <v>0</v>
      </c>
    </row>
    <row r="120" spans="1:36">
      <c r="A120">
        <f>IFERROR(E120/AH120,"")</f>
        <v>139.86564225690276</v>
      </c>
      <c r="B120">
        <v>5885</v>
      </c>
      <c r="C120" t="s">
        <v>381</v>
      </c>
      <c r="D120" t="s">
        <v>394</v>
      </c>
      <c r="E120">
        <v>2912702</v>
      </c>
      <c r="F120" t="s">
        <v>40</v>
      </c>
      <c r="G120" t="s">
        <v>1248</v>
      </c>
      <c r="H120">
        <v>0</v>
      </c>
      <c r="I120">
        <v>1.19</v>
      </c>
      <c r="M120" t="s">
        <v>2117</v>
      </c>
      <c r="N120" t="s">
        <v>3011</v>
      </c>
      <c r="O120" t="s">
        <v>3129</v>
      </c>
      <c r="P120" t="s">
        <v>3136</v>
      </c>
      <c r="Q120" t="s">
        <v>3244</v>
      </c>
      <c r="R120">
        <v>624</v>
      </c>
      <c r="S120" t="s">
        <v>3248</v>
      </c>
      <c r="T120" t="s">
        <v>3253</v>
      </c>
      <c r="U120" t="s">
        <v>3267</v>
      </c>
      <c r="V120" t="s">
        <v>3268</v>
      </c>
      <c r="W120" t="s">
        <v>3268</v>
      </c>
      <c r="X120" t="s">
        <v>3269</v>
      </c>
      <c r="Y120" t="s">
        <v>3244</v>
      </c>
      <c r="Z120" t="s">
        <v>23</v>
      </c>
      <c r="AA120" t="s">
        <v>14</v>
      </c>
      <c r="AB120" t="s">
        <v>12</v>
      </c>
      <c r="AC120" t="s">
        <v>11</v>
      </c>
      <c r="AE120" t="s">
        <v>19</v>
      </c>
      <c r="AF120" t="s">
        <v>3287</v>
      </c>
      <c r="AG120">
        <v>17500</v>
      </c>
      <c r="AH120">
        <v>20825</v>
      </c>
      <c r="AI120">
        <v>0</v>
      </c>
      <c r="AJ120">
        <v>0</v>
      </c>
    </row>
    <row r="121" spans="1:36">
      <c r="A121">
        <f>IFERROR(E121/AH121,"")</f>
        <v>21.458400000000001</v>
      </c>
      <c r="B121">
        <v>46258</v>
      </c>
      <c r="C121" t="s">
        <v>272</v>
      </c>
      <c r="D121" s="2" t="s">
        <v>485</v>
      </c>
      <c r="E121">
        <v>429168</v>
      </c>
      <c r="F121" t="s">
        <v>33</v>
      </c>
      <c r="G121" t="s">
        <v>1002</v>
      </c>
      <c r="H121">
        <v>0</v>
      </c>
      <c r="I121">
        <v>20000</v>
      </c>
      <c r="K121" t="s">
        <v>2060</v>
      </c>
      <c r="M121" t="s">
        <v>2116</v>
      </c>
      <c r="N121" t="s">
        <v>2704</v>
      </c>
      <c r="O121" t="s">
        <v>3090</v>
      </c>
      <c r="P121" t="s">
        <v>3133</v>
      </c>
      <c r="Q121" t="s">
        <v>3206</v>
      </c>
      <c r="R121">
        <v>51</v>
      </c>
      <c r="S121" t="s">
        <v>3251</v>
      </c>
      <c r="T121" t="s">
        <v>3256</v>
      </c>
      <c r="V121" t="s">
        <v>3268</v>
      </c>
      <c r="X121" t="s">
        <v>3272</v>
      </c>
      <c r="Y121" t="s">
        <v>3206</v>
      </c>
      <c r="Z121" t="s">
        <v>27</v>
      </c>
      <c r="AA121" t="s">
        <v>16</v>
      </c>
      <c r="AD121" t="s">
        <v>13</v>
      </c>
      <c r="AE121" t="s">
        <v>22</v>
      </c>
      <c r="AF121" t="s">
        <v>3286</v>
      </c>
      <c r="AG121">
        <v>1</v>
      </c>
      <c r="AH121">
        <v>20000</v>
      </c>
      <c r="AI121">
        <v>0</v>
      </c>
      <c r="AJ121">
        <v>0</v>
      </c>
    </row>
    <row r="122" spans="1:36">
      <c r="A122">
        <f>IFERROR(E122/AH122,"")</f>
        <v>363.02674999999999</v>
      </c>
      <c r="B122">
        <v>124212</v>
      </c>
      <c r="C122" t="s">
        <v>246</v>
      </c>
      <c r="D122" s="2" t="s">
        <v>472</v>
      </c>
      <c r="E122">
        <v>7260535</v>
      </c>
      <c r="F122" t="s">
        <v>51</v>
      </c>
      <c r="G122" t="s">
        <v>899</v>
      </c>
      <c r="H122">
        <v>0</v>
      </c>
      <c r="I122">
        <v>20000</v>
      </c>
      <c r="N122" t="s">
        <v>2585</v>
      </c>
      <c r="O122" t="s">
        <v>3080</v>
      </c>
      <c r="P122" t="s">
        <v>3135</v>
      </c>
      <c r="Q122" t="s">
        <v>3196</v>
      </c>
      <c r="R122">
        <v>108</v>
      </c>
      <c r="S122" t="s">
        <v>3248</v>
      </c>
      <c r="T122" t="s">
        <v>3253</v>
      </c>
      <c r="V122" t="s">
        <v>3268</v>
      </c>
      <c r="X122" t="s">
        <v>3269</v>
      </c>
      <c r="Y122" t="s">
        <v>3196</v>
      </c>
      <c r="Z122" t="s">
        <v>23</v>
      </c>
      <c r="AA122" t="s">
        <v>14</v>
      </c>
      <c r="AB122" t="s">
        <v>12</v>
      </c>
      <c r="AD122" t="s">
        <v>13</v>
      </c>
      <c r="AE122" t="s">
        <v>19</v>
      </c>
      <c r="AF122" t="s">
        <v>3287</v>
      </c>
      <c r="AG122">
        <v>1</v>
      </c>
      <c r="AH122">
        <v>20000</v>
      </c>
      <c r="AI122">
        <v>0</v>
      </c>
      <c r="AJ122">
        <v>0</v>
      </c>
    </row>
    <row r="123" spans="1:36">
      <c r="A123">
        <f>IFERROR(E123/AH123,"")</f>
        <v>63</v>
      </c>
      <c r="B123">
        <v>118154</v>
      </c>
      <c r="C123" t="s">
        <v>277</v>
      </c>
      <c r="D123" t="s">
        <v>489</v>
      </c>
      <c r="E123">
        <v>1260000</v>
      </c>
      <c r="F123" t="s">
        <v>33</v>
      </c>
      <c r="G123" t="s">
        <v>1004</v>
      </c>
      <c r="H123">
        <v>0</v>
      </c>
      <c r="I123">
        <v>20000</v>
      </c>
      <c r="J123" t="s">
        <v>1781</v>
      </c>
      <c r="K123" t="s">
        <v>2063</v>
      </c>
      <c r="N123" t="s">
        <v>2709</v>
      </c>
      <c r="O123" t="s">
        <v>3091</v>
      </c>
      <c r="P123" t="s">
        <v>3135</v>
      </c>
      <c r="Q123" t="s">
        <v>3207</v>
      </c>
      <c r="R123">
        <v>120</v>
      </c>
      <c r="S123" t="s">
        <v>3248</v>
      </c>
      <c r="T123" t="s">
        <v>3253</v>
      </c>
      <c r="V123" t="s">
        <v>3268</v>
      </c>
      <c r="X123" t="s">
        <v>3269</v>
      </c>
      <c r="Y123" t="s">
        <v>3278</v>
      </c>
      <c r="Z123" t="s">
        <v>23</v>
      </c>
      <c r="AA123" t="s">
        <v>17</v>
      </c>
      <c r="AE123" t="s">
        <v>21</v>
      </c>
      <c r="AF123" t="s">
        <v>3286</v>
      </c>
      <c r="AG123">
        <v>1</v>
      </c>
      <c r="AH123">
        <v>20000</v>
      </c>
      <c r="AI123">
        <v>0</v>
      </c>
      <c r="AJ123">
        <v>0</v>
      </c>
    </row>
    <row r="124" spans="1:36">
      <c r="A124">
        <f>IFERROR(E124/AH124,"")</f>
        <v>1045.9917</v>
      </c>
      <c r="B124">
        <v>10414</v>
      </c>
      <c r="C124" t="s">
        <v>146</v>
      </c>
      <c r="D124" s="2" t="s">
        <v>412</v>
      </c>
      <c r="E124">
        <v>20919834</v>
      </c>
      <c r="F124" t="s">
        <v>55</v>
      </c>
      <c r="G124" t="s">
        <v>674</v>
      </c>
      <c r="H124">
        <v>0</v>
      </c>
      <c r="I124">
        <v>200</v>
      </c>
      <c r="J124" t="s">
        <v>1578</v>
      </c>
      <c r="N124" t="s">
        <v>2297</v>
      </c>
      <c r="O124" t="s">
        <v>3040</v>
      </c>
      <c r="P124" t="s">
        <v>3137</v>
      </c>
      <c r="Q124" t="s">
        <v>3157</v>
      </c>
      <c r="R124">
        <v>214</v>
      </c>
      <c r="S124" t="s">
        <v>3249</v>
      </c>
      <c r="T124" t="s">
        <v>3254</v>
      </c>
      <c r="U124" t="s">
        <v>3266</v>
      </c>
      <c r="V124" t="s">
        <v>3268</v>
      </c>
      <c r="W124" t="s">
        <v>3268</v>
      </c>
      <c r="X124" t="s">
        <v>3270</v>
      </c>
      <c r="Y124" t="s">
        <v>3157</v>
      </c>
      <c r="Z124" t="s">
        <v>24</v>
      </c>
      <c r="AA124" t="s">
        <v>16</v>
      </c>
      <c r="AC124" t="s">
        <v>11</v>
      </c>
      <c r="AE124" t="s">
        <v>22</v>
      </c>
      <c r="AF124" t="s">
        <v>3287</v>
      </c>
      <c r="AG124">
        <v>100</v>
      </c>
      <c r="AH124">
        <v>20000</v>
      </c>
      <c r="AI124">
        <v>1000</v>
      </c>
      <c r="AJ124">
        <v>200000</v>
      </c>
    </row>
    <row r="125" spans="1:36">
      <c r="A125">
        <f>IFERROR(E125/AH125,"")</f>
        <v>278.9726</v>
      </c>
      <c r="B125">
        <v>102048</v>
      </c>
      <c r="C125" t="s">
        <v>308</v>
      </c>
      <c r="D125" s="2" t="s">
        <v>510</v>
      </c>
      <c r="E125">
        <v>5579452</v>
      </c>
      <c r="F125" t="s">
        <v>46</v>
      </c>
      <c r="G125" t="s">
        <v>1059</v>
      </c>
      <c r="H125">
        <v>0</v>
      </c>
      <c r="I125">
        <v>200</v>
      </c>
      <c r="J125" t="s">
        <v>1844</v>
      </c>
      <c r="N125" t="s">
        <v>2787</v>
      </c>
      <c r="O125" t="s">
        <v>3102</v>
      </c>
      <c r="P125" t="s">
        <v>3135</v>
      </c>
      <c r="Q125" t="s">
        <v>3218</v>
      </c>
      <c r="R125">
        <v>418</v>
      </c>
      <c r="S125" t="s">
        <v>3251</v>
      </c>
      <c r="T125" t="s">
        <v>3263</v>
      </c>
      <c r="V125" t="s">
        <v>3268</v>
      </c>
      <c r="X125" t="s">
        <v>3271</v>
      </c>
      <c r="Y125" t="s">
        <v>3280</v>
      </c>
      <c r="Z125" t="s">
        <v>25</v>
      </c>
      <c r="AA125" t="s">
        <v>17</v>
      </c>
      <c r="AB125" t="s">
        <v>12</v>
      </c>
      <c r="AD125" t="s">
        <v>13</v>
      </c>
      <c r="AE125" t="s">
        <v>21</v>
      </c>
      <c r="AF125" t="s">
        <v>3287</v>
      </c>
      <c r="AG125">
        <v>100</v>
      </c>
      <c r="AH125">
        <v>20000</v>
      </c>
      <c r="AI125">
        <v>1000</v>
      </c>
      <c r="AJ125">
        <v>200000</v>
      </c>
    </row>
    <row r="126" spans="1:36">
      <c r="A126">
        <f>IFERROR(E126/AH126,"")</f>
        <v>114.90555000000001</v>
      </c>
      <c r="B126">
        <v>1000378</v>
      </c>
      <c r="C126" t="s">
        <v>142</v>
      </c>
      <c r="D126" s="2" t="s">
        <v>410</v>
      </c>
      <c r="E126">
        <v>2298111</v>
      </c>
      <c r="F126" t="s">
        <v>42</v>
      </c>
      <c r="G126" t="s">
        <v>624</v>
      </c>
      <c r="H126" t="s">
        <v>1293</v>
      </c>
      <c r="I126">
        <v>20000</v>
      </c>
      <c r="J126" t="s">
        <v>1569</v>
      </c>
      <c r="K126" t="s">
        <v>2028</v>
      </c>
      <c r="M126" t="s">
        <v>2116</v>
      </c>
      <c r="N126" t="s">
        <v>2281</v>
      </c>
      <c r="O126" t="s">
        <v>3037</v>
      </c>
      <c r="P126" t="s">
        <v>3136</v>
      </c>
      <c r="Q126" t="s">
        <v>3154</v>
      </c>
      <c r="R126">
        <v>498</v>
      </c>
      <c r="S126" t="s">
        <v>3252</v>
      </c>
      <c r="T126" t="s">
        <v>3259</v>
      </c>
      <c r="V126" t="s">
        <v>3268</v>
      </c>
      <c r="X126" t="s">
        <v>3272</v>
      </c>
      <c r="Y126" t="s">
        <v>3275</v>
      </c>
      <c r="Z126" t="s">
        <v>27</v>
      </c>
      <c r="AA126" t="s">
        <v>16</v>
      </c>
      <c r="AD126" t="s">
        <v>13</v>
      </c>
      <c r="AE126" t="s">
        <v>22</v>
      </c>
      <c r="AF126" t="s">
        <v>3286</v>
      </c>
      <c r="AG126">
        <v>1</v>
      </c>
      <c r="AH126">
        <v>20000</v>
      </c>
      <c r="AI126">
        <v>0</v>
      </c>
      <c r="AJ126">
        <v>0</v>
      </c>
    </row>
    <row r="127" spans="1:36">
      <c r="A127">
        <f>IFERROR(E127/AH127,"")</f>
        <v>75.25</v>
      </c>
      <c r="B127">
        <v>6388</v>
      </c>
      <c r="C127" t="s">
        <v>315</v>
      </c>
      <c r="D127" t="s">
        <v>394</v>
      </c>
      <c r="E127">
        <v>1505000</v>
      </c>
      <c r="F127" t="s">
        <v>48</v>
      </c>
      <c r="G127" t="s">
        <v>1086</v>
      </c>
      <c r="I127">
        <v>2000</v>
      </c>
      <c r="J127" t="s">
        <v>1856</v>
      </c>
      <c r="L127">
        <v>0.5</v>
      </c>
      <c r="M127" t="s">
        <v>2117</v>
      </c>
      <c r="N127" t="s">
        <v>2815</v>
      </c>
      <c r="O127" t="s">
        <v>3105</v>
      </c>
      <c r="P127" t="s">
        <v>3136</v>
      </c>
      <c r="Q127" t="s">
        <v>3221</v>
      </c>
      <c r="R127">
        <v>688</v>
      </c>
      <c r="S127" t="s">
        <v>3252</v>
      </c>
      <c r="T127" t="s">
        <v>3261</v>
      </c>
      <c r="V127" t="s">
        <v>3268</v>
      </c>
      <c r="X127" t="s">
        <v>3272</v>
      </c>
      <c r="Y127" t="s">
        <v>3221</v>
      </c>
      <c r="Z127" t="s">
        <v>27</v>
      </c>
      <c r="AA127" t="s">
        <v>16</v>
      </c>
      <c r="AE127" t="s">
        <v>20</v>
      </c>
      <c r="AF127" t="s">
        <v>3286</v>
      </c>
      <c r="AG127">
        <v>10</v>
      </c>
      <c r="AH127">
        <v>20000</v>
      </c>
      <c r="AI127">
        <v>100</v>
      </c>
      <c r="AJ127">
        <v>200000</v>
      </c>
    </row>
    <row r="128" spans="1:36">
      <c r="A128">
        <f>IFERROR(E128/AH128,"")</f>
        <v>135.99183673469389</v>
      </c>
      <c r="B128" t="s">
        <v>108</v>
      </c>
      <c r="C128" t="s">
        <v>363</v>
      </c>
      <c r="D128" s="2" t="s">
        <v>535</v>
      </c>
      <c r="E128">
        <v>2665440</v>
      </c>
      <c r="F128" t="s">
        <v>40</v>
      </c>
      <c r="G128" t="s">
        <v>1087</v>
      </c>
      <c r="I128">
        <v>1.1200000000000001</v>
      </c>
      <c r="J128" t="s">
        <v>1947</v>
      </c>
      <c r="K128" t="s">
        <v>2095</v>
      </c>
      <c r="N128" t="s">
        <v>2952</v>
      </c>
      <c r="O128" t="s">
        <v>3123</v>
      </c>
      <c r="P128" t="s">
        <v>3133</v>
      </c>
      <c r="Q128" t="s">
        <v>3238</v>
      </c>
      <c r="R128">
        <v>50</v>
      </c>
      <c r="S128" t="s">
        <v>3251</v>
      </c>
      <c r="T128" t="s">
        <v>3258</v>
      </c>
      <c r="V128" t="s">
        <v>3268</v>
      </c>
      <c r="X128" t="s">
        <v>3271</v>
      </c>
      <c r="Y128" t="s">
        <v>3238</v>
      </c>
      <c r="Z128" t="s">
        <v>25</v>
      </c>
      <c r="AA128" t="s">
        <v>17</v>
      </c>
      <c r="AB128" t="s">
        <v>12</v>
      </c>
      <c r="AE128" t="s">
        <v>21</v>
      </c>
      <c r="AF128" t="s">
        <v>3286</v>
      </c>
      <c r="AG128">
        <v>17500</v>
      </c>
      <c r="AH128">
        <v>19600</v>
      </c>
      <c r="AI128">
        <v>0</v>
      </c>
      <c r="AJ128">
        <v>0</v>
      </c>
    </row>
    <row r="129" spans="1:36">
      <c r="A129">
        <f>IFERROR(E129/AH129,"")</f>
        <v>591.58441558441564</v>
      </c>
      <c r="B129">
        <v>122455</v>
      </c>
      <c r="C129" t="s">
        <v>150</v>
      </c>
      <c r="D129" s="2" t="s">
        <v>416</v>
      </c>
      <c r="E129">
        <v>11388000</v>
      </c>
      <c r="F129" t="s">
        <v>40</v>
      </c>
      <c r="G129" t="s">
        <v>679</v>
      </c>
      <c r="I129">
        <v>1.1000000000000001</v>
      </c>
      <c r="J129" t="s">
        <v>1581</v>
      </c>
      <c r="M129" t="s">
        <v>2116</v>
      </c>
      <c r="N129" t="s">
        <v>2305</v>
      </c>
      <c r="O129" t="s">
        <v>3045</v>
      </c>
      <c r="P129" t="s">
        <v>3137</v>
      </c>
      <c r="Q129" t="s">
        <v>3161</v>
      </c>
      <c r="R129">
        <v>740</v>
      </c>
      <c r="S129" t="s">
        <v>3249</v>
      </c>
      <c r="T129" t="s">
        <v>3254</v>
      </c>
      <c r="U129" t="s">
        <v>3266</v>
      </c>
      <c r="V129" t="s">
        <v>3268</v>
      </c>
      <c r="W129" t="s">
        <v>3268</v>
      </c>
      <c r="X129" t="s">
        <v>3270</v>
      </c>
      <c r="Y129" t="s">
        <v>3161</v>
      </c>
      <c r="Z129" t="s">
        <v>24</v>
      </c>
      <c r="AA129" t="s">
        <v>16</v>
      </c>
      <c r="AC129" t="s">
        <v>11</v>
      </c>
      <c r="AE129" t="s">
        <v>22</v>
      </c>
      <c r="AF129" t="s">
        <v>3286</v>
      </c>
      <c r="AG129">
        <v>17500</v>
      </c>
      <c r="AH129">
        <v>19250</v>
      </c>
      <c r="AI129">
        <v>0</v>
      </c>
      <c r="AJ129">
        <v>0</v>
      </c>
    </row>
    <row r="130" spans="1:36">
      <c r="A130">
        <f>IFERROR(E130/AH130,"")</f>
        <v>160.41716285385982</v>
      </c>
      <c r="B130">
        <v>6327</v>
      </c>
      <c r="C130" t="s">
        <v>357</v>
      </c>
      <c r="D130" t="s">
        <v>394</v>
      </c>
      <c r="E130">
        <v>3071347</v>
      </c>
      <c r="F130" t="s">
        <v>33</v>
      </c>
      <c r="G130" t="s">
        <v>1181</v>
      </c>
      <c r="I130">
        <v>19146</v>
      </c>
      <c r="J130" t="s">
        <v>1934</v>
      </c>
      <c r="K130" t="s">
        <v>464</v>
      </c>
      <c r="L130">
        <v>0.47</v>
      </c>
      <c r="M130" t="s">
        <v>2117</v>
      </c>
      <c r="N130" t="s">
        <v>2934</v>
      </c>
      <c r="O130" t="s">
        <v>3121</v>
      </c>
      <c r="P130" t="s">
        <v>3133</v>
      </c>
      <c r="Q130" t="s">
        <v>3236</v>
      </c>
      <c r="R130">
        <v>262</v>
      </c>
      <c r="S130" t="s">
        <v>3248</v>
      </c>
      <c r="T130" t="s">
        <v>3253</v>
      </c>
      <c r="V130" t="s">
        <v>3268</v>
      </c>
      <c r="X130" t="s">
        <v>3269</v>
      </c>
      <c r="Y130" t="s">
        <v>3236</v>
      </c>
      <c r="Z130" t="s">
        <v>23</v>
      </c>
      <c r="AA130" t="s">
        <v>17</v>
      </c>
      <c r="AB130" t="s">
        <v>12</v>
      </c>
      <c r="AE130" t="s">
        <v>19</v>
      </c>
      <c r="AF130" t="s">
        <v>3286</v>
      </c>
      <c r="AG130">
        <v>1</v>
      </c>
      <c r="AH130">
        <v>19146</v>
      </c>
      <c r="AI130">
        <v>0</v>
      </c>
      <c r="AJ130">
        <v>0</v>
      </c>
    </row>
    <row r="131" spans="1:36">
      <c r="A131">
        <f>IFERROR(E131/AH131,"")</f>
        <v>78.94736842105263</v>
      </c>
      <c r="B131">
        <v>106888</v>
      </c>
      <c r="C131" t="s">
        <v>180</v>
      </c>
      <c r="D131" t="s">
        <v>434</v>
      </c>
      <c r="E131">
        <v>1500000</v>
      </c>
      <c r="F131" t="s">
        <v>55</v>
      </c>
      <c r="G131" t="s">
        <v>777</v>
      </c>
      <c r="H131">
        <v>0</v>
      </c>
      <c r="I131">
        <v>190</v>
      </c>
      <c r="J131" t="s">
        <v>1652</v>
      </c>
      <c r="L131">
        <v>1</v>
      </c>
      <c r="M131" t="s">
        <v>2116</v>
      </c>
      <c r="N131" t="s">
        <v>2426</v>
      </c>
      <c r="O131" t="s">
        <v>3060</v>
      </c>
      <c r="P131" t="s">
        <v>3137</v>
      </c>
      <c r="Q131" t="s">
        <v>3176</v>
      </c>
      <c r="R131">
        <v>140</v>
      </c>
      <c r="S131" t="s">
        <v>3248</v>
      </c>
      <c r="T131" t="s">
        <v>3253</v>
      </c>
      <c r="V131" t="s">
        <v>3268</v>
      </c>
      <c r="X131" t="s">
        <v>3269</v>
      </c>
      <c r="Y131" t="s">
        <v>3176</v>
      </c>
      <c r="Z131" t="s">
        <v>23</v>
      </c>
      <c r="AA131" t="s">
        <v>14</v>
      </c>
      <c r="AB131" t="s">
        <v>12</v>
      </c>
      <c r="AD131" t="s">
        <v>13</v>
      </c>
      <c r="AE131" t="s">
        <v>19</v>
      </c>
      <c r="AF131" t="s">
        <v>3284</v>
      </c>
      <c r="AG131">
        <v>100</v>
      </c>
      <c r="AH131">
        <v>19000</v>
      </c>
      <c r="AI131">
        <v>1000</v>
      </c>
      <c r="AJ131">
        <v>190000</v>
      </c>
    </row>
    <row r="132" spans="1:36">
      <c r="A132">
        <f>IFERROR(E132/AH132,"")</f>
        <v>38.759689922480618</v>
      </c>
      <c r="B132">
        <v>1000417</v>
      </c>
      <c r="C132" t="s">
        <v>311</v>
      </c>
      <c r="E132">
        <v>700000</v>
      </c>
      <c r="F132" t="s">
        <v>44</v>
      </c>
      <c r="G132" t="s">
        <v>1065</v>
      </c>
      <c r="I132">
        <v>18060</v>
      </c>
      <c r="J132" t="s">
        <v>1850</v>
      </c>
      <c r="N132" t="s">
        <v>2793</v>
      </c>
      <c r="O132" t="s">
        <v>3103</v>
      </c>
      <c r="P132" t="s">
        <v>3136</v>
      </c>
      <c r="Q132" t="s">
        <v>3219</v>
      </c>
      <c r="R132">
        <v>626</v>
      </c>
      <c r="S132" t="s">
        <v>3251</v>
      </c>
      <c r="T132" t="s">
        <v>3263</v>
      </c>
      <c r="U132" t="s">
        <v>3265</v>
      </c>
      <c r="V132" t="s">
        <v>3268</v>
      </c>
      <c r="W132" t="s">
        <v>3268</v>
      </c>
      <c r="X132" t="s">
        <v>3271</v>
      </c>
      <c r="Y132" t="s">
        <v>3219</v>
      </c>
      <c r="Z132" t="s">
        <v>25</v>
      </c>
      <c r="AA132" t="s">
        <v>17</v>
      </c>
      <c r="AB132" t="s">
        <v>12</v>
      </c>
      <c r="AC132" t="s">
        <v>11</v>
      </c>
      <c r="AE132" t="s">
        <v>21</v>
      </c>
      <c r="AF132" t="s">
        <v>3286</v>
      </c>
      <c r="AG132">
        <v>1</v>
      </c>
      <c r="AH132">
        <v>18060</v>
      </c>
      <c r="AI132">
        <v>0</v>
      </c>
      <c r="AJ132">
        <v>0</v>
      </c>
    </row>
    <row r="133" spans="1:36">
      <c r="A133">
        <f>IFERROR(E133/AH133,"")</f>
        <v>27.522289696087761</v>
      </c>
      <c r="B133">
        <v>5476</v>
      </c>
      <c r="C133" t="s">
        <v>352</v>
      </c>
      <c r="D133" s="2" t="s">
        <v>529</v>
      </c>
      <c r="E133">
        <v>491740.75</v>
      </c>
      <c r="F133" t="s">
        <v>33</v>
      </c>
      <c r="G133" t="s">
        <v>1171</v>
      </c>
      <c r="H133">
        <v>0</v>
      </c>
      <c r="I133">
        <v>17867</v>
      </c>
      <c r="J133" t="s">
        <v>1923</v>
      </c>
      <c r="L133">
        <v>0.6</v>
      </c>
      <c r="N133" t="s">
        <v>2922</v>
      </c>
      <c r="O133" t="s">
        <v>3118</v>
      </c>
      <c r="P133" t="s">
        <v>3133</v>
      </c>
      <c r="Q133" t="s">
        <v>3233</v>
      </c>
      <c r="R133">
        <v>762</v>
      </c>
      <c r="S133" t="s">
        <v>3251</v>
      </c>
      <c r="T133" t="s">
        <v>3264</v>
      </c>
      <c r="V133" t="s">
        <v>3268</v>
      </c>
      <c r="X133" t="s">
        <v>3271</v>
      </c>
      <c r="Y133" t="s">
        <v>3233</v>
      </c>
      <c r="Z133" t="s">
        <v>27</v>
      </c>
      <c r="AA133" t="s">
        <v>17</v>
      </c>
      <c r="AD133" t="s">
        <v>13</v>
      </c>
      <c r="AE133" t="s">
        <v>21</v>
      </c>
      <c r="AF133" t="s">
        <v>3286</v>
      </c>
      <c r="AG133">
        <v>1</v>
      </c>
      <c r="AH133">
        <v>17867</v>
      </c>
      <c r="AI133">
        <v>0</v>
      </c>
      <c r="AJ133">
        <v>0</v>
      </c>
    </row>
    <row r="134" spans="1:36">
      <c r="A134">
        <f>IFERROR(E134/AH134,"")</f>
        <v>152.31085714285715</v>
      </c>
      <c r="B134" t="s">
        <v>106</v>
      </c>
      <c r="C134" t="s">
        <v>361</v>
      </c>
      <c r="D134" s="2" t="s">
        <v>534</v>
      </c>
      <c r="E134">
        <v>2665440</v>
      </c>
      <c r="F134" t="s">
        <v>40</v>
      </c>
      <c r="G134" t="s">
        <v>1190</v>
      </c>
      <c r="I134">
        <v>1</v>
      </c>
      <c r="J134" t="s">
        <v>1942</v>
      </c>
      <c r="K134" t="s">
        <v>464</v>
      </c>
      <c r="M134" t="s">
        <v>2117</v>
      </c>
      <c r="N134" t="s">
        <v>2943</v>
      </c>
      <c r="O134" t="s">
        <v>3123</v>
      </c>
      <c r="P134" t="s">
        <v>3135</v>
      </c>
      <c r="Q134" t="s">
        <v>3238</v>
      </c>
      <c r="R134">
        <v>50</v>
      </c>
      <c r="S134" t="s">
        <v>3251</v>
      </c>
      <c r="T134" t="s">
        <v>3258</v>
      </c>
      <c r="V134" t="s">
        <v>3268</v>
      </c>
      <c r="X134" t="s">
        <v>3271</v>
      </c>
      <c r="Y134" t="s">
        <v>3238</v>
      </c>
      <c r="Z134" t="s">
        <v>25</v>
      </c>
      <c r="AA134" t="s">
        <v>17</v>
      </c>
      <c r="AB134" t="s">
        <v>12</v>
      </c>
      <c r="AE134" t="s">
        <v>21</v>
      </c>
      <c r="AF134" t="s">
        <v>3286</v>
      </c>
      <c r="AG134">
        <v>17500</v>
      </c>
      <c r="AH134">
        <v>17500</v>
      </c>
      <c r="AI134">
        <v>0</v>
      </c>
      <c r="AJ134">
        <v>0</v>
      </c>
    </row>
    <row r="135" spans="1:36">
      <c r="A135">
        <f>IFERROR(E135/AH135,"")</f>
        <v>152.31085714285715</v>
      </c>
      <c r="B135" t="s">
        <v>107</v>
      </c>
      <c r="C135" t="s">
        <v>362</v>
      </c>
      <c r="E135">
        <v>2665440</v>
      </c>
      <c r="F135" t="s">
        <v>40</v>
      </c>
      <c r="G135" t="s">
        <v>1195</v>
      </c>
      <c r="H135">
        <v>0</v>
      </c>
      <c r="I135">
        <v>1</v>
      </c>
      <c r="J135" t="s">
        <v>1944</v>
      </c>
      <c r="K135" t="s">
        <v>2094</v>
      </c>
      <c r="N135" t="s">
        <v>2949</v>
      </c>
      <c r="O135" t="s">
        <v>3123</v>
      </c>
      <c r="P135" t="s">
        <v>3136</v>
      </c>
      <c r="Q135" t="s">
        <v>3238</v>
      </c>
      <c r="R135">
        <v>50</v>
      </c>
      <c r="S135" t="s">
        <v>3251</v>
      </c>
      <c r="T135" t="s">
        <v>3258</v>
      </c>
      <c r="V135" t="s">
        <v>3268</v>
      </c>
      <c r="X135" t="s">
        <v>3271</v>
      </c>
      <c r="Y135" t="s">
        <v>3238</v>
      </c>
      <c r="Z135" t="s">
        <v>25</v>
      </c>
      <c r="AA135" t="s">
        <v>17</v>
      </c>
      <c r="AB135" t="s">
        <v>12</v>
      </c>
      <c r="AE135" t="s">
        <v>21</v>
      </c>
      <c r="AF135" t="s">
        <v>3286</v>
      </c>
      <c r="AG135">
        <v>17500</v>
      </c>
      <c r="AH135">
        <v>17500</v>
      </c>
      <c r="AI135">
        <v>0</v>
      </c>
      <c r="AJ135">
        <v>0</v>
      </c>
    </row>
    <row r="136" spans="1:36">
      <c r="A136">
        <f>IFERROR(E136/AH136,"")</f>
        <v>355.01108571428574</v>
      </c>
      <c r="B136">
        <v>6249</v>
      </c>
      <c r="C136" t="s">
        <v>384</v>
      </c>
      <c r="D136" t="s">
        <v>394</v>
      </c>
      <c r="E136">
        <v>6212694</v>
      </c>
      <c r="F136" t="s">
        <v>40</v>
      </c>
      <c r="G136" t="s">
        <v>1252</v>
      </c>
      <c r="H136">
        <v>0</v>
      </c>
      <c r="I136">
        <v>1</v>
      </c>
      <c r="J136" t="s">
        <v>1996</v>
      </c>
      <c r="K136" t="s">
        <v>464</v>
      </c>
      <c r="M136" t="s">
        <v>2117</v>
      </c>
      <c r="N136" t="s">
        <v>3015</v>
      </c>
      <c r="O136" t="s">
        <v>3131</v>
      </c>
      <c r="P136" t="s">
        <v>3135</v>
      </c>
      <c r="Q136" t="s">
        <v>3246</v>
      </c>
      <c r="R136">
        <v>818</v>
      </c>
      <c r="S136" t="s">
        <v>3248</v>
      </c>
      <c r="T136" t="s">
        <v>3257</v>
      </c>
      <c r="V136" t="s">
        <v>3268</v>
      </c>
      <c r="X136" t="s">
        <v>3269</v>
      </c>
      <c r="Y136" t="s">
        <v>3246</v>
      </c>
      <c r="Z136" t="s">
        <v>26</v>
      </c>
      <c r="AA136" t="s">
        <v>17</v>
      </c>
      <c r="AE136" t="s">
        <v>22</v>
      </c>
      <c r="AF136" t="s">
        <v>3291</v>
      </c>
      <c r="AG136">
        <v>17500</v>
      </c>
      <c r="AH136">
        <v>17500</v>
      </c>
      <c r="AI136">
        <v>0</v>
      </c>
      <c r="AJ136">
        <v>0</v>
      </c>
    </row>
    <row r="137" spans="1:36">
      <c r="A137">
        <f>IFERROR(E137/AH137,"")</f>
        <v>27.028571428571428</v>
      </c>
      <c r="B137">
        <v>133871</v>
      </c>
      <c r="C137" t="s">
        <v>113</v>
      </c>
      <c r="D137" s="2" t="s">
        <v>393</v>
      </c>
      <c r="E137">
        <v>473000</v>
      </c>
      <c r="F137" t="s">
        <v>40</v>
      </c>
      <c r="G137" t="s">
        <v>557</v>
      </c>
      <c r="H137">
        <v>0</v>
      </c>
      <c r="I137">
        <v>1</v>
      </c>
      <c r="J137" t="s">
        <v>1491</v>
      </c>
      <c r="K137" t="s">
        <v>2003</v>
      </c>
      <c r="N137" t="s">
        <v>2129</v>
      </c>
      <c r="O137" t="s">
        <v>3022</v>
      </c>
      <c r="P137" t="s">
        <v>3133</v>
      </c>
      <c r="Q137" t="s">
        <v>3139</v>
      </c>
      <c r="R137">
        <v>591</v>
      </c>
      <c r="S137" t="s">
        <v>3249</v>
      </c>
      <c r="T137" t="s">
        <v>3254</v>
      </c>
      <c r="V137" t="s">
        <v>3268</v>
      </c>
      <c r="X137" t="s">
        <v>3270</v>
      </c>
      <c r="Y137" t="s">
        <v>3139</v>
      </c>
      <c r="Z137" t="s">
        <v>24</v>
      </c>
      <c r="AA137" t="s">
        <v>15</v>
      </c>
      <c r="AE137" t="s">
        <v>20</v>
      </c>
      <c r="AF137" t="s">
        <v>3284</v>
      </c>
      <c r="AG137">
        <v>17500</v>
      </c>
      <c r="AH137">
        <v>17500</v>
      </c>
      <c r="AI137">
        <v>0</v>
      </c>
      <c r="AJ137">
        <v>0</v>
      </c>
    </row>
    <row r="138" spans="1:36">
      <c r="A138">
        <f>IFERROR(E138/AH138,"")</f>
        <v>212.91428571428571</v>
      </c>
      <c r="B138">
        <v>100396</v>
      </c>
      <c r="C138" t="s">
        <v>160</v>
      </c>
      <c r="E138">
        <v>3726000</v>
      </c>
      <c r="F138" t="s">
        <v>40</v>
      </c>
      <c r="G138" t="s">
        <v>732</v>
      </c>
      <c r="H138">
        <v>0</v>
      </c>
      <c r="I138">
        <v>1</v>
      </c>
      <c r="J138" t="s">
        <v>1615</v>
      </c>
      <c r="K138" t="s">
        <v>2017</v>
      </c>
      <c r="N138" t="s">
        <v>2370</v>
      </c>
      <c r="O138" t="s">
        <v>3053</v>
      </c>
      <c r="P138" t="s">
        <v>3136</v>
      </c>
      <c r="Q138" t="s">
        <v>3169</v>
      </c>
      <c r="R138">
        <v>598</v>
      </c>
      <c r="S138" t="s">
        <v>3250</v>
      </c>
      <c r="T138" t="s">
        <v>3260</v>
      </c>
      <c r="U138" t="s">
        <v>3265</v>
      </c>
      <c r="V138" t="s">
        <v>3268</v>
      </c>
      <c r="W138" t="s">
        <v>3268</v>
      </c>
      <c r="X138" t="s">
        <v>3271</v>
      </c>
      <c r="Y138" t="s">
        <v>3169</v>
      </c>
      <c r="Z138" t="s">
        <v>25</v>
      </c>
      <c r="AA138" t="s">
        <v>17</v>
      </c>
      <c r="AC138" t="s">
        <v>11</v>
      </c>
      <c r="AE138" t="s">
        <v>21</v>
      </c>
      <c r="AF138" t="s">
        <v>3286</v>
      </c>
      <c r="AG138">
        <v>17500</v>
      </c>
      <c r="AH138">
        <v>17500</v>
      </c>
      <c r="AI138">
        <v>0</v>
      </c>
      <c r="AJ138">
        <v>0</v>
      </c>
    </row>
    <row r="139" spans="1:36">
      <c r="A139">
        <f>IFERROR(E139/AH139,"")</f>
        <v>86</v>
      </c>
      <c r="B139">
        <v>6388</v>
      </c>
      <c r="C139" t="s">
        <v>315</v>
      </c>
      <c r="D139" t="s">
        <v>394</v>
      </c>
      <c r="E139">
        <v>1505000</v>
      </c>
      <c r="F139" t="s">
        <v>40</v>
      </c>
      <c r="G139" t="s">
        <v>1081</v>
      </c>
      <c r="I139">
        <v>1</v>
      </c>
      <c r="J139" t="s">
        <v>1853</v>
      </c>
      <c r="M139" t="s">
        <v>2117</v>
      </c>
      <c r="N139" t="s">
        <v>2810</v>
      </c>
      <c r="O139" t="s">
        <v>3105</v>
      </c>
      <c r="P139" t="s">
        <v>3136</v>
      </c>
      <c r="Q139" t="s">
        <v>3221</v>
      </c>
      <c r="R139">
        <v>688</v>
      </c>
      <c r="S139" t="s">
        <v>3252</v>
      </c>
      <c r="T139" t="s">
        <v>3261</v>
      </c>
      <c r="V139" t="s">
        <v>3268</v>
      </c>
      <c r="X139" t="s">
        <v>3272</v>
      </c>
      <c r="Y139" t="s">
        <v>3221</v>
      </c>
      <c r="Z139" t="s">
        <v>27</v>
      </c>
      <c r="AA139" t="s">
        <v>16</v>
      </c>
      <c r="AE139" t="s">
        <v>20</v>
      </c>
      <c r="AF139" t="s">
        <v>3286</v>
      </c>
      <c r="AG139">
        <v>17500</v>
      </c>
      <c r="AH139">
        <v>17500</v>
      </c>
      <c r="AI139">
        <v>0</v>
      </c>
      <c r="AJ139">
        <v>0</v>
      </c>
    </row>
    <row r="140" spans="1:36">
      <c r="A140">
        <f>IFERROR(E140/AH140,"")</f>
        <v>106.90691428571428</v>
      </c>
      <c r="B140">
        <v>128213</v>
      </c>
      <c r="C140" t="s">
        <v>255</v>
      </c>
      <c r="D140" s="2" t="s">
        <v>474</v>
      </c>
      <c r="E140">
        <v>1870871</v>
      </c>
      <c r="F140" t="s">
        <v>40</v>
      </c>
      <c r="G140" t="s">
        <v>740</v>
      </c>
      <c r="H140">
        <v>0</v>
      </c>
      <c r="I140">
        <v>1</v>
      </c>
      <c r="K140" t="s">
        <v>2057</v>
      </c>
      <c r="M140" t="s">
        <v>2116</v>
      </c>
      <c r="N140" t="s">
        <v>2641</v>
      </c>
      <c r="O140" t="s">
        <v>3083</v>
      </c>
      <c r="P140" t="s">
        <v>3137</v>
      </c>
      <c r="Q140" t="s">
        <v>3199</v>
      </c>
      <c r="R140">
        <v>748</v>
      </c>
      <c r="S140" t="s">
        <v>3248</v>
      </c>
      <c r="T140" t="s">
        <v>3253</v>
      </c>
      <c r="V140" t="s">
        <v>3268</v>
      </c>
      <c r="X140" t="s">
        <v>3269</v>
      </c>
      <c r="Y140" t="s">
        <v>3199</v>
      </c>
      <c r="Z140" t="s">
        <v>23</v>
      </c>
      <c r="AA140" t="s">
        <v>17</v>
      </c>
      <c r="AD140" t="s">
        <v>13</v>
      </c>
      <c r="AE140" t="s">
        <v>21</v>
      </c>
      <c r="AF140" t="s">
        <v>3287</v>
      </c>
      <c r="AG140">
        <v>17500</v>
      </c>
      <c r="AH140">
        <v>17500</v>
      </c>
      <c r="AI140">
        <v>0</v>
      </c>
      <c r="AJ140">
        <v>0</v>
      </c>
    </row>
    <row r="141" spans="1:36">
      <c r="A141">
        <f>IFERROR(E141/AH141,"")</f>
        <v>203.1</v>
      </c>
      <c r="B141">
        <v>5256</v>
      </c>
      <c r="C141" t="s">
        <v>119</v>
      </c>
      <c r="D141" t="s">
        <v>394</v>
      </c>
      <c r="E141">
        <v>3554250</v>
      </c>
      <c r="F141" t="s">
        <v>40</v>
      </c>
      <c r="G141" t="s">
        <v>579</v>
      </c>
      <c r="H141">
        <v>0</v>
      </c>
      <c r="I141">
        <v>1</v>
      </c>
      <c r="N141" t="s">
        <v>2190</v>
      </c>
      <c r="O141" t="s">
        <v>3025</v>
      </c>
      <c r="P141" t="s">
        <v>3134</v>
      </c>
      <c r="Q141" t="s">
        <v>3142</v>
      </c>
      <c r="R141">
        <v>710</v>
      </c>
      <c r="S141" t="s">
        <v>3248</v>
      </c>
      <c r="T141" t="s">
        <v>3253</v>
      </c>
      <c r="V141" t="s">
        <v>3268</v>
      </c>
      <c r="X141" t="s">
        <v>3269</v>
      </c>
      <c r="Y141" t="s">
        <v>3142</v>
      </c>
      <c r="Z141" t="s">
        <v>23</v>
      </c>
      <c r="AA141" t="s">
        <v>16</v>
      </c>
      <c r="AE141" t="s">
        <v>22</v>
      </c>
      <c r="AF141" t="s">
        <v>3286</v>
      </c>
      <c r="AG141">
        <v>17500</v>
      </c>
      <c r="AH141">
        <v>17500</v>
      </c>
      <c r="AI141">
        <v>0</v>
      </c>
      <c r="AJ141">
        <v>0</v>
      </c>
    </row>
    <row r="142" spans="1:36">
      <c r="A142">
        <f>IFERROR(E142/AH142,"")</f>
        <v>2.188763502504375E-4</v>
      </c>
      <c r="B142">
        <v>101702</v>
      </c>
      <c r="C142" t="s">
        <v>136</v>
      </c>
      <c r="D142" s="2" t="s">
        <v>406</v>
      </c>
      <c r="E142">
        <v>3.6269999999999998</v>
      </c>
      <c r="F142" t="s">
        <v>33</v>
      </c>
      <c r="G142" t="s">
        <v>652</v>
      </c>
      <c r="H142">
        <v>0</v>
      </c>
      <c r="I142">
        <v>16571</v>
      </c>
      <c r="J142" t="s">
        <v>1557</v>
      </c>
      <c r="K142" t="s">
        <v>2025</v>
      </c>
      <c r="N142" t="s">
        <v>2268</v>
      </c>
      <c r="O142" t="s">
        <v>3034</v>
      </c>
      <c r="P142" t="s">
        <v>3136</v>
      </c>
      <c r="Q142" t="s">
        <v>3151</v>
      </c>
      <c r="R142">
        <v>170</v>
      </c>
      <c r="S142" t="s">
        <v>3249</v>
      </c>
      <c r="T142" t="s">
        <v>3254</v>
      </c>
      <c r="V142" t="s">
        <v>3268</v>
      </c>
      <c r="X142" t="s">
        <v>3270</v>
      </c>
      <c r="Y142" t="s">
        <v>3151</v>
      </c>
      <c r="Z142" t="s">
        <v>24</v>
      </c>
      <c r="AA142" t="s">
        <v>16</v>
      </c>
      <c r="AE142" t="s">
        <v>22</v>
      </c>
      <c r="AF142" t="s">
        <v>3284</v>
      </c>
      <c r="AG142">
        <v>1</v>
      </c>
      <c r="AH142">
        <v>16571</v>
      </c>
      <c r="AI142">
        <v>0</v>
      </c>
      <c r="AJ142">
        <v>0</v>
      </c>
    </row>
    <row r="143" spans="1:36">
      <c r="A143">
        <f>IFERROR(E143/AH143,"")</f>
        <v>30.733796874999999</v>
      </c>
      <c r="B143">
        <v>5476</v>
      </c>
      <c r="C143" t="s">
        <v>352</v>
      </c>
      <c r="D143" s="2" t="s">
        <v>529</v>
      </c>
      <c r="E143">
        <v>491740.75</v>
      </c>
      <c r="F143" t="s">
        <v>33</v>
      </c>
      <c r="G143" t="s">
        <v>1168</v>
      </c>
      <c r="H143">
        <v>0</v>
      </c>
      <c r="I143">
        <v>16000</v>
      </c>
      <c r="L143">
        <v>0.625</v>
      </c>
      <c r="N143" t="s">
        <v>2919</v>
      </c>
      <c r="O143" t="s">
        <v>3118</v>
      </c>
      <c r="P143" t="s">
        <v>3134</v>
      </c>
      <c r="Q143" t="s">
        <v>3233</v>
      </c>
      <c r="R143">
        <v>762</v>
      </c>
      <c r="S143" t="s">
        <v>3251</v>
      </c>
      <c r="T143" t="s">
        <v>3264</v>
      </c>
      <c r="V143" t="s">
        <v>3268</v>
      </c>
      <c r="X143" t="s">
        <v>3271</v>
      </c>
      <c r="Y143" t="s">
        <v>3233</v>
      </c>
      <c r="Z143" t="s">
        <v>27</v>
      </c>
      <c r="AA143" t="s">
        <v>17</v>
      </c>
      <c r="AD143" t="s">
        <v>13</v>
      </c>
      <c r="AE143" t="s">
        <v>21</v>
      </c>
      <c r="AF143" t="s">
        <v>3286</v>
      </c>
      <c r="AG143">
        <v>1</v>
      </c>
      <c r="AH143">
        <v>16000</v>
      </c>
      <c r="AI143">
        <v>0</v>
      </c>
      <c r="AJ143">
        <v>0</v>
      </c>
    </row>
    <row r="144" spans="1:36">
      <c r="A144">
        <f>IFERROR(E144/AH144,"")</f>
        <v>147.6664375</v>
      </c>
      <c r="B144">
        <v>125243</v>
      </c>
      <c r="C144" t="s">
        <v>241</v>
      </c>
      <c r="D144" s="2" t="s">
        <v>470</v>
      </c>
      <c r="E144">
        <v>2362663</v>
      </c>
      <c r="F144" t="s">
        <v>48</v>
      </c>
      <c r="G144" t="s">
        <v>893</v>
      </c>
      <c r="H144">
        <v>0</v>
      </c>
      <c r="I144">
        <v>1600</v>
      </c>
      <c r="J144" t="s">
        <v>1719</v>
      </c>
      <c r="K144" t="s">
        <v>2055</v>
      </c>
      <c r="L144">
        <v>0.25</v>
      </c>
      <c r="M144" t="s">
        <v>2116</v>
      </c>
      <c r="N144" t="s">
        <v>2579</v>
      </c>
      <c r="O144" t="s">
        <v>3079</v>
      </c>
      <c r="P144" t="s">
        <v>3133</v>
      </c>
      <c r="Q144" t="s">
        <v>3195</v>
      </c>
      <c r="R144">
        <v>792</v>
      </c>
      <c r="S144" t="s">
        <v>3251</v>
      </c>
      <c r="T144" t="s">
        <v>3256</v>
      </c>
      <c r="V144" t="s">
        <v>3268</v>
      </c>
      <c r="X144" t="s">
        <v>3271</v>
      </c>
      <c r="Y144" t="s">
        <v>3195</v>
      </c>
      <c r="Z144" t="s">
        <v>27</v>
      </c>
      <c r="AA144" t="s">
        <v>16</v>
      </c>
      <c r="AE144" t="s">
        <v>20</v>
      </c>
      <c r="AF144" t="s">
        <v>3288</v>
      </c>
      <c r="AG144">
        <v>10</v>
      </c>
      <c r="AH144">
        <v>16000</v>
      </c>
      <c r="AI144">
        <v>100</v>
      </c>
      <c r="AJ144">
        <v>160000</v>
      </c>
    </row>
    <row r="145" spans="1:36">
      <c r="A145">
        <f>IFERROR(E145/AH145,"")</f>
        <v>137.56874999999999</v>
      </c>
      <c r="B145">
        <v>117633</v>
      </c>
      <c r="C145" t="s">
        <v>230</v>
      </c>
      <c r="D145" t="s">
        <v>463</v>
      </c>
      <c r="E145">
        <v>2201100</v>
      </c>
      <c r="F145" t="s">
        <v>48</v>
      </c>
      <c r="G145" t="s">
        <v>48</v>
      </c>
      <c r="H145">
        <v>0</v>
      </c>
      <c r="I145">
        <v>1600</v>
      </c>
      <c r="J145" t="s">
        <v>1706</v>
      </c>
      <c r="M145" t="s">
        <v>2116</v>
      </c>
      <c r="N145" t="s">
        <v>2532</v>
      </c>
      <c r="O145" t="s">
        <v>3074</v>
      </c>
      <c r="P145" t="s">
        <v>3133</v>
      </c>
      <c r="Q145" t="s">
        <v>3190</v>
      </c>
      <c r="R145">
        <v>704</v>
      </c>
      <c r="S145" t="s">
        <v>3251</v>
      </c>
      <c r="T145" t="s">
        <v>3263</v>
      </c>
      <c r="V145" t="s">
        <v>3268</v>
      </c>
      <c r="X145" t="s">
        <v>3271</v>
      </c>
      <c r="Y145" t="s">
        <v>3190</v>
      </c>
      <c r="Z145" t="s">
        <v>25</v>
      </c>
      <c r="AA145" t="s">
        <v>18</v>
      </c>
      <c r="AE145" t="s">
        <v>22</v>
      </c>
      <c r="AF145" t="s">
        <v>3286</v>
      </c>
      <c r="AG145">
        <v>10</v>
      </c>
      <c r="AH145">
        <v>16000</v>
      </c>
      <c r="AI145">
        <v>100</v>
      </c>
      <c r="AJ145">
        <v>160000</v>
      </c>
    </row>
    <row r="146" spans="1:36">
      <c r="A146">
        <f>IFERROR(E146/AH146,"")</f>
        <v>490.54586666666665</v>
      </c>
      <c r="B146">
        <v>119001</v>
      </c>
      <c r="C146" t="s">
        <v>203</v>
      </c>
      <c r="D146" s="2" t="s">
        <v>447</v>
      </c>
      <c r="E146">
        <v>7358188</v>
      </c>
      <c r="F146" t="s">
        <v>48</v>
      </c>
      <c r="G146" t="s">
        <v>802</v>
      </c>
      <c r="I146">
        <v>1500</v>
      </c>
      <c r="N146" t="s">
        <v>2466</v>
      </c>
      <c r="O146" t="s">
        <v>3067</v>
      </c>
      <c r="P146" t="s">
        <v>3134</v>
      </c>
      <c r="Q146" t="s">
        <v>3183</v>
      </c>
      <c r="R146">
        <v>156</v>
      </c>
      <c r="S146" t="s">
        <v>3251</v>
      </c>
      <c r="T146" t="s">
        <v>3262</v>
      </c>
      <c r="V146" t="s">
        <v>3268</v>
      </c>
      <c r="X146" t="s">
        <v>3271</v>
      </c>
      <c r="Y146" t="s">
        <v>3183</v>
      </c>
      <c r="Z146" t="s">
        <v>25</v>
      </c>
      <c r="AA146" t="s">
        <v>16</v>
      </c>
      <c r="AE146" t="s">
        <v>22</v>
      </c>
      <c r="AF146" t="s">
        <v>3286</v>
      </c>
      <c r="AG146">
        <v>10</v>
      </c>
      <c r="AH146">
        <v>15000</v>
      </c>
      <c r="AI146">
        <v>100</v>
      </c>
      <c r="AJ146">
        <v>150000</v>
      </c>
    </row>
    <row r="147" spans="1:36">
      <c r="A147">
        <f>IFERROR(E147/AH147,"")</f>
        <v>175.98166666666665</v>
      </c>
      <c r="B147">
        <v>5613</v>
      </c>
      <c r="C147" t="s">
        <v>249</v>
      </c>
      <c r="D147" t="s">
        <v>394</v>
      </c>
      <c r="E147">
        <v>2639725</v>
      </c>
      <c r="F147" t="s">
        <v>42</v>
      </c>
      <c r="G147" t="s">
        <v>909</v>
      </c>
      <c r="H147">
        <v>0</v>
      </c>
      <c r="I147">
        <v>15000</v>
      </c>
      <c r="J147" t="s">
        <v>1730</v>
      </c>
      <c r="M147" t="s">
        <v>2117</v>
      </c>
      <c r="N147" t="s">
        <v>2597</v>
      </c>
      <c r="O147" t="s">
        <v>3081</v>
      </c>
      <c r="P147" t="s">
        <v>3134</v>
      </c>
      <c r="Q147" t="s">
        <v>3197</v>
      </c>
      <c r="R147">
        <v>242</v>
      </c>
      <c r="S147" t="s">
        <v>3250</v>
      </c>
      <c r="T147" t="s">
        <v>3260</v>
      </c>
      <c r="U147" t="s">
        <v>3265</v>
      </c>
      <c r="V147" t="s">
        <v>3268</v>
      </c>
      <c r="W147" t="s">
        <v>3268</v>
      </c>
      <c r="X147" t="s">
        <v>3271</v>
      </c>
      <c r="Y147" t="s">
        <v>3197</v>
      </c>
      <c r="Z147" t="s">
        <v>25</v>
      </c>
      <c r="AA147" t="s">
        <v>16</v>
      </c>
      <c r="AC147" t="s">
        <v>11</v>
      </c>
      <c r="AE147" t="s">
        <v>22</v>
      </c>
      <c r="AF147" t="s">
        <v>3286</v>
      </c>
      <c r="AG147">
        <v>1</v>
      </c>
      <c r="AH147">
        <v>15000</v>
      </c>
      <c r="AI147">
        <v>0</v>
      </c>
      <c r="AJ147">
        <v>0</v>
      </c>
    </row>
    <row r="148" spans="1:36">
      <c r="A148">
        <f>IFERROR(E148/AH148,"")</f>
        <v>30</v>
      </c>
      <c r="B148">
        <v>1000347</v>
      </c>
      <c r="C148" t="s">
        <v>355</v>
      </c>
      <c r="D148" s="2" t="s">
        <v>531</v>
      </c>
      <c r="E148">
        <v>450000</v>
      </c>
      <c r="F148" t="s">
        <v>48</v>
      </c>
      <c r="G148" t="s">
        <v>1178</v>
      </c>
      <c r="H148">
        <v>0</v>
      </c>
      <c r="I148">
        <v>1500</v>
      </c>
      <c r="J148" t="s">
        <v>1931</v>
      </c>
      <c r="M148" t="s">
        <v>2116</v>
      </c>
      <c r="N148" t="s">
        <v>2931</v>
      </c>
      <c r="O148" t="s">
        <v>3120</v>
      </c>
      <c r="P148" t="s">
        <v>3133</v>
      </c>
      <c r="Q148" t="s">
        <v>3235</v>
      </c>
      <c r="R148">
        <v>268</v>
      </c>
      <c r="S148" t="s">
        <v>3251</v>
      </c>
      <c r="T148" t="s">
        <v>3256</v>
      </c>
      <c r="V148" t="s">
        <v>3268</v>
      </c>
      <c r="X148" t="s">
        <v>3272</v>
      </c>
      <c r="Y148" t="s">
        <v>3235</v>
      </c>
      <c r="Z148" t="s">
        <v>27</v>
      </c>
      <c r="AA148" t="s">
        <v>16</v>
      </c>
      <c r="AE148" t="s">
        <v>20</v>
      </c>
      <c r="AF148" t="s">
        <v>3286</v>
      </c>
      <c r="AG148">
        <v>10</v>
      </c>
      <c r="AH148">
        <v>15000</v>
      </c>
      <c r="AI148">
        <v>100</v>
      </c>
      <c r="AJ148">
        <v>150000</v>
      </c>
    </row>
    <row r="149" spans="1:36">
      <c r="A149">
        <f>IFERROR(E149/AH149,"")</f>
        <v>576.83973333333336</v>
      </c>
      <c r="B149">
        <v>85377</v>
      </c>
      <c r="C149" t="s">
        <v>335</v>
      </c>
      <c r="D149" s="2" t="s">
        <v>523</v>
      </c>
      <c r="E149">
        <v>8652596</v>
      </c>
      <c r="F149" t="s">
        <v>51</v>
      </c>
      <c r="G149" t="s">
        <v>1134</v>
      </c>
      <c r="H149">
        <v>0</v>
      </c>
      <c r="I149">
        <v>15000</v>
      </c>
      <c r="J149" t="s">
        <v>1889</v>
      </c>
      <c r="N149" t="s">
        <v>2876</v>
      </c>
      <c r="O149" t="s">
        <v>3111</v>
      </c>
      <c r="P149" t="s">
        <v>3133</v>
      </c>
      <c r="Q149" t="s">
        <v>3227</v>
      </c>
      <c r="R149">
        <v>706</v>
      </c>
      <c r="S149" t="s">
        <v>3248</v>
      </c>
      <c r="T149" t="s">
        <v>3253</v>
      </c>
      <c r="V149" t="s">
        <v>3268</v>
      </c>
      <c r="X149" t="s">
        <v>3269</v>
      </c>
      <c r="Y149" t="s">
        <v>3227</v>
      </c>
      <c r="Z149" t="s">
        <v>26</v>
      </c>
      <c r="AA149" t="s">
        <v>14</v>
      </c>
      <c r="AB149" t="s">
        <v>12</v>
      </c>
      <c r="AF149" t="s">
        <v>3286</v>
      </c>
      <c r="AG149">
        <v>1</v>
      </c>
      <c r="AH149">
        <v>15000</v>
      </c>
      <c r="AI149">
        <v>0</v>
      </c>
      <c r="AJ149">
        <v>0</v>
      </c>
    </row>
    <row r="150" spans="1:36">
      <c r="A150">
        <f>IFERROR(E150/AH150,"")</f>
        <v>116.33333333333333</v>
      </c>
      <c r="B150">
        <v>135028</v>
      </c>
      <c r="C150" t="s">
        <v>286</v>
      </c>
      <c r="D150" s="2" t="s">
        <v>495</v>
      </c>
      <c r="E150">
        <v>1745000</v>
      </c>
      <c r="F150" t="s">
        <v>46</v>
      </c>
      <c r="G150" t="s">
        <v>1019</v>
      </c>
      <c r="H150">
        <v>0</v>
      </c>
      <c r="I150">
        <v>150</v>
      </c>
      <c r="J150" t="s">
        <v>1799</v>
      </c>
      <c r="N150" t="s">
        <v>2731</v>
      </c>
      <c r="O150" t="s">
        <v>3093</v>
      </c>
      <c r="P150" t="s">
        <v>3135</v>
      </c>
      <c r="Q150" t="s">
        <v>3209</v>
      </c>
      <c r="R150">
        <v>148</v>
      </c>
      <c r="S150" t="s">
        <v>3248</v>
      </c>
      <c r="T150" t="s">
        <v>3253</v>
      </c>
      <c r="V150" t="s">
        <v>3268</v>
      </c>
      <c r="X150" t="s">
        <v>3269</v>
      </c>
      <c r="Y150" t="s">
        <v>3209</v>
      </c>
      <c r="Z150" t="s">
        <v>23</v>
      </c>
      <c r="AA150" t="s">
        <v>14</v>
      </c>
      <c r="AB150" t="s">
        <v>12</v>
      </c>
      <c r="AD150" t="s">
        <v>13</v>
      </c>
      <c r="AE150" t="s">
        <v>19</v>
      </c>
      <c r="AF150" t="s">
        <v>3286</v>
      </c>
      <c r="AG150">
        <v>100</v>
      </c>
      <c r="AH150">
        <v>15000</v>
      </c>
      <c r="AI150">
        <v>1000</v>
      </c>
      <c r="AJ150">
        <v>150000</v>
      </c>
    </row>
    <row r="151" spans="1:36">
      <c r="A151">
        <f>IFERROR(E151/AH151,"")</f>
        <v>116.33333333333333</v>
      </c>
      <c r="B151">
        <v>135028</v>
      </c>
      <c r="C151" t="s">
        <v>286</v>
      </c>
      <c r="D151" s="2" t="s">
        <v>495</v>
      </c>
      <c r="E151">
        <v>1745000</v>
      </c>
      <c r="F151" t="s">
        <v>51</v>
      </c>
      <c r="G151" t="s">
        <v>1020</v>
      </c>
      <c r="H151">
        <v>0</v>
      </c>
      <c r="I151">
        <v>15000</v>
      </c>
      <c r="J151" t="s">
        <v>1800</v>
      </c>
      <c r="N151" t="s">
        <v>2732</v>
      </c>
      <c r="O151" t="s">
        <v>3093</v>
      </c>
      <c r="P151" t="s">
        <v>3137</v>
      </c>
      <c r="Q151" t="s">
        <v>3209</v>
      </c>
      <c r="R151">
        <v>148</v>
      </c>
      <c r="S151" t="s">
        <v>3248</v>
      </c>
      <c r="T151" t="s">
        <v>3253</v>
      </c>
      <c r="V151" t="s">
        <v>3268</v>
      </c>
      <c r="X151" t="s">
        <v>3269</v>
      </c>
      <c r="Y151" t="s">
        <v>3209</v>
      </c>
      <c r="Z151" t="s">
        <v>23</v>
      </c>
      <c r="AA151" t="s">
        <v>14</v>
      </c>
      <c r="AB151" t="s">
        <v>12</v>
      </c>
      <c r="AD151" t="s">
        <v>13</v>
      </c>
      <c r="AE151" t="s">
        <v>19</v>
      </c>
      <c r="AF151" t="s">
        <v>3286</v>
      </c>
      <c r="AG151">
        <v>1</v>
      </c>
      <c r="AH151">
        <v>15000</v>
      </c>
      <c r="AI151">
        <v>0</v>
      </c>
      <c r="AJ151">
        <v>0</v>
      </c>
    </row>
    <row r="152" spans="1:36">
      <c r="A152">
        <f>IFERROR(E152/AH152,"")</f>
        <v>21.732214285714285</v>
      </c>
      <c r="B152">
        <v>136365</v>
      </c>
      <c r="C152" t="s">
        <v>373</v>
      </c>
      <c r="D152" s="2" t="s">
        <v>542</v>
      </c>
      <c r="E152">
        <v>304251</v>
      </c>
      <c r="F152" t="s">
        <v>48</v>
      </c>
      <c r="G152" t="s">
        <v>1231</v>
      </c>
      <c r="H152">
        <v>0</v>
      </c>
      <c r="I152">
        <v>1400</v>
      </c>
      <c r="J152" t="s">
        <v>1980</v>
      </c>
      <c r="M152" t="s">
        <v>2116</v>
      </c>
      <c r="N152" t="s">
        <v>2992</v>
      </c>
      <c r="O152" t="s">
        <v>3127</v>
      </c>
      <c r="P152" t="s">
        <v>3136</v>
      </c>
      <c r="Q152" t="s">
        <v>3242</v>
      </c>
      <c r="R152">
        <v>398</v>
      </c>
      <c r="S152" t="s">
        <v>3251</v>
      </c>
      <c r="T152" t="s">
        <v>3264</v>
      </c>
      <c r="V152" t="s">
        <v>3268</v>
      </c>
      <c r="X152" t="s">
        <v>3271</v>
      </c>
      <c r="Y152" t="s">
        <v>3242</v>
      </c>
      <c r="Z152" t="s">
        <v>27</v>
      </c>
      <c r="AA152" t="s">
        <v>16</v>
      </c>
      <c r="AD152" t="s">
        <v>13</v>
      </c>
      <c r="AE152" t="s">
        <v>20</v>
      </c>
      <c r="AF152" t="s">
        <v>3286</v>
      </c>
      <c r="AG152">
        <v>10</v>
      </c>
      <c r="AH152">
        <v>14000</v>
      </c>
      <c r="AI152">
        <v>100</v>
      </c>
      <c r="AJ152">
        <v>140000</v>
      </c>
    </row>
    <row r="153" spans="1:36">
      <c r="A153">
        <f>IFERROR(E153/AH153,"")</f>
        <v>140.96296296296296</v>
      </c>
      <c r="B153">
        <v>76640</v>
      </c>
      <c r="C153" t="s">
        <v>233</v>
      </c>
      <c r="D153" t="s">
        <v>464</v>
      </c>
      <c r="E153">
        <v>1903000</v>
      </c>
      <c r="F153" t="s">
        <v>51</v>
      </c>
      <c r="G153" t="s">
        <v>853</v>
      </c>
      <c r="H153">
        <v>0</v>
      </c>
      <c r="I153">
        <v>13500</v>
      </c>
      <c r="J153" t="s">
        <v>1711</v>
      </c>
      <c r="M153" t="s">
        <v>2117</v>
      </c>
      <c r="N153" t="s">
        <v>2537</v>
      </c>
      <c r="O153" t="s">
        <v>3075</v>
      </c>
      <c r="P153" t="s">
        <v>3134</v>
      </c>
      <c r="Q153" t="s">
        <v>3191</v>
      </c>
      <c r="R153">
        <v>64</v>
      </c>
      <c r="S153" t="s">
        <v>3251</v>
      </c>
      <c r="T153" t="s">
        <v>3258</v>
      </c>
      <c r="V153" t="s">
        <v>3268</v>
      </c>
      <c r="X153" t="s">
        <v>3271</v>
      </c>
      <c r="Y153" t="s">
        <v>3191</v>
      </c>
      <c r="Z153" t="s">
        <v>25</v>
      </c>
      <c r="AA153" t="s">
        <v>17</v>
      </c>
      <c r="AB153" t="s">
        <v>12</v>
      </c>
      <c r="AD153" t="s">
        <v>13</v>
      </c>
      <c r="AE153" t="s">
        <v>21</v>
      </c>
      <c r="AF153" t="s">
        <v>3286</v>
      </c>
      <c r="AG153">
        <v>1</v>
      </c>
      <c r="AH153">
        <v>13500</v>
      </c>
      <c r="AI153">
        <v>0</v>
      </c>
      <c r="AJ153">
        <v>0</v>
      </c>
    </row>
    <row r="154" spans="1:36">
      <c r="A154">
        <f>IFERROR(E154/AH154,"")</f>
        <v>426.71291428571431</v>
      </c>
      <c r="B154">
        <v>6486</v>
      </c>
      <c r="C154" t="s">
        <v>265</v>
      </c>
      <c r="D154" t="s">
        <v>480</v>
      </c>
      <c r="E154">
        <v>5600607</v>
      </c>
      <c r="F154" t="s">
        <v>40</v>
      </c>
      <c r="G154" t="s">
        <v>972</v>
      </c>
      <c r="H154">
        <v>0</v>
      </c>
      <c r="I154">
        <v>0.75</v>
      </c>
      <c r="J154" t="s">
        <v>1755</v>
      </c>
      <c r="K154" t="s">
        <v>464</v>
      </c>
      <c r="M154" t="s">
        <v>2117</v>
      </c>
      <c r="N154" t="s">
        <v>2667</v>
      </c>
      <c r="O154" t="s">
        <v>3087</v>
      </c>
      <c r="P154" t="s">
        <v>3136</v>
      </c>
      <c r="Q154" t="s">
        <v>3203</v>
      </c>
      <c r="R154">
        <v>480</v>
      </c>
      <c r="S154" t="s">
        <v>3248</v>
      </c>
      <c r="T154" t="s">
        <v>3253</v>
      </c>
      <c r="U154" t="s">
        <v>3267</v>
      </c>
      <c r="V154" t="s">
        <v>3268</v>
      </c>
      <c r="W154" t="s">
        <v>3268</v>
      </c>
      <c r="X154" t="s">
        <v>3269</v>
      </c>
      <c r="Y154" t="s">
        <v>3203</v>
      </c>
      <c r="Z154" t="s">
        <v>23</v>
      </c>
      <c r="AA154" t="s">
        <v>16</v>
      </c>
      <c r="AC154" t="s">
        <v>11</v>
      </c>
      <c r="AE154" t="s">
        <v>20</v>
      </c>
      <c r="AF154" t="s">
        <v>3286</v>
      </c>
      <c r="AG154">
        <v>17500</v>
      </c>
      <c r="AH154">
        <v>13125</v>
      </c>
      <c r="AI154">
        <v>0</v>
      </c>
      <c r="AJ154">
        <v>0</v>
      </c>
    </row>
    <row r="155" spans="1:36">
      <c r="A155">
        <f>IFERROR(E155/AH155,"")</f>
        <v>37.465961904761905</v>
      </c>
      <c r="B155">
        <v>5476</v>
      </c>
      <c r="C155" t="s">
        <v>352</v>
      </c>
      <c r="D155" s="2" t="s">
        <v>529</v>
      </c>
      <c r="E155">
        <v>491740.75</v>
      </c>
      <c r="F155" t="s">
        <v>40</v>
      </c>
      <c r="G155" t="s">
        <v>1169</v>
      </c>
      <c r="H155">
        <v>0</v>
      </c>
      <c r="I155">
        <v>0.75</v>
      </c>
      <c r="N155" t="s">
        <v>2920</v>
      </c>
      <c r="O155" t="s">
        <v>3118</v>
      </c>
      <c r="P155" t="s">
        <v>3137</v>
      </c>
      <c r="Q155" t="s">
        <v>3233</v>
      </c>
      <c r="R155">
        <v>762</v>
      </c>
      <c r="S155" t="s">
        <v>3251</v>
      </c>
      <c r="T155" t="s">
        <v>3264</v>
      </c>
      <c r="V155" t="s">
        <v>3268</v>
      </c>
      <c r="X155" t="s">
        <v>3271</v>
      </c>
      <c r="Y155" t="s">
        <v>3233</v>
      </c>
      <c r="Z155" t="s">
        <v>27</v>
      </c>
      <c r="AA155" t="s">
        <v>17</v>
      </c>
      <c r="AD155" t="s">
        <v>13</v>
      </c>
      <c r="AE155" t="s">
        <v>21</v>
      </c>
      <c r="AF155" t="s">
        <v>3286</v>
      </c>
      <c r="AG155">
        <v>17500</v>
      </c>
      <c r="AH155">
        <v>13125</v>
      </c>
      <c r="AI155">
        <v>0</v>
      </c>
      <c r="AJ155">
        <v>0</v>
      </c>
    </row>
    <row r="156" spans="1:36">
      <c r="A156">
        <f>IFERROR(E156/AH156,"")</f>
        <v>0</v>
      </c>
      <c r="B156">
        <v>130768</v>
      </c>
      <c r="C156" t="s">
        <v>258</v>
      </c>
      <c r="D156" s="2" t="s">
        <v>477</v>
      </c>
      <c r="F156" t="s">
        <v>46</v>
      </c>
      <c r="G156" t="s">
        <v>958</v>
      </c>
      <c r="I156">
        <v>130</v>
      </c>
      <c r="N156" t="s">
        <v>2652</v>
      </c>
      <c r="O156" t="s">
        <v>3084</v>
      </c>
      <c r="P156" t="s">
        <v>3134</v>
      </c>
      <c r="Q156" t="s">
        <v>3200</v>
      </c>
      <c r="R156">
        <v>688</v>
      </c>
      <c r="S156" t="s">
        <v>3252</v>
      </c>
      <c r="T156" t="s">
        <v>3259</v>
      </c>
      <c r="X156" t="s">
        <v>3272</v>
      </c>
      <c r="Y156" t="s">
        <v>3200</v>
      </c>
      <c r="Z156" t="s">
        <v>27</v>
      </c>
      <c r="AA156" t="s">
        <v>16</v>
      </c>
      <c r="AF156" t="s">
        <v>3286</v>
      </c>
      <c r="AG156">
        <v>100</v>
      </c>
      <c r="AH156">
        <v>13000</v>
      </c>
      <c r="AI156">
        <v>1000</v>
      </c>
      <c r="AJ156">
        <v>130000</v>
      </c>
    </row>
    <row r="157" spans="1:36">
      <c r="A157">
        <f>IFERROR(E157/AH157,"")</f>
        <v>210.66976</v>
      </c>
      <c r="B157">
        <v>5721</v>
      </c>
      <c r="C157" t="s">
        <v>263</v>
      </c>
      <c r="D157" t="s">
        <v>394</v>
      </c>
      <c r="E157">
        <v>2633372</v>
      </c>
      <c r="F157" t="s">
        <v>55</v>
      </c>
      <c r="G157" t="s">
        <v>969</v>
      </c>
      <c r="H157" t="s">
        <v>1317</v>
      </c>
      <c r="I157">
        <v>125</v>
      </c>
      <c r="L157">
        <v>0.34</v>
      </c>
      <c r="M157" t="s">
        <v>2117</v>
      </c>
      <c r="N157" t="s">
        <v>2664</v>
      </c>
      <c r="O157" t="s">
        <v>3086</v>
      </c>
      <c r="P157" t="s">
        <v>3137</v>
      </c>
      <c r="Q157" t="s">
        <v>3202</v>
      </c>
      <c r="R157">
        <v>360</v>
      </c>
      <c r="S157" t="s">
        <v>3251</v>
      </c>
      <c r="T157" t="s">
        <v>3263</v>
      </c>
      <c r="V157" t="s">
        <v>3268</v>
      </c>
      <c r="X157" t="s">
        <v>3271</v>
      </c>
      <c r="Y157" t="s">
        <v>3202</v>
      </c>
      <c r="Z157" t="s">
        <v>25</v>
      </c>
      <c r="AA157" t="s">
        <v>17</v>
      </c>
      <c r="AE157" t="s">
        <v>22</v>
      </c>
      <c r="AF157" t="s">
        <v>3290</v>
      </c>
      <c r="AG157">
        <v>100</v>
      </c>
      <c r="AH157">
        <v>12500</v>
      </c>
      <c r="AI157">
        <v>1000</v>
      </c>
      <c r="AJ157">
        <v>125000</v>
      </c>
    </row>
    <row r="158" spans="1:36">
      <c r="A158">
        <f>IFERROR(E158/AH158,"")</f>
        <v>55.604559999999999</v>
      </c>
      <c r="B158">
        <v>1000354</v>
      </c>
      <c r="C158" t="s">
        <v>341</v>
      </c>
      <c r="E158">
        <v>695057</v>
      </c>
      <c r="F158" t="s">
        <v>55</v>
      </c>
      <c r="G158" t="s">
        <v>1143</v>
      </c>
      <c r="H158">
        <v>0</v>
      </c>
      <c r="I158">
        <v>125</v>
      </c>
      <c r="J158" t="s">
        <v>1901</v>
      </c>
      <c r="K158" t="s">
        <v>2093</v>
      </c>
      <c r="M158" t="s">
        <v>2116</v>
      </c>
      <c r="N158" t="s">
        <v>2888</v>
      </c>
      <c r="O158" t="s">
        <v>3112</v>
      </c>
      <c r="P158" t="s">
        <v>3134</v>
      </c>
      <c r="Q158" t="s">
        <v>2082</v>
      </c>
      <c r="R158">
        <v>356</v>
      </c>
      <c r="S158" t="s">
        <v>3251</v>
      </c>
      <c r="T158" t="s">
        <v>3258</v>
      </c>
      <c r="V158" t="s">
        <v>3268</v>
      </c>
      <c r="X158" t="s">
        <v>3271</v>
      </c>
      <c r="Y158" t="s">
        <v>2082</v>
      </c>
      <c r="Z158" t="s">
        <v>25</v>
      </c>
      <c r="AA158" t="s">
        <v>17</v>
      </c>
      <c r="AE158" t="s">
        <v>21</v>
      </c>
      <c r="AF158" t="s">
        <v>3286</v>
      </c>
      <c r="AG158">
        <v>100</v>
      </c>
      <c r="AH158">
        <v>12500</v>
      </c>
      <c r="AI158">
        <v>1000</v>
      </c>
      <c r="AJ158">
        <v>125000</v>
      </c>
    </row>
    <row r="159" spans="1:36">
      <c r="A159">
        <f>IFERROR(E159/AH159,"")</f>
        <v>459.01484139280763</v>
      </c>
      <c r="B159">
        <v>107168</v>
      </c>
      <c r="C159" t="s">
        <v>199</v>
      </c>
      <c r="D159" s="2" t="s">
        <v>443</v>
      </c>
      <c r="E159">
        <v>5628899</v>
      </c>
      <c r="F159" t="s">
        <v>33</v>
      </c>
      <c r="G159" t="s">
        <v>790</v>
      </c>
      <c r="H159">
        <v>7263</v>
      </c>
      <c r="I159">
        <v>12263</v>
      </c>
      <c r="J159" t="s">
        <v>1667</v>
      </c>
      <c r="K159" t="s">
        <v>2001</v>
      </c>
      <c r="M159" t="s">
        <v>2116</v>
      </c>
      <c r="N159" t="s">
        <v>2454</v>
      </c>
      <c r="O159" t="s">
        <v>3065</v>
      </c>
      <c r="P159" t="s">
        <v>3135</v>
      </c>
      <c r="Q159" t="s">
        <v>3181</v>
      </c>
      <c r="R159">
        <v>324</v>
      </c>
      <c r="S159" t="s">
        <v>3248</v>
      </c>
      <c r="T159" t="s">
        <v>3253</v>
      </c>
      <c r="V159" t="s">
        <v>3268</v>
      </c>
      <c r="X159" t="s">
        <v>3269</v>
      </c>
      <c r="Y159" t="s">
        <v>3181</v>
      </c>
      <c r="Z159" t="s">
        <v>23</v>
      </c>
      <c r="AA159" t="s">
        <v>14</v>
      </c>
      <c r="AB159" t="s">
        <v>12</v>
      </c>
      <c r="AE159" t="s">
        <v>19</v>
      </c>
      <c r="AF159" t="s">
        <v>3286</v>
      </c>
      <c r="AG159">
        <v>1</v>
      </c>
      <c r="AH159">
        <v>12263</v>
      </c>
      <c r="AI159">
        <v>0</v>
      </c>
      <c r="AJ159">
        <v>0</v>
      </c>
    </row>
    <row r="160" spans="1:36">
      <c r="A160">
        <f>IFERROR(E160/AH160,"")</f>
        <v>109.12993745885451</v>
      </c>
      <c r="B160">
        <v>6658</v>
      </c>
      <c r="C160" t="s">
        <v>196</v>
      </c>
      <c r="D160" t="s">
        <v>394</v>
      </c>
      <c r="E160">
        <v>1326147</v>
      </c>
      <c r="F160" t="s">
        <v>33</v>
      </c>
      <c r="G160" t="s">
        <v>559</v>
      </c>
      <c r="H160">
        <v>0</v>
      </c>
      <c r="I160">
        <v>12152</v>
      </c>
      <c r="J160" t="s">
        <v>1831</v>
      </c>
      <c r="L160">
        <v>0.5</v>
      </c>
      <c r="M160" t="s">
        <v>2117</v>
      </c>
      <c r="N160" t="s">
        <v>2767</v>
      </c>
      <c r="O160" t="s">
        <v>3098</v>
      </c>
      <c r="P160" t="s">
        <v>3133</v>
      </c>
      <c r="Q160" t="s">
        <v>3214</v>
      </c>
      <c r="R160">
        <v>204</v>
      </c>
      <c r="S160" t="s">
        <v>3248</v>
      </c>
      <c r="T160" t="s">
        <v>3253</v>
      </c>
      <c r="V160" t="s">
        <v>3268</v>
      </c>
      <c r="X160" t="s">
        <v>3269</v>
      </c>
      <c r="Y160" t="s">
        <v>3214</v>
      </c>
      <c r="Z160" t="s">
        <v>23</v>
      </c>
      <c r="AA160" t="s">
        <v>17</v>
      </c>
      <c r="AB160" t="s">
        <v>12</v>
      </c>
      <c r="AE160" t="s">
        <v>19</v>
      </c>
      <c r="AF160" t="s">
        <v>3287</v>
      </c>
      <c r="AG160">
        <v>1</v>
      </c>
      <c r="AH160">
        <v>12152</v>
      </c>
      <c r="AI160">
        <v>0</v>
      </c>
      <c r="AJ160">
        <v>0</v>
      </c>
    </row>
    <row r="161" spans="1:36">
      <c r="A161">
        <f>IFERROR(E161/AH161,"")</f>
        <v>41.407946428571428</v>
      </c>
      <c r="B161">
        <v>137393</v>
      </c>
      <c r="C161" t="s">
        <v>131</v>
      </c>
      <c r="D161" s="2" t="s">
        <v>402</v>
      </c>
      <c r="E161">
        <v>463769</v>
      </c>
      <c r="F161" t="s">
        <v>42</v>
      </c>
      <c r="G161" t="s">
        <v>635</v>
      </c>
      <c r="I161">
        <v>11200</v>
      </c>
      <c r="J161" t="s">
        <v>1546</v>
      </c>
      <c r="N161" t="s">
        <v>2251</v>
      </c>
      <c r="O161" t="s">
        <v>3031</v>
      </c>
      <c r="P161" t="s">
        <v>3134</v>
      </c>
      <c r="Q161" t="s">
        <v>3148</v>
      </c>
      <c r="R161">
        <v>887</v>
      </c>
      <c r="S161" t="s">
        <v>3251</v>
      </c>
      <c r="T161" t="s">
        <v>3256</v>
      </c>
      <c r="V161" t="s">
        <v>3268</v>
      </c>
      <c r="X161" t="s">
        <v>3271</v>
      </c>
      <c r="Y161" t="s">
        <v>3148</v>
      </c>
      <c r="Z161" t="s">
        <v>26</v>
      </c>
      <c r="AA161" t="s">
        <v>14</v>
      </c>
      <c r="AB161" t="s">
        <v>12</v>
      </c>
      <c r="AE161" t="s">
        <v>19</v>
      </c>
      <c r="AF161" t="s">
        <v>3286</v>
      </c>
      <c r="AG161">
        <v>1</v>
      </c>
      <c r="AH161">
        <v>11200</v>
      </c>
      <c r="AI161">
        <v>0</v>
      </c>
      <c r="AJ161">
        <v>0</v>
      </c>
    </row>
    <row r="162" spans="1:36">
      <c r="A162">
        <f>IFERROR(E162/AH162,"")</f>
        <v>1344.0944906657439</v>
      </c>
      <c r="B162">
        <v>114485</v>
      </c>
      <c r="C162" t="s">
        <v>287</v>
      </c>
      <c r="D162" s="2" t="s">
        <v>496</v>
      </c>
      <c r="E162">
        <v>14955773</v>
      </c>
      <c r="F162" t="s">
        <v>40</v>
      </c>
      <c r="G162" t="s">
        <v>1025</v>
      </c>
      <c r="I162">
        <v>0.63583000000000001</v>
      </c>
      <c r="J162" t="s">
        <v>1805</v>
      </c>
      <c r="N162" t="s">
        <v>2737</v>
      </c>
      <c r="O162" t="s">
        <v>3094</v>
      </c>
      <c r="P162" t="s">
        <v>3135</v>
      </c>
      <c r="Q162" t="s">
        <v>3210</v>
      </c>
      <c r="R162">
        <v>116</v>
      </c>
      <c r="S162" t="s">
        <v>3251</v>
      </c>
      <c r="T162" t="s">
        <v>3263</v>
      </c>
      <c r="V162" t="s">
        <v>3268</v>
      </c>
      <c r="X162" t="s">
        <v>3271</v>
      </c>
      <c r="Y162" t="s">
        <v>3210</v>
      </c>
      <c r="Z162" t="s">
        <v>25</v>
      </c>
      <c r="AA162" t="s">
        <v>17</v>
      </c>
      <c r="AB162" t="s">
        <v>12</v>
      </c>
      <c r="AE162" t="s">
        <v>21</v>
      </c>
      <c r="AF162" t="s">
        <v>3286</v>
      </c>
      <c r="AG162">
        <v>17500</v>
      </c>
      <c r="AH162">
        <v>11127.025</v>
      </c>
      <c r="AI162">
        <v>0</v>
      </c>
      <c r="AJ162">
        <v>0</v>
      </c>
    </row>
    <row r="163" spans="1:36">
      <c r="A163">
        <f>IFERROR(E163/AH163,"")</f>
        <v>66.037735849056602</v>
      </c>
      <c r="B163">
        <v>1000417</v>
      </c>
      <c r="C163" t="s">
        <v>311</v>
      </c>
      <c r="E163">
        <v>700000</v>
      </c>
      <c r="F163" t="s">
        <v>51</v>
      </c>
      <c r="G163" t="s">
        <v>1063</v>
      </c>
      <c r="H163">
        <v>0</v>
      </c>
      <c r="I163">
        <v>10600</v>
      </c>
      <c r="J163" t="s">
        <v>1848</v>
      </c>
      <c r="K163" t="s">
        <v>2017</v>
      </c>
      <c r="N163" t="s">
        <v>2791</v>
      </c>
      <c r="O163" t="s">
        <v>3103</v>
      </c>
      <c r="P163" t="s">
        <v>3137</v>
      </c>
      <c r="Q163" t="s">
        <v>3219</v>
      </c>
      <c r="R163">
        <v>626</v>
      </c>
      <c r="S163" t="s">
        <v>3251</v>
      </c>
      <c r="T163" t="s">
        <v>3263</v>
      </c>
      <c r="U163" t="s">
        <v>3265</v>
      </c>
      <c r="V163" t="s">
        <v>3268</v>
      </c>
      <c r="W163" t="s">
        <v>3268</v>
      </c>
      <c r="X163" t="s">
        <v>3271</v>
      </c>
      <c r="Y163" t="s">
        <v>3219</v>
      </c>
      <c r="Z163" t="s">
        <v>25</v>
      </c>
      <c r="AA163" t="s">
        <v>17</v>
      </c>
      <c r="AB163" t="s">
        <v>12</v>
      </c>
      <c r="AC163" t="s">
        <v>11</v>
      </c>
      <c r="AE163" t="s">
        <v>21</v>
      </c>
      <c r="AF163" t="s">
        <v>3286</v>
      </c>
      <c r="AG163">
        <v>1</v>
      </c>
      <c r="AH163">
        <v>10600</v>
      </c>
      <c r="AI163">
        <v>0</v>
      </c>
      <c r="AJ163">
        <v>0</v>
      </c>
    </row>
    <row r="164" spans="1:36">
      <c r="A164">
        <f>IFERROR(E164/AH164,"")</f>
        <v>4228.5714285714284</v>
      </c>
      <c r="B164">
        <v>144270</v>
      </c>
      <c r="C164" t="s">
        <v>269</v>
      </c>
      <c r="D164" s="2" t="s">
        <v>483</v>
      </c>
      <c r="E164">
        <v>44400000</v>
      </c>
      <c r="F164" t="s">
        <v>55</v>
      </c>
      <c r="G164" t="s">
        <v>989</v>
      </c>
      <c r="H164">
        <v>0</v>
      </c>
      <c r="I164">
        <v>105</v>
      </c>
      <c r="N164" t="s">
        <v>2688</v>
      </c>
      <c r="O164" t="s">
        <v>3088</v>
      </c>
      <c r="P164" t="s">
        <v>3136</v>
      </c>
      <c r="Q164" t="s">
        <v>3204</v>
      </c>
      <c r="R164">
        <v>807</v>
      </c>
      <c r="S164" t="s">
        <v>3252</v>
      </c>
      <c r="T164" t="s">
        <v>3261</v>
      </c>
      <c r="V164" t="s">
        <v>3268</v>
      </c>
      <c r="X164" t="s">
        <v>3272</v>
      </c>
      <c r="Y164" t="s">
        <v>3204</v>
      </c>
      <c r="Z164" t="s">
        <v>27</v>
      </c>
      <c r="AA164" t="s">
        <v>16</v>
      </c>
      <c r="AD164" t="s">
        <v>13</v>
      </c>
      <c r="AE164" t="s">
        <v>22</v>
      </c>
      <c r="AF164" t="s">
        <v>3286</v>
      </c>
      <c r="AG164">
        <v>100</v>
      </c>
      <c r="AH164">
        <v>10500</v>
      </c>
      <c r="AI164">
        <v>1000</v>
      </c>
      <c r="AJ164">
        <v>105000</v>
      </c>
    </row>
    <row r="165" spans="1:36">
      <c r="A165">
        <f>IFERROR(E165/AH165,"")</f>
        <v>462</v>
      </c>
      <c r="B165">
        <v>5331</v>
      </c>
      <c r="C165" t="s">
        <v>347</v>
      </c>
      <c r="D165" t="s">
        <v>526</v>
      </c>
      <c r="E165">
        <v>4620000</v>
      </c>
      <c r="F165" t="s">
        <v>51</v>
      </c>
      <c r="G165" t="s">
        <v>1152</v>
      </c>
      <c r="H165" t="s">
        <v>1334</v>
      </c>
      <c r="I165" t="s">
        <v>1471</v>
      </c>
      <c r="J165" t="s">
        <v>1911</v>
      </c>
      <c r="L165">
        <v>0.25</v>
      </c>
      <c r="M165" t="s">
        <v>2117</v>
      </c>
      <c r="N165" t="s">
        <v>2903</v>
      </c>
      <c r="O165" t="s">
        <v>3114</v>
      </c>
      <c r="P165" t="s">
        <v>3133</v>
      </c>
      <c r="Q165" t="s">
        <v>3229</v>
      </c>
      <c r="R165">
        <v>24</v>
      </c>
      <c r="S165" t="s">
        <v>3248</v>
      </c>
      <c r="T165" t="s">
        <v>3253</v>
      </c>
      <c r="V165" t="s">
        <v>3268</v>
      </c>
      <c r="X165" t="s">
        <v>3269</v>
      </c>
      <c r="Y165" t="s">
        <v>3229</v>
      </c>
      <c r="Z165" t="s">
        <v>23</v>
      </c>
      <c r="AA165" t="s">
        <v>17</v>
      </c>
      <c r="AB165" t="s">
        <v>12</v>
      </c>
      <c r="AE165" t="s">
        <v>21</v>
      </c>
      <c r="AF165" t="s">
        <v>3288</v>
      </c>
      <c r="AG165">
        <v>1</v>
      </c>
      <c r="AH165">
        <v>10000</v>
      </c>
      <c r="AI165">
        <v>0</v>
      </c>
    </row>
    <row r="166" spans="1:36">
      <c r="A166">
        <f>IFERROR(E166/AH166,"")</f>
        <v>800</v>
      </c>
      <c r="B166">
        <v>4979</v>
      </c>
      <c r="C166" t="s">
        <v>304</v>
      </c>
      <c r="D166" t="s">
        <v>394</v>
      </c>
      <c r="E166">
        <v>8000000</v>
      </c>
      <c r="F166" t="s">
        <v>51</v>
      </c>
      <c r="G166" t="s">
        <v>1054</v>
      </c>
      <c r="H166">
        <v>0</v>
      </c>
      <c r="I166">
        <v>10000</v>
      </c>
      <c r="J166" t="s">
        <v>1839</v>
      </c>
      <c r="L166">
        <v>0.5</v>
      </c>
      <c r="M166" t="s">
        <v>2117</v>
      </c>
      <c r="N166" t="s">
        <v>2775</v>
      </c>
      <c r="O166" t="s">
        <v>3098</v>
      </c>
      <c r="P166" t="s">
        <v>3136</v>
      </c>
      <c r="Q166" t="s">
        <v>3214</v>
      </c>
      <c r="R166">
        <v>204</v>
      </c>
      <c r="S166" t="s">
        <v>3248</v>
      </c>
      <c r="T166" t="s">
        <v>3253</v>
      </c>
      <c r="V166" t="s">
        <v>3268</v>
      </c>
      <c r="X166" t="s">
        <v>3269</v>
      </c>
      <c r="Y166" t="s">
        <v>3214</v>
      </c>
      <c r="Z166" t="s">
        <v>23</v>
      </c>
      <c r="AA166" t="s">
        <v>17</v>
      </c>
      <c r="AB166" t="s">
        <v>12</v>
      </c>
      <c r="AE166" t="s">
        <v>19</v>
      </c>
      <c r="AF166" t="s">
        <v>3287</v>
      </c>
      <c r="AG166">
        <v>1</v>
      </c>
      <c r="AH166">
        <v>10000</v>
      </c>
      <c r="AI166">
        <v>0</v>
      </c>
      <c r="AJ166">
        <v>0</v>
      </c>
    </row>
    <row r="167" spans="1:36">
      <c r="A167">
        <f>IFERROR(E167/AH167,"")</f>
        <v>86.324200000000005</v>
      </c>
      <c r="B167">
        <v>6202</v>
      </c>
      <c r="C167" t="s">
        <v>358</v>
      </c>
      <c r="D167" t="s">
        <v>394</v>
      </c>
      <c r="E167">
        <v>863242</v>
      </c>
      <c r="F167" t="s">
        <v>33</v>
      </c>
      <c r="G167" t="s">
        <v>1183</v>
      </c>
      <c r="H167" t="s">
        <v>1338</v>
      </c>
      <c r="I167">
        <v>10000</v>
      </c>
      <c r="J167" t="s">
        <v>1935</v>
      </c>
      <c r="K167" t="s">
        <v>464</v>
      </c>
      <c r="M167" t="s">
        <v>2117</v>
      </c>
      <c r="N167" t="s">
        <v>2936</v>
      </c>
      <c r="O167" t="s">
        <v>3121</v>
      </c>
      <c r="P167" t="s">
        <v>3134</v>
      </c>
      <c r="Q167" t="s">
        <v>3236</v>
      </c>
      <c r="R167">
        <v>262</v>
      </c>
      <c r="S167" t="s">
        <v>3248</v>
      </c>
      <c r="T167" t="s">
        <v>3253</v>
      </c>
      <c r="V167" t="s">
        <v>3268</v>
      </c>
      <c r="X167" t="s">
        <v>3269</v>
      </c>
      <c r="Y167" t="s">
        <v>3236</v>
      </c>
      <c r="Z167" t="s">
        <v>23</v>
      </c>
      <c r="AA167" t="s">
        <v>17</v>
      </c>
      <c r="AB167" t="s">
        <v>12</v>
      </c>
      <c r="AE167" t="s">
        <v>19</v>
      </c>
      <c r="AF167" t="s">
        <v>3286</v>
      </c>
      <c r="AG167">
        <v>1</v>
      </c>
      <c r="AH167">
        <v>10000</v>
      </c>
      <c r="AI167">
        <v>0</v>
      </c>
      <c r="AJ167">
        <v>0</v>
      </c>
    </row>
    <row r="168" spans="1:36">
      <c r="A168">
        <f>IFERROR(E168/AH168,"")</f>
        <v>175.0172</v>
      </c>
      <c r="B168">
        <v>5831</v>
      </c>
      <c r="C168" t="s">
        <v>157</v>
      </c>
      <c r="D168" s="2" t="s">
        <v>420</v>
      </c>
      <c r="E168">
        <v>1750172</v>
      </c>
      <c r="F168" t="s">
        <v>33</v>
      </c>
      <c r="G168" t="s">
        <v>696</v>
      </c>
      <c r="H168">
        <v>0</v>
      </c>
      <c r="I168">
        <v>10000</v>
      </c>
      <c r="J168" t="s">
        <v>1604</v>
      </c>
      <c r="K168" t="s">
        <v>464</v>
      </c>
      <c r="M168" t="s">
        <v>2117</v>
      </c>
      <c r="N168" t="s">
        <v>2331</v>
      </c>
      <c r="O168" t="s">
        <v>3050</v>
      </c>
      <c r="P168" t="s">
        <v>3136</v>
      </c>
      <c r="Q168" t="s">
        <v>3166</v>
      </c>
      <c r="R168">
        <v>328</v>
      </c>
      <c r="S168" t="s">
        <v>3249</v>
      </c>
      <c r="T168" t="s">
        <v>3254</v>
      </c>
      <c r="U168" t="s">
        <v>3266</v>
      </c>
      <c r="V168" t="s">
        <v>3268</v>
      </c>
      <c r="W168" t="s">
        <v>3268</v>
      </c>
      <c r="X168" t="s">
        <v>3270</v>
      </c>
      <c r="Y168" t="s">
        <v>3166</v>
      </c>
      <c r="Z168" t="s">
        <v>24</v>
      </c>
      <c r="AA168" t="s">
        <v>16</v>
      </c>
      <c r="AC168" t="s">
        <v>11</v>
      </c>
      <c r="AE168" t="s">
        <v>22</v>
      </c>
      <c r="AF168" t="s">
        <v>3287</v>
      </c>
      <c r="AG168">
        <v>1</v>
      </c>
      <c r="AH168">
        <v>10000</v>
      </c>
      <c r="AI168">
        <v>0</v>
      </c>
      <c r="AJ168">
        <v>0</v>
      </c>
    </row>
    <row r="169" spans="1:36">
      <c r="A169">
        <f>IFERROR(E169/AH169,"")</f>
        <v>614.79999999999995</v>
      </c>
      <c r="B169">
        <v>116195</v>
      </c>
      <c r="C169" t="s">
        <v>332</v>
      </c>
      <c r="E169">
        <v>6148000</v>
      </c>
      <c r="F169" t="s">
        <v>42</v>
      </c>
      <c r="G169" t="s">
        <v>1115</v>
      </c>
      <c r="H169">
        <v>0</v>
      </c>
      <c r="I169">
        <v>10000</v>
      </c>
      <c r="N169" t="s">
        <v>2857</v>
      </c>
      <c r="O169" t="s">
        <v>3109</v>
      </c>
      <c r="P169" t="s">
        <v>3135</v>
      </c>
      <c r="Q169" t="s">
        <v>3225</v>
      </c>
      <c r="R169">
        <v>368</v>
      </c>
      <c r="S169" t="s">
        <v>3251</v>
      </c>
      <c r="T169" t="s">
        <v>3256</v>
      </c>
      <c r="V169" t="s">
        <v>3268</v>
      </c>
      <c r="X169" t="s">
        <v>3271</v>
      </c>
      <c r="Y169" t="s">
        <v>3225</v>
      </c>
      <c r="Z169" t="s">
        <v>26</v>
      </c>
      <c r="AA169" t="s">
        <v>16</v>
      </c>
      <c r="AE169" t="s">
        <v>21</v>
      </c>
      <c r="AF169" t="s">
        <v>3287</v>
      </c>
      <c r="AG169">
        <v>1</v>
      </c>
      <c r="AH169">
        <v>10000</v>
      </c>
      <c r="AI169">
        <v>0</v>
      </c>
      <c r="AJ169">
        <v>0</v>
      </c>
    </row>
    <row r="170" spans="1:36">
      <c r="A170">
        <f>IFERROR(E170/AH170,"")</f>
        <v>337.9</v>
      </c>
      <c r="B170">
        <v>126170</v>
      </c>
      <c r="C170" t="s">
        <v>116</v>
      </c>
      <c r="D170" s="2" t="s">
        <v>395</v>
      </c>
      <c r="E170">
        <v>3379000</v>
      </c>
      <c r="F170" t="s">
        <v>44</v>
      </c>
      <c r="G170" t="s">
        <v>568</v>
      </c>
      <c r="I170">
        <v>10000</v>
      </c>
      <c r="J170" t="s">
        <v>1498</v>
      </c>
      <c r="N170" t="s">
        <v>2140</v>
      </c>
      <c r="O170" t="s">
        <v>3024</v>
      </c>
      <c r="P170" t="s">
        <v>3136</v>
      </c>
      <c r="Q170" t="s">
        <v>3141</v>
      </c>
      <c r="R170">
        <v>454</v>
      </c>
      <c r="S170" t="s">
        <v>3248</v>
      </c>
      <c r="T170" t="s">
        <v>3253</v>
      </c>
      <c r="V170" t="s">
        <v>3268</v>
      </c>
      <c r="X170" t="s">
        <v>3269</v>
      </c>
      <c r="Y170" t="s">
        <v>3141</v>
      </c>
      <c r="Z170" t="s">
        <v>23</v>
      </c>
      <c r="AA170" t="s">
        <v>14</v>
      </c>
      <c r="AB170" t="s">
        <v>12</v>
      </c>
      <c r="AD170" t="s">
        <v>13</v>
      </c>
      <c r="AE170" t="s">
        <v>19</v>
      </c>
      <c r="AF170" t="s">
        <v>3286</v>
      </c>
      <c r="AG170">
        <v>1</v>
      </c>
      <c r="AH170">
        <v>10000</v>
      </c>
      <c r="AI170">
        <v>0</v>
      </c>
      <c r="AJ170">
        <v>0</v>
      </c>
    </row>
    <row r="171" spans="1:36">
      <c r="A171">
        <f>IFERROR(E171/AH171,"")</f>
        <v>150.5</v>
      </c>
      <c r="B171">
        <v>6388</v>
      </c>
      <c r="C171" t="s">
        <v>315</v>
      </c>
      <c r="D171" t="s">
        <v>394</v>
      </c>
      <c r="E171">
        <v>1505000</v>
      </c>
      <c r="F171" t="s">
        <v>42</v>
      </c>
      <c r="G171" t="s">
        <v>1078</v>
      </c>
      <c r="I171">
        <v>10000</v>
      </c>
      <c r="J171" t="s">
        <v>1852</v>
      </c>
      <c r="L171">
        <v>0.5</v>
      </c>
      <c r="M171" t="s">
        <v>2117</v>
      </c>
      <c r="N171" t="s">
        <v>2807</v>
      </c>
      <c r="O171" t="s">
        <v>3105</v>
      </c>
      <c r="P171" t="s">
        <v>3135</v>
      </c>
      <c r="Q171" t="s">
        <v>3221</v>
      </c>
      <c r="R171">
        <v>688</v>
      </c>
      <c r="S171" t="s">
        <v>3252</v>
      </c>
      <c r="T171" t="s">
        <v>3261</v>
      </c>
      <c r="V171" t="s">
        <v>3268</v>
      </c>
      <c r="X171" t="s">
        <v>3272</v>
      </c>
      <c r="Y171" t="s">
        <v>3221</v>
      </c>
      <c r="Z171" t="s">
        <v>27</v>
      </c>
      <c r="AA171" t="s">
        <v>16</v>
      </c>
      <c r="AE171" t="s">
        <v>20</v>
      </c>
      <c r="AF171" t="s">
        <v>3286</v>
      </c>
      <c r="AG171">
        <v>1</v>
      </c>
      <c r="AH171">
        <v>10000</v>
      </c>
      <c r="AI171">
        <v>0</v>
      </c>
      <c r="AJ171">
        <v>0</v>
      </c>
    </row>
    <row r="172" spans="1:36">
      <c r="A172">
        <f>IFERROR(E172/AH172,"")</f>
        <v>49.174075000000002</v>
      </c>
      <c r="B172">
        <v>5476</v>
      </c>
      <c r="C172" t="s">
        <v>352</v>
      </c>
      <c r="D172" s="2" t="s">
        <v>529</v>
      </c>
      <c r="E172">
        <v>491740.75</v>
      </c>
      <c r="F172" t="s">
        <v>55</v>
      </c>
      <c r="G172" t="s">
        <v>1170</v>
      </c>
      <c r="H172">
        <v>0</v>
      </c>
      <c r="I172">
        <v>100</v>
      </c>
      <c r="N172" t="s">
        <v>2921</v>
      </c>
      <c r="O172" t="s">
        <v>3118</v>
      </c>
      <c r="P172" t="s">
        <v>3134</v>
      </c>
      <c r="Q172" t="s">
        <v>3233</v>
      </c>
      <c r="R172">
        <v>762</v>
      </c>
      <c r="S172" t="s">
        <v>3251</v>
      </c>
      <c r="T172" t="s">
        <v>3264</v>
      </c>
      <c r="V172" t="s">
        <v>3268</v>
      </c>
      <c r="X172" t="s">
        <v>3271</v>
      </c>
      <c r="Y172" t="s">
        <v>3233</v>
      </c>
      <c r="Z172" t="s">
        <v>27</v>
      </c>
      <c r="AA172" t="s">
        <v>17</v>
      </c>
      <c r="AD172" t="s">
        <v>13</v>
      </c>
      <c r="AE172" t="s">
        <v>21</v>
      </c>
      <c r="AF172" t="s">
        <v>3286</v>
      </c>
      <c r="AG172">
        <v>100</v>
      </c>
      <c r="AH172">
        <v>10000</v>
      </c>
      <c r="AI172">
        <v>1000</v>
      </c>
      <c r="AJ172">
        <v>100000</v>
      </c>
    </row>
    <row r="173" spans="1:36">
      <c r="A173">
        <f>IFERROR(E173/AH173,"")</f>
        <v>181.69398572884811</v>
      </c>
      <c r="B173">
        <v>127730</v>
      </c>
      <c r="C173" t="s">
        <v>340</v>
      </c>
      <c r="E173">
        <v>1782418</v>
      </c>
      <c r="F173" t="s">
        <v>48</v>
      </c>
      <c r="G173" t="s">
        <v>1140</v>
      </c>
      <c r="H173">
        <v>0</v>
      </c>
      <c r="I173">
        <v>981</v>
      </c>
      <c r="J173" t="s">
        <v>1898</v>
      </c>
      <c r="N173" t="s">
        <v>2885</v>
      </c>
      <c r="O173" t="s">
        <v>3112</v>
      </c>
      <c r="P173" t="s">
        <v>3135</v>
      </c>
      <c r="Q173" t="s">
        <v>2082</v>
      </c>
      <c r="R173">
        <v>356</v>
      </c>
      <c r="S173" t="s">
        <v>3251</v>
      </c>
      <c r="T173" t="s">
        <v>3258</v>
      </c>
      <c r="V173" t="s">
        <v>3268</v>
      </c>
      <c r="X173" t="s">
        <v>3271</v>
      </c>
      <c r="Y173" t="s">
        <v>2082</v>
      </c>
      <c r="Z173" t="s">
        <v>25</v>
      </c>
      <c r="AA173" t="s">
        <v>17</v>
      </c>
      <c r="AE173" t="s">
        <v>21</v>
      </c>
      <c r="AF173" t="s">
        <v>3286</v>
      </c>
      <c r="AG173">
        <v>10</v>
      </c>
      <c r="AH173">
        <v>9810</v>
      </c>
      <c r="AI173">
        <v>100</v>
      </c>
      <c r="AJ173">
        <v>98100</v>
      </c>
    </row>
    <row r="174" spans="1:36">
      <c r="A174">
        <f>IFERROR(E174/AH174,"")</f>
        <v>12.980102040816323</v>
      </c>
      <c r="B174">
        <v>142609</v>
      </c>
      <c r="C174" t="s">
        <v>182</v>
      </c>
      <c r="D174" s="2" t="s">
        <v>435</v>
      </c>
      <c r="E174">
        <v>127205</v>
      </c>
      <c r="F174" t="s">
        <v>40</v>
      </c>
      <c r="G174" t="s">
        <v>779</v>
      </c>
      <c r="H174" t="s">
        <v>1308</v>
      </c>
      <c r="I174">
        <v>0.56000000000000005</v>
      </c>
      <c r="J174" t="s">
        <v>1654</v>
      </c>
      <c r="K174" t="s">
        <v>2041</v>
      </c>
      <c r="M174" t="s">
        <v>2116</v>
      </c>
      <c r="N174" t="s">
        <v>2430</v>
      </c>
      <c r="O174" t="s">
        <v>3061</v>
      </c>
      <c r="P174" t="s">
        <v>3133</v>
      </c>
      <c r="Q174" t="s">
        <v>3177</v>
      </c>
      <c r="R174">
        <v>8</v>
      </c>
      <c r="S174" t="s">
        <v>3252</v>
      </c>
      <c r="T174" t="s">
        <v>3261</v>
      </c>
      <c r="V174" t="s">
        <v>3268</v>
      </c>
      <c r="X174" t="s">
        <v>3272</v>
      </c>
      <c r="Y174" t="s">
        <v>3177</v>
      </c>
      <c r="Z174" t="s">
        <v>27</v>
      </c>
      <c r="AA174" t="s">
        <v>16</v>
      </c>
      <c r="AE174" t="s">
        <v>22</v>
      </c>
      <c r="AF174" t="s">
        <v>3286</v>
      </c>
      <c r="AG174">
        <v>17500</v>
      </c>
      <c r="AH174">
        <v>9800.0000000000018</v>
      </c>
      <c r="AI174">
        <v>0</v>
      </c>
      <c r="AJ174">
        <v>0</v>
      </c>
    </row>
    <row r="175" spans="1:36">
      <c r="A175">
        <f>IFERROR(E175/AH175,"")</f>
        <v>108.73950000000001</v>
      </c>
      <c r="B175">
        <v>90074</v>
      </c>
      <c r="C175" t="s">
        <v>174</v>
      </c>
      <c r="D175" s="2" t="s">
        <v>429</v>
      </c>
      <c r="E175">
        <v>869916</v>
      </c>
      <c r="F175" t="s">
        <v>55</v>
      </c>
      <c r="G175" t="s">
        <v>764</v>
      </c>
      <c r="H175">
        <v>0</v>
      </c>
      <c r="I175">
        <v>80</v>
      </c>
      <c r="J175" t="s">
        <v>1640</v>
      </c>
      <c r="K175" t="s">
        <v>2001</v>
      </c>
      <c r="M175" t="s">
        <v>2116</v>
      </c>
      <c r="N175" t="s">
        <v>2411</v>
      </c>
      <c r="O175" t="s">
        <v>3059</v>
      </c>
      <c r="P175" t="s">
        <v>3133</v>
      </c>
      <c r="Q175" t="s">
        <v>3175</v>
      </c>
      <c r="R175">
        <v>144</v>
      </c>
      <c r="S175" t="s">
        <v>3251</v>
      </c>
      <c r="T175" t="s">
        <v>3258</v>
      </c>
      <c r="V175" t="s">
        <v>3268</v>
      </c>
      <c r="X175" t="s">
        <v>3271</v>
      </c>
      <c r="Y175" t="s">
        <v>3175</v>
      </c>
      <c r="Z175" t="s">
        <v>25</v>
      </c>
      <c r="AA175" t="s">
        <v>17</v>
      </c>
      <c r="AE175" t="s">
        <v>22</v>
      </c>
      <c r="AF175" t="s">
        <v>3286</v>
      </c>
      <c r="AG175">
        <v>100</v>
      </c>
      <c r="AH175">
        <v>8000</v>
      </c>
      <c r="AI175">
        <v>1000</v>
      </c>
      <c r="AJ175">
        <v>80000</v>
      </c>
    </row>
    <row r="176" spans="1:36">
      <c r="A176">
        <f>IFERROR(E176/AH176,"")</f>
        <v>1879.1020228671944</v>
      </c>
      <c r="B176">
        <v>114485</v>
      </c>
      <c r="C176" t="s">
        <v>287</v>
      </c>
      <c r="D176" s="2" t="s">
        <v>496</v>
      </c>
      <c r="E176">
        <v>14955773</v>
      </c>
      <c r="F176" t="s">
        <v>33</v>
      </c>
      <c r="G176" t="s">
        <v>1024</v>
      </c>
      <c r="I176">
        <v>7959</v>
      </c>
      <c r="J176" t="s">
        <v>1804</v>
      </c>
      <c r="N176" t="s">
        <v>2736</v>
      </c>
      <c r="O176" t="s">
        <v>3094</v>
      </c>
      <c r="P176" t="s">
        <v>3134</v>
      </c>
      <c r="Q176" t="s">
        <v>3210</v>
      </c>
      <c r="R176">
        <v>116</v>
      </c>
      <c r="S176" t="s">
        <v>3251</v>
      </c>
      <c r="T176" t="s">
        <v>3263</v>
      </c>
      <c r="V176" t="s">
        <v>3268</v>
      </c>
      <c r="X176" t="s">
        <v>3271</v>
      </c>
      <c r="Y176" t="s">
        <v>3210</v>
      </c>
      <c r="Z176" t="s">
        <v>25</v>
      </c>
      <c r="AA176" t="s">
        <v>17</v>
      </c>
      <c r="AB176" t="s">
        <v>12</v>
      </c>
      <c r="AE176" t="s">
        <v>21</v>
      </c>
      <c r="AF176" t="s">
        <v>3286</v>
      </c>
      <c r="AG176">
        <v>1</v>
      </c>
      <c r="AH176">
        <v>7959</v>
      </c>
      <c r="AI176">
        <v>0</v>
      </c>
      <c r="AJ176">
        <v>0</v>
      </c>
    </row>
    <row r="177" spans="1:36">
      <c r="A177">
        <f>IFERROR(E177/AH177,"")</f>
        <v>208.07258485639687</v>
      </c>
      <c r="B177">
        <v>6451</v>
      </c>
      <c r="C177" t="s">
        <v>238</v>
      </c>
      <c r="D177" t="s">
        <v>394</v>
      </c>
      <c r="E177">
        <v>1593836</v>
      </c>
      <c r="F177" t="s">
        <v>48</v>
      </c>
      <c r="G177" t="s">
        <v>889</v>
      </c>
      <c r="H177">
        <v>0</v>
      </c>
      <c r="I177">
        <v>766</v>
      </c>
      <c r="J177" t="s">
        <v>1716</v>
      </c>
      <c r="L177">
        <v>0.3472584856396867</v>
      </c>
      <c r="N177" t="s">
        <v>2575</v>
      </c>
      <c r="O177" t="s">
        <v>3078</v>
      </c>
      <c r="P177" t="s">
        <v>3134</v>
      </c>
      <c r="Q177" t="s">
        <v>3194</v>
      </c>
      <c r="R177">
        <v>52</v>
      </c>
      <c r="S177" t="s">
        <v>3249</v>
      </c>
      <c r="T177" t="s">
        <v>3254</v>
      </c>
      <c r="U177" t="s">
        <v>3266</v>
      </c>
      <c r="V177" t="s">
        <v>3268</v>
      </c>
      <c r="W177" t="s">
        <v>3268</v>
      </c>
      <c r="X177" t="s">
        <v>3270</v>
      </c>
      <c r="Y177" t="s">
        <v>3194</v>
      </c>
      <c r="Z177" t="s">
        <v>24</v>
      </c>
      <c r="AA177" t="s">
        <v>15</v>
      </c>
      <c r="AC177" t="s">
        <v>11</v>
      </c>
      <c r="AE177" t="s">
        <v>22</v>
      </c>
      <c r="AF177" t="s">
        <v>3294</v>
      </c>
      <c r="AG177">
        <v>10</v>
      </c>
      <c r="AH177">
        <v>7660</v>
      </c>
      <c r="AI177">
        <v>100</v>
      </c>
      <c r="AJ177">
        <v>76600</v>
      </c>
    </row>
    <row r="178" spans="1:36">
      <c r="A178">
        <f>IFERROR(E178/AH178,"")</f>
        <v>466.66666666666669</v>
      </c>
      <c r="B178">
        <v>5703</v>
      </c>
      <c r="C178" t="s">
        <v>376</v>
      </c>
      <c r="D178" t="s">
        <v>394</v>
      </c>
      <c r="E178">
        <v>3500000</v>
      </c>
      <c r="F178" t="s">
        <v>61</v>
      </c>
      <c r="G178" t="s">
        <v>1236</v>
      </c>
      <c r="H178" t="s">
        <v>1348</v>
      </c>
      <c r="I178" t="s">
        <v>1484</v>
      </c>
      <c r="J178" t="s">
        <v>1986</v>
      </c>
      <c r="L178">
        <v>0.53333333333333333</v>
      </c>
      <c r="N178" t="s">
        <v>2998</v>
      </c>
      <c r="O178" t="s">
        <v>3127</v>
      </c>
      <c r="P178" t="s">
        <v>3137</v>
      </c>
      <c r="Q178" t="s">
        <v>3242</v>
      </c>
      <c r="R178">
        <v>398</v>
      </c>
      <c r="S178" t="s">
        <v>3251</v>
      </c>
      <c r="T178" t="s">
        <v>3264</v>
      </c>
      <c r="V178" t="s">
        <v>3268</v>
      </c>
      <c r="X178" t="s">
        <v>3271</v>
      </c>
      <c r="Y178" t="s">
        <v>3242</v>
      </c>
      <c r="Z178" t="s">
        <v>27</v>
      </c>
      <c r="AA178" t="s">
        <v>16</v>
      </c>
      <c r="AD178" t="s">
        <v>13</v>
      </c>
      <c r="AE178" t="s">
        <v>20</v>
      </c>
      <c r="AF178" t="s">
        <v>3286</v>
      </c>
      <c r="AG178">
        <v>1</v>
      </c>
      <c r="AH178">
        <v>7500</v>
      </c>
      <c r="AI178">
        <v>0</v>
      </c>
    </row>
    <row r="179" spans="1:36">
      <c r="A179">
        <f>IFERROR(E179/AH179,"")</f>
        <v>3402.7690042075737</v>
      </c>
      <c r="B179">
        <v>106770</v>
      </c>
      <c r="C179" t="s">
        <v>129</v>
      </c>
      <c r="D179" s="2" t="s">
        <v>400</v>
      </c>
      <c r="E179">
        <v>24261743</v>
      </c>
      <c r="F179" t="s">
        <v>48</v>
      </c>
      <c r="G179" t="s">
        <v>628</v>
      </c>
      <c r="H179">
        <v>0</v>
      </c>
      <c r="I179">
        <v>713</v>
      </c>
      <c r="J179" t="s">
        <v>1540</v>
      </c>
      <c r="K179" t="s">
        <v>2020</v>
      </c>
      <c r="N179" t="s">
        <v>2243</v>
      </c>
      <c r="O179" t="s">
        <v>3031</v>
      </c>
      <c r="P179" t="s">
        <v>3134</v>
      </c>
      <c r="Q179" t="s">
        <v>3148</v>
      </c>
      <c r="R179">
        <v>887</v>
      </c>
      <c r="S179" t="s">
        <v>3251</v>
      </c>
      <c r="T179" t="s">
        <v>3256</v>
      </c>
      <c r="V179" t="s">
        <v>3268</v>
      </c>
      <c r="X179" t="s">
        <v>3271</v>
      </c>
      <c r="Y179" t="s">
        <v>3148</v>
      </c>
      <c r="Z179" t="s">
        <v>26</v>
      </c>
      <c r="AA179" t="s">
        <v>14</v>
      </c>
      <c r="AB179" t="s">
        <v>12</v>
      </c>
      <c r="AE179" t="s">
        <v>19</v>
      </c>
      <c r="AF179" t="s">
        <v>3286</v>
      </c>
      <c r="AG179">
        <v>10</v>
      </c>
      <c r="AH179">
        <v>7130</v>
      </c>
      <c r="AI179">
        <v>100</v>
      </c>
      <c r="AJ179">
        <v>71300</v>
      </c>
    </row>
    <row r="180" spans="1:36">
      <c r="A180">
        <f>IFERROR(E180/AH180,"")</f>
        <v>132.08085714285716</v>
      </c>
      <c r="B180">
        <v>6510</v>
      </c>
      <c r="C180" t="s">
        <v>222</v>
      </c>
      <c r="D180" t="s">
        <v>394</v>
      </c>
      <c r="E180">
        <v>924566</v>
      </c>
      <c r="F180" t="s">
        <v>40</v>
      </c>
      <c r="G180" t="s">
        <v>829</v>
      </c>
      <c r="H180">
        <v>0</v>
      </c>
      <c r="I180">
        <v>0.4</v>
      </c>
      <c r="K180" t="s">
        <v>464</v>
      </c>
      <c r="M180" t="s">
        <v>2117</v>
      </c>
      <c r="N180" t="s">
        <v>2500</v>
      </c>
      <c r="O180" t="s">
        <v>3071</v>
      </c>
      <c r="P180" t="s">
        <v>3133</v>
      </c>
      <c r="Q180" t="s">
        <v>3187</v>
      </c>
      <c r="R180">
        <v>854</v>
      </c>
      <c r="S180" t="s">
        <v>3248</v>
      </c>
      <c r="T180" t="s">
        <v>3253</v>
      </c>
      <c r="V180" t="s">
        <v>3268</v>
      </c>
      <c r="X180" t="s">
        <v>3269</v>
      </c>
      <c r="Y180" t="s">
        <v>3187</v>
      </c>
      <c r="Z180" t="s">
        <v>23</v>
      </c>
      <c r="AA180" t="s">
        <v>14</v>
      </c>
      <c r="AB180" t="s">
        <v>12</v>
      </c>
      <c r="AD180" t="s">
        <v>13</v>
      </c>
      <c r="AE180" t="s">
        <v>19</v>
      </c>
      <c r="AF180" t="s">
        <v>3288</v>
      </c>
      <c r="AG180">
        <v>17500</v>
      </c>
      <c r="AH180">
        <v>7000</v>
      </c>
      <c r="AI180">
        <v>0</v>
      </c>
      <c r="AJ180">
        <v>0</v>
      </c>
    </row>
    <row r="181" spans="1:36">
      <c r="A181">
        <f>IFERROR(E181/AH181,"")</f>
        <v>768.49314285714286</v>
      </c>
      <c r="B181">
        <v>6159</v>
      </c>
      <c r="C181" t="s">
        <v>251</v>
      </c>
      <c r="D181" t="s">
        <v>394</v>
      </c>
      <c r="E181">
        <v>5379452</v>
      </c>
      <c r="F181" t="s">
        <v>40</v>
      </c>
      <c r="G181" t="s">
        <v>647</v>
      </c>
      <c r="H181">
        <v>0</v>
      </c>
      <c r="I181">
        <v>0.4</v>
      </c>
      <c r="J181" t="s">
        <v>1735</v>
      </c>
      <c r="M181" t="s">
        <v>2117</v>
      </c>
      <c r="N181" t="s">
        <v>2624</v>
      </c>
      <c r="O181" t="s">
        <v>3081</v>
      </c>
      <c r="P181" t="s">
        <v>3137</v>
      </c>
      <c r="Q181" t="s">
        <v>3197</v>
      </c>
      <c r="R181">
        <v>242</v>
      </c>
      <c r="S181" t="s">
        <v>3250</v>
      </c>
      <c r="T181" t="s">
        <v>3260</v>
      </c>
      <c r="U181" t="s">
        <v>3265</v>
      </c>
      <c r="V181" t="s">
        <v>3268</v>
      </c>
      <c r="W181" t="s">
        <v>3268</v>
      </c>
      <c r="X181" t="s">
        <v>3271</v>
      </c>
      <c r="Y181" t="s">
        <v>3197</v>
      </c>
      <c r="Z181" t="s">
        <v>25</v>
      </c>
      <c r="AA181" t="s">
        <v>16</v>
      </c>
      <c r="AC181" t="s">
        <v>11</v>
      </c>
      <c r="AE181" t="s">
        <v>22</v>
      </c>
      <c r="AF181" t="s">
        <v>3286</v>
      </c>
      <c r="AG181">
        <v>17500</v>
      </c>
      <c r="AH181">
        <v>7000</v>
      </c>
      <c r="AI181">
        <v>0</v>
      </c>
      <c r="AJ181">
        <v>0</v>
      </c>
    </row>
    <row r="182" spans="1:36">
      <c r="A182">
        <f>IFERROR(E182/AH182,"")</f>
        <v>6342.8571428571431</v>
      </c>
      <c r="B182">
        <v>144270</v>
      </c>
      <c r="C182" t="s">
        <v>269</v>
      </c>
      <c r="D182" s="2" t="s">
        <v>483</v>
      </c>
      <c r="E182">
        <v>44400000</v>
      </c>
      <c r="F182" t="s">
        <v>61</v>
      </c>
      <c r="G182" t="s">
        <v>994</v>
      </c>
      <c r="H182">
        <v>0</v>
      </c>
      <c r="I182">
        <v>7000</v>
      </c>
      <c r="N182" t="s">
        <v>2693</v>
      </c>
      <c r="O182" t="s">
        <v>3088</v>
      </c>
      <c r="P182" t="s">
        <v>3135</v>
      </c>
      <c r="Q182" t="s">
        <v>3204</v>
      </c>
      <c r="R182">
        <v>807</v>
      </c>
      <c r="S182" t="s">
        <v>3252</v>
      </c>
      <c r="T182" t="s">
        <v>3261</v>
      </c>
      <c r="V182" t="s">
        <v>3268</v>
      </c>
      <c r="X182" t="s">
        <v>3272</v>
      </c>
      <c r="Y182" t="s">
        <v>3204</v>
      </c>
      <c r="Z182" t="s">
        <v>27</v>
      </c>
      <c r="AA182" t="s">
        <v>16</v>
      </c>
      <c r="AD182" t="s">
        <v>13</v>
      </c>
      <c r="AE182" t="s">
        <v>22</v>
      </c>
      <c r="AF182" t="s">
        <v>3286</v>
      </c>
      <c r="AG182">
        <v>1</v>
      </c>
      <c r="AH182">
        <v>7000</v>
      </c>
      <c r="AI182">
        <v>0</v>
      </c>
      <c r="AJ182">
        <v>0</v>
      </c>
    </row>
    <row r="183" spans="1:36">
      <c r="A183">
        <f>IFERROR(E183/AH183,"")</f>
        <v>428.57142857142856</v>
      </c>
      <c r="B183">
        <v>134019</v>
      </c>
      <c r="C183" t="s">
        <v>229</v>
      </c>
      <c r="D183" t="s">
        <v>462</v>
      </c>
      <c r="E183">
        <v>3000000</v>
      </c>
      <c r="F183" t="s">
        <v>46</v>
      </c>
      <c r="G183" t="s">
        <v>849</v>
      </c>
      <c r="H183">
        <v>0</v>
      </c>
      <c r="I183">
        <v>70</v>
      </c>
      <c r="J183" t="s">
        <v>1702</v>
      </c>
      <c r="N183" t="s">
        <v>2527</v>
      </c>
      <c r="O183" t="s">
        <v>3074</v>
      </c>
      <c r="P183" t="s">
        <v>3137</v>
      </c>
      <c r="Q183" t="s">
        <v>3190</v>
      </c>
      <c r="R183">
        <v>704</v>
      </c>
      <c r="S183" t="s">
        <v>3251</v>
      </c>
      <c r="T183" t="s">
        <v>3263</v>
      </c>
      <c r="V183" t="s">
        <v>3268</v>
      </c>
      <c r="X183" t="s">
        <v>3271</v>
      </c>
      <c r="Y183" t="s">
        <v>3190</v>
      </c>
      <c r="Z183" t="s">
        <v>25</v>
      </c>
      <c r="AA183" t="s">
        <v>18</v>
      </c>
      <c r="AE183" t="s">
        <v>22</v>
      </c>
      <c r="AF183" t="s">
        <v>3286</v>
      </c>
      <c r="AG183">
        <v>100</v>
      </c>
      <c r="AH183">
        <v>7000</v>
      </c>
      <c r="AI183">
        <v>1000</v>
      </c>
      <c r="AJ183">
        <v>70000</v>
      </c>
    </row>
    <row r="184" spans="1:36">
      <c r="A184">
        <f>IFERROR(E184/AH184,"")</f>
        <v>609.52380952380952</v>
      </c>
      <c r="B184">
        <v>63735</v>
      </c>
      <c r="C184" t="s">
        <v>134</v>
      </c>
      <c r="D184" s="2" t="s">
        <v>404</v>
      </c>
      <c r="E184">
        <v>4000000</v>
      </c>
      <c r="F184" t="s">
        <v>40</v>
      </c>
      <c r="G184" t="s">
        <v>646</v>
      </c>
      <c r="H184">
        <v>0</v>
      </c>
      <c r="I184">
        <v>0.375</v>
      </c>
      <c r="J184" t="s">
        <v>1553</v>
      </c>
      <c r="N184" t="s">
        <v>2262</v>
      </c>
      <c r="O184" t="s">
        <v>3033</v>
      </c>
      <c r="P184" t="s">
        <v>3134</v>
      </c>
      <c r="Q184" t="s">
        <v>3150</v>
      </c>
      <c r="R184">
        <v>364</v>
      </c>
      <c r="S184" t="s">
        <v>3251</v>
      </c>
      <c r="T184" t="s">
        <v>3258</v>
      </c>
      <c r="V184" t="s">
        <v>3268</v>
      </c>
      <c r="X184" t="s">
        <v>3271</v>
      </c>
      <c r="Y184" t="s">
        <v>3274</v>
      </c>
      <c r="Z184" t="s">
        <v>25</v>
      </c>
      <c r="AA184" t="s">
        <v>17</v>
      </c>
      <c r="AE184" t="s">
        <v>22</v>
      </c>
      <c r="AF184" t="s">
        <v>3286</v>
      </c>
      <c r="AG184">
        <v>17500</v>
      </c>
      <c r="AH184">
        <v>6562.5</v>
      </c>
      <c r="AI184">
        <v>0</v>
      </c>
      <c r="AJ184">
        <v>0</v>
      </c>
    </row>
    <row r="185" spans="1:36">
      <c r="A185">
        <f>IFERROR(E185/AH185,"")</f>
        <v>3916.3426957223569</v>
      </c>
      <c r="B185">
        <v>106770</v>
      </c>
      <c r="C185" t="s">
        <v>129</v>
      </c>
      <c r="D185" s="2" t="s">
        <v>400</v>
      </c>
      <c r="E185">
        <v>24261743</v>
      </c>
      <c r="F185" t="s">
        <v>47</v>
      </c>
      <c r="G185" t="s">
        <v>624</v>
      </c>
      <c r="H185">
        <v>4462</v>
      </c>
      <c r="I185">
        <v>6195</v>
      </c>
      <c r="J185" t="s">
        <v>1538</v>
      </c>
      <c r="K185" t="s">
        <v>2020</v>
      </c>
      <c r="L185">
        <v>0.39709443099273611</v>
      </c>
      <c r="N185" t="s">
        <v>2241</v>
      </c>
      <c r="O185" t="s">
        <v>3031</v>
      </c>
      <c r="P185" t="s">
        <v>3135</v>
      </c>
      <c r="Q185" t="s">
        <v>3148</v>
      </c>
      <c r="R185">
        <v>887</v>
      </c>
      <c r="S185" t="s">
        <v>3251</v>
      </c>
      <c r="T185" t="s">
        <v>3256</v>
      </c>
      <c r="V185" t="s">
        <v>3268</v>
      </c>
      <c r="X185" t="s">
        <v>3271</v>
      </c>
      <c r="Y185" t="s">
        <v>3148</v>
      </c>
      <c r="Z185" t="s">
        <v>26</v>
      </c>
      <c r="AA185" t="s">
        <v>14</v>
      </c>
      <c r="AB185" t="s">
        <v>12</v>
      </c>
      <c r="AE185" t="s">
        <v>19</v>
      </c>
      <c r="AF185" t="s">
        <v>3286</v>
      </c>
      <c r="AG185">
        <v>1</v>
      </c>
      <c r="AH185">
        <v>6195</v>
      </c>
      <c r="AI185">
        <v>0</v>
      </c>
      <c r="AJ185">
        <v>0</v>
      </c>
    </row>
    <row r="186" spans="1:36">
      <c r="A186">
        <f>IFERROR(E186/AH186,"")</f>
        <v>435.17387755102038</v>
      </c>
      <c r="B186" t="s">
        <v>108</v>
      </c>
      <c r="C186" t="s">
        <v>363</v>
      </c>
      <c r="D186" s="2" t="s">
        <v>535</v>
      </c>
      <c r="E186">
        <v>2665440</v>
      </c>
      <c r="F186" t="s">
        <v>40</v>
      </c>
      <c r="G186" t="s">
        <v>1087</v>
      </c>
      <c r="I186">
        <v>0.35</v>
      </c>
      <c r="J186" t="s">
        <v>1949</v>
      </c>
      <c r="N186" t="s">
        <v>2954</v>
      </c>
      <c r="O186" t="s">
        <v>3123</v>
      </c>
      <c r="P186" t="s">
        <v>3137</v>
      </c>
      <c r="Q186" t="s">
        <v>3238</v>
      </c>
      <c r="R186">
        <v>50</v>
      </c>
      <c r="S186" t="s">
        <v>3251</v>
      </c>
      <c r="T186" t="s">
        <v>3258</v>
      </c>
      <c r="V186" t="s">
        <v>3268</v>
      </c>
      <c r="X186" t="s">
        <v>3271</v>
      </c>
      <c r="Y186" t="s">
        <v>3238</v>
      </c>
      <c r="Z186" t="s">
        <v>25</v>
      </c>
      <c r="AA186" t="s">
        <v>17</v>
      </c>
      <c r="AB186" t="s">
        <v>12</v>
      </c>
      <c r="AE186" t="s">
        <v>21</v>
      </c>
      <c r="AF186" t="s">
        <v>3286</v>
      </c>
      <c r="AG186">
        <v>17500</v>
      </c>
      <c r="AH186">
        <v>6125</v>
      </c>
      <c r="AI186">
        <v>0</v>
      </c>
      <c r="AJ186">
        <v>0</v>
      </c>
    </row>
    <row r="187" spans="1:36">
      <c r="A187">
        <f>IFERROR(E187/AH187,"")</f>
        <v>208.98</v>
      </c>
      <c r="B187">
        <v>143651</v>
      </c>
      <c r="C187" t="s">
        <v>321</v>
      </c>
      <c r="D187" t="s">
        <v>63</v>
      </c>
      <c r="E187">
        <v>1253880</v>
      </c>
      <c r="F187" t="s">
        <v>55</v>
      </c>
      <c r="G187" t="s">
        <v>1091</v>
      </c>
      <c r="H187">
        <v>0</v>
      </c>
      <c r="I187">
        <v>60</v>
      </c>
      <c r="J187" t="s">
        <v>63</v>
      </c>
      <c r="K187" t="s">
        <v>2079</v>
      </c>
      <c r="M187" t="s">
        <v>2116</v>
      </c>
      <c r="N187" t="s">
        <v>2822</v>
      </c>
      <c r="O187" t="s">
        <v>3106</v>
      </c>
      <c r="P187" t="s">
        <v>3134</v>
      </c>
      <c r="Q187" t="s">
        <v>3222</v>
      </c>
      <c r="R187">
        <v>4</v>
      </c>
      <c r="S187" t="s">
        <v>3251</v>
      </c>
      <c r="T187" t="s">
        <v>3258</v>
      </c>
      <c r="V187" t="s">
        <v>3268</v>
      </c>
      <c r="X187" t="s">
        <v>3271</v>
      </c>
      <c r="Y187" t="s">
        <v>3222</v>
      </c>
      <c r="Z187" t="s">
        <v>25</v>
      </c>
      <c r="AA187" t="s">
        <v>16</v>
      </c>
      <c r="AB187" t="s">
        <v>12</v>
      </c>
      <c r="AD187" t="s">
        <v>13</v>
      </c>
      <c r="AE187" t="s">
        <v>19</v>
      </c>
      <c r="AF187" t="s">
        <v>3286</v>
      </c>
      <c r="AG187">
        <v>100</v>
      </c>
      <c r="AH187">
        <v>6000</v>
      </c>
      <c r="AI187">
        <v>1000</v>
      </c>
      <c r="AJ187">
        <v>60000</v>
      </c>
    </row>
    <row r="188" spans="1:36">
      <c r="A188">
        <f>IFERROR(E188/AH188,"")</f>
        <v>0</v>
      </c>
      <c r="B188">
        <v>100344</v>
      </c>
      <c r="C188" t="s">
        <v>179</v>
      </c>
      <c r="F188" t="s">
        <v>46</v>
      </c>
      <c r="G188" t="s">
        <v>776</v>
      </c>
      <c r="H188">
        <v>0</v>
      </c>
      <c r="I188">
        <v>60</v>
      </c>
      <c r="N188" t="s">
        <v>2425</v>
      </c>
      <c r="O188" t="s">
        <v>3059</v>
      </c>
      <c r="P188" t="s">
        <v>3133</v>
      </c>
      <c r="Q188" t="s">
        <v>3175</v>
      </c>
      <c r="R188">
        <v>144</v>
      </c>
      <c r="S188" t="s">
        <v>3251</v>
      </c>
      <c r="T188" t="s">
        <v>3258</v>
      </c>
      <c r="V188" t="s">
        <v>3268</v>
      </c>
      <c r="X188" t="s">
        <v>3271</v>
      </c>
      <c r="Y188" t="s">
        <v>3175</v>
      </c>
      <c r="Z188" t="s">
        <v>25</v>
      </c>
      <c r="AA188" t="s">
        <v>17</v>
      </c>
      <c r="AE188" t="s">
        <v>22</v>
      </c>
      <c r="AF188" t="s">
        <v>3286</v>
      </c>
      <c r="AG188">
        <v>100</v>
      </c>
      <c r="AH188">
        <v>6000</v>
      </c>
      <c r="AI188">
        <v>1000</v>
      </c>
      <c r="AJ188">
        <v>60000</v>
      </c>
    </row>
    <row r="189" spans="1:36">
      <c r="A189">
        <f>IFERROR(E189/AH189,"")</f>
        <v>454.63049999999998</v>
      </c>
      <c r="B189">
        <v>135714</v>
      </c>
      <c r="C189" t="s">
        <v>130</v>
      </c>
      <c r="D189" s="2" t="s">
        <v>401</v>
      </c>
      <c r="E189">
        <v>2727783</v>
      </c>
      <c r="F189" t="s">
        <v>47</v>
      </c>
      <c r="G189" t="s">
        <v>634</v>
      </c>
      <c r="H189">
        <v>1</v>
      </c>
      <c r="I189">
        <v>6000</v>
      </c>
      <c r="J189" t="s">
        <v>1545</v>
      </c>
      <c r="K189" t="s">
        <v>2020</v>
      </c>
      <c r="N189" t="s">
        <v>2249</v>
      </c>
      <c r="O189" t="s">
        <v>3031</v>
      </c>
      <c r="P189" t="s">
        <v>3134</v>
      </c>
      <c r="Q189" t="s">
        <v>3148</v>
      </c>
      <c r="R189">
        <v>887</v>
      </c>
      <c r="S189" t="s">
        <v>3251</v>
      </c>
      <c r="T189" t="s">
        <v>3256</v>
      </c>
      <c r="V189" t="s">
        <v>3268</v>
      </c>
      <c r="X189" t="s">
        <v>3271</v>
      </c>
      <c r="Y189" t="s">
        <v>3148</v>
      </c>
      <c r="Z189" t="s">
        <v>26</v>
      </c>
      <c r="AA189" t="s">
        <v>14</v>
      </c>
      <c r="AB189" t="s">
        <v>12</v>
      </c>
      <c r="AE189" t="s">
        <v>19</v>
      </c>
      <c r="AF189" t="s">
        <v>3286</v>
      </c>
      <c r="AG189">
        <v>1</v>
      </c>
      <c r="AH189">
        <v>6000</v>
      </c>
      <c r="AI189">
        <v>0</v>
      </c>
      <c r="AJ189">
        <v>0</v>
      </c>
    </row>
    <row r="190" spans="1:36">
      <c r="A190">
        <f>IFERROR(E190/AH190,"")</f>
        <v>945.59770527070634</v>
      </c>
      <c r="B190">
        <v>4602</v>
      </c>
      <c r="C190" t="s">
        <v>226</v>
      </c>
      <c r="D190" t="s">
        <v>394</v>
      </c>
      <c r="E190">
        <v>5274544</v>
      </c>
      <c r="F190" t="s">
        <v>44</v>
      </c>
      <c r="I190">
        <v>5578</v>
      </c>
      <c r="J190" t="s">
        <v>1697</v>
      </c>
      <c r="N190" t="s">
        <v>2517</v>
      </c>
      <c r="O190" t="s">
        <v>3073</v>
      </c>
      <c r="P190" t="s">
        <v>3135</v>
      </c>
      <c r="Q190" t="s">
        <v>3189</v>
      </c>
      <c r="R190">
        <v>678</v>
      </c>
      <c r="S190" t="s">
        <v>3248</v>
      </c>
      <c r="T190" t="s">
        <v>3253</v>
      </c>
      <c r="U190" t="s">
        <v>3267</v>
      </c>
      <c r="V190" t="s">
        <v>3268</v>
      </c>
      <c r="W190" t="s">
        <v>3268</v>
      </c>
      <c r="X190" t="s">
        <v>3269</v>
      </c>
      <c r="Y190" t="s">
        <v>3277</v>
      </c>
      <c r="Z190" t="s">
        <v>23</v>
      </c>
      <c r="AA190" t="s">
        <v>17</v>
      </c>
      <c r="AB190" t="s">
        <v>12</v>
      </c>
      <c r="AC190" t="s">
        <v>11</v>
      </c>
      <c r="AE190" t="s">
        <v>21</v>
      </c>
      <c r="AF190" t="s">
        <v>3286</v>
      </c>
      <c r="AG190">
        <v>1</v>
      </c>
      <c r="AH190">
        <v>5578</v>
      </c>
      <c r="AI190">
        <v>0</v>
      </c>
      <c r="AJ190">
        <v>0</v>
      </c>
    </row>
    <row r="191" spans="1:36">
      <c r="A191">
        <f>IFERROR(E191/AH191,"")</f>
        <v>166.16930265995686</v>
      </c>
      <c r="B191">
        <v>6510</v>
      </c>
      <c r="C191" t="s">
        <v>222</v>
      </c>
      <c r="D191" t="s">
        <v>394</v>
      </c>
      <c r="E191">
        <v>924566</v>
      </c>
      <c r="F191" t="s">
        <v>33</v>
      </c>
      <c r="G191" t="s">
        <v>828</v>
      </c>
      <c r="I191">
        <v>5564</v>
      </c>
      <c r="K191" t="s">
        <v>464</v>
      </c>
      <c r="L191">
        <v>0.5</v>
      </c>
      <c r="M191" t="s">
        <v>2117</v>
      </c>
      <c r="N191" t="s">
        <v>2499</v>
      </c>
      <c r="O191" t="s">
        <v>3071</v>
      </c>
      <c r="P191" t="s">
        <v>3133</v>
      </c>
      <c r="Q191" t="s">
        <v>3187</v>
      </c>
      <c r="R191">
        <v>854</v>
      </c>
      <c r="S191" t="s">
        <v>3248</v>
      </c>
      <c r="T191" t="s">
        <v>3253</v>
      </c>
      <c r="V191" t="s">
        <v>3268</v>
      </c>
      <c r="X191" t="s">
        <v>3269</v>
      </c>
      <c r="Y191" t="s">
        <v>3187</v>
      </c>
      <c r="Z191" t="s">
        <v>23</v>
      </c>
      <c r="AA191" t="s">
        <v>14</v>
      </c>
      <c r="AB191" t="s">
        <v>12</v>
      </c>
      <c r="AD191" t="s">
        <v>13</v>
      </c>
      <c r="AE191" t="s">
        <v>19</v>
      </c>
      <c r="AF191" t="s">
        <v>3288</v>
      </c>
      <c r="AG191">
        <v>1</v>
      </c>
      <c r="AH191">
        <v>5564</v>
      </c>
      <c r="AI191">
        <v>0</v>
      </c>
      <c r="AJ191">
        <v>0</v>
      </c>
    </row>
    <row r="192" spans="1:36">
      <c r="A192">
        <f>IFERROR(E192/AH192,"")</f>
        <v>1356.4134545454544</v>
      </c>
      <c r="B192">
        <v>107166</v>
      </c>
      <c r="C192" t="s">
        <v>200</v>
      </c>
      <c r="D192" s="2" t="s">
        <v>444</v>
      </c>
      <c r="E192">
        <v>7460274</v>
      </c>
      <c r="F192" t="s">
        <v>51</v>
      </c>
      <c r="G192" t="s">
        <v>796</v>
      </c>
      <c r="H192">
        <v>0</v>
      </c>
      <c r="I192">
        <v>5500</v>
      </c>
      <c r="J192" t="s">
        <v>1669</v>
      </c>
      <c r="K192" t="s">
        <v>2049</v>
      </c>
      <c r="M192" t="s">
        <v>2117</v>
      </c>
      <c r="N192" t="s">
        <v>2460</v>
      </c>
      <c r="O192" t="s">
        <v>3065</v>
      </c>
      <c r="P192" t="s">
        <v>3133</v>
      </c>
      <c r="Q192" t="s">
        <v>3181</v>
      </c>
      <c r="R192">
        <v>324</v>
      </c>
      <c r="S192" t="s">
        <v>3248</v>
      </c>
      <c r="T192" t="s">
        <v>3253</v>
      </c>
      <c r="V192" t="s">
        <v>3268</v>
      </c>
      <c r="X192" t="s">
        <v>3269</v>
      </c>
      <c r="Y192" t="s">
        <v>3181</v>
      </c>
      <c r="Z192" t="s">
        <v>23</v>
      </c>
      <c r="AA192" t="s">
        <v>14</v>
      </c>
      <c r="AB192" t="s">
        <v>12</v>
      </c>
      <c r="AE192" t="s">
        <v>19</v>
      </c>
      <c r="AF192" t="s">
        <v>3286</v>
      </c>
      <c r="AG192">
        <v>1</v>
      </c>
      <c r="AH192">
        <v>5500</v>
      </c>
      <c r="AI192">
        <v>0</v>
      </c>
      <c r="AJ192">
        <v>0</v>
      </c>
    </row>
    <row r="193" spans="1:36">
      <c r="A193">
        <f>IFERROR(E193/AH193,"")</f>
        <v>4468.0926335174954</v>
      </c>
      <c r="B193">
        <v>106770</v>
      </c>
      <c r="C193" t="s">
        <v>129</v>
      </c>
      <c r="D193" s="2" t="s">
        <v>400</v>
      </c>
      <c r="E193">
        <v>24261743</v>
      </c>
      <c r="F193" t="s">
        <v>34</v>
      </c>
      <c r="G193" t="s">
        <v>626</v>
      </c>
      <c r="H193">
        <v>200</v>
      </c>
      <c r="I193">
        <v>543</v>
      </c>
      <c r="J193" t="s">
        <v>1536</v>
      </c>
      <c r="K193" t="s">
        <v>2020</v>
      </c>
      <c r="N193" t="s">
        <v>2239</v>
      </c>
      <c r="O193" t="s">
        <v>3031</v>
      </c>
      <c r="P193" t="s">
        <v>3137</v>
      </c>
      <c r="Q193" t="s">
        <v>3148</v>
      </c>
      <c r="R193">
        <v>887</v>
      </c>
      <c r="S193" t="s">
        <v>3251</v>
      </c>
      <c r="T193" t="s">
        <v>3256</v>
      </c>
      <c r="V193" t="s">
        <v>3268</v>
      </c>
      <c r="X193" t="s">
        <v>3271</v>
      </c>
      <c r="Y193" t="s">
        <v>3148</v>
      </c>
      <c r="Z193" t="s">
        <v>26</v>
      </c>
      <c r="AA193" t="s">
        <v>14</v>
      </c>
      <c r="AB193" t="s">
        <v>12</v>
      </c>
      <c r="AE193" t="s">
        <v>19</v>
      </c>
      <c r="AF193" t="s">
        <v>3286</v>
      </c>
      <c r="AG193">
        <v>10</v>
      </c>
      <c r="AH193">
        <v>5430</v>
      </c>
      <c r="AI193">
        <v>100</v>
      </c>
      <c r="AJ193">
        <v>54300</v>
      </c>
    </row>
    <row r="194" spans="1:36">
      <c r="A194">
        <f>IFERROR(E194/AH194,"")</f>
        <v>519.57771428571425</v>
      </c>
      <c r="B194">
        <v>135714</v>
      </c>
      <c r="C194" t="s">
        <v>130</v>
      </c>
      <c r="D194" s="2" t="s">
        <v>401</v>
      </c>
      <c r="E194">
        <v>2727783</v>
      </c>
      <c r="F194" t="s">
        <v>40</v>
      </c>
      <c r="G194" t="s">
        <v>631</v>
      </c>
      <c r="H194">
        <v>0</v>
      </c>
      <c r="I194">
        <v>0.3</v>
      </c>
      <c r="J194" t="s">
        <v>1542</v>
      </c>
      <c r="K194" t="s">
        <v>2020</v>
      </c>
      <c r="N194" t="s">
        <v>2246</v>
      </c>
      <c r="O194" t="s">
        <v>3031</v>
      </c>
      <c r="P194" t="s">
        <v>3137</v>
      </c>
      <c r="Q194" t="s">
        <v>3148</v>
      </c>
      <c r="R194">
        <v>887</v>
      </c>
      <c r="S194" t="s">
        <v>3251</v>
      </c>
      <c r="T194" t="s">
        <v>3256</v>
      </c>
      <c r="V194" t="s">
        <v>3268</v>
      </c>
      <c r="X194" t="s">
        <v>3271</v>
      </c>
      <c r="Y194" t="s">
        <v>3148</v>
      </c>
      <c r="Z194" t="s">
        <v>26</v>
      </c>
      <c r="AA194" t="s">
        <v>14</v>
      </c>
      <c r="AB194" t="s">
        <v>12</v>
      </c>
      <c r="AE194" t="s">
        <v>19</v>
      </c>
      <c r="AF194" t="s">
        <v>3286</v>
      </c>
      <c r="AG194">
        <v>17500</v>
      </c>
      <c r="AH194">
        <v>5250</v>
      </c>
      <c r="AI194">
        <v>0</v>
      </c>
      <c r="AJ194">
        <v>0</v>
      </c>
    </row>
    <row r="195" spans="1:36">
      <c r="A195">
        <f>IFERROR(E195/AH195,"")</f>
        <v>1452.107</v>
      </c>
      <c r="B195">
        <v>124212</v>
      </c>
      <c r="C195" t="s">
        <v>246</v>
      </c>
      <c r="D195" s="2" t="s">
        <v>472</v>
      </c>
      <c r="E195">
        <v>7260535</v>
      </c>
      <c r="F195" t="s">
        <v>61</v>
      </c>
      <c r="G195" t="s">
        <v>901</v>
      </c>
      <c r="H195">
        <v>0</v>
      </c>
      <c r="I195">
        <v>5000</v>
      </c>
      <c r="N195" t="s">
        <v>2587</v>
      </c>
      <c r="O195" t="s">
        <v>3080</v>
      </c>
      <c r="P195" t="s">
        <v>3137</v>
      </c>
      <c r="Q195" t="s">
        <v>3196</v>
      </c>
      <c r="R195">
        <v>108</v>
      </c>
      <c r="S195" t="s">
        <v>3248</v>
      </c>
      <c r="T195" t="s">
        <v>3253</v>
      </c>
      <c r="V195" t="s">
        <v>3268</v>
      </c>
      <c r="X195" t="s">
        <v>3269</v>
      </c>
      <c r="Y195" t="s">
        <v>3196</v>
      </c>
      <c r="Z195" t="s">
        <v>23</v>
      </c>
      <c r="AA195" t="s">
        <v>14</v>
      </c>
      <c r="AB195" t="s">
        <v>12</v>
      </c>
      <c r="AD195" t="s">
        <v>13</v>
      </c>
      <c r="AE195" t="s">
        <v>19</v>
      </c>
      <c r="AF195" t="s">
        <v>3287</v>
      </c>
      <c r="AG195">
        <v>1</v>
      </c>
      <c r="AH195">
        <v>5000</v>
      </c>
      <c r="AI195">
        <v>0</v>
      </c>
      <c r="AJ195">
        <v>0</v>
      </c>
    </row>
    <row r="196" spans="1:36">
      <c r="A196">
        <f>IFERROR(E196/AH196,"")</f>
        <v>1600</v>
      </c>
      <c r="B196">
        <v>4979</v>
      </c>
      <c r="C196" t="s">
        <v>304</v>
      </c>
      <c r="D196" t="s">
        <v>394</v>
      </c>
      <c r="E196">
        <v>8000000</v>
      </c>
      <c r="F196" t="s">
        <v>48</v>
      </c>
      <c r="G196" t="s">
        <v>1050</v>
      </c>
      <c r="H196">
        <v>0</v>
      </c>
      <c r="I196">
        <v>500</v>
      </c>
      <c r="J196" t="s">
        <v>1835</v>
      </c>
      <c r="M196" t="s">
        <v>2117</v>
      </c>
      <c r="N196" t="s">
        <v>2771</v>
      </c>
      <c r="O196" t="s">
        <v>3098</v>
      </c>
      <c r="P196" t="s">
        <v>3134</v>
      </c>
      <c r="Q196" t="s">
        <v>3214</v>
      </c>
      <c r="R196">
        <v>204</v>
      </c>
      <c r="S196" t="s">
        <v>3248</v>
      </c>
      <c r="T196" t="s">
        <v>3253</v>
      </c>
      <c r="V196" t="s">
        <v>3268</v>
      </c>
      <c r="X196" t="s">
        <v>3269</v>
      </c>
      <c r="Y196" t="s">
        <v>3214</v>
      </c>
      <c r="Z196" t="s">
        <v>23</v>
      </c>
      <c r="AA196" t="s">
        <v>17</v>
      </c>
      <c r="AB196" t="s">
        <v>12</v>
      </c>
      <c r="AE196" t="s">
        <v>19</v>
      </c>
      <c r="AF196" t="s">
        <v>3287</v>
      </c>
      <c r="AG196">
        <v>10</v>
      </c>
      <c r="AH196">
        <v>5000</v>
      </c>
      <c r="AI196">
        <v>100</v>
      </c>
      <c r="AJ196">
        <v>50000</v>
      </c>
    </row>
    <row r="197" spans="1:36">
      <c r="A197">
        <f>IFERROR(E197/AH197,"")</f>
        <v>1600</v>
      </c>
      <c r="B197">
        <v>4979</v>
      </c>
      <c r="C197" t="s">
        <v>304</v>
      </c>
      <c r="D197" t="s">
        <v>394</v>
      </c>
      <c r="E197">
        <v>8000000</v>
      </c>
      <c r="F197" t="s">
        <v>48</v>
      </c>
      <c r="G197" t="s">
        <v>1051</v>
      </c>
      <c r="H197">
        <v>0</v>
      </c>
      <c r="I197">
        <v>500</v>
      </c>
      <c r="J197" t="s">
        <v>1836</v>
      </c>
      <c r="L197">
        <v>0.5</v>
      </c>
      <c r="M197" t="s">
        <v>2117</v>
      </c>
      <c r="N197" t="s">
        <v>2772</v>
      </c>
      <c r="O197" t="s">
        <v>3098</v>
      </c>
      <c r="P197" t="s">
        <v>3135</v>
      </c>
      <c r="Q197" t="s">
        <v>3214</v>
      </c>
      <c r="R197">
        <v>204</v>
      </c>
      <c r="S197" t="s">
        <v>3248</v>
      </c>
      <c r="T197" t="s">
        <v>3253</v>
      </c>
      <c r="V197" t="s">
        <v>3268</v>
      </c>
      <c r="X197" t="s">
        <v>3269</v>
      </c>
      <c r="Y197" t="s">
        <v>3214</v>
      </c>
      <c r="Z197" t="s">
        <v>23</v>
      </c>
      <c r="AA197" t="s">
        <v>17</v>
      </c>
      <c r="AB197" t="s">
        <v>12</v>
      </c>
      <c r="AE197" t="s">
        <v>19</v>
      </c>
      <c r="AF197" t="s">
        <v>3287</v>
      </c>
      <c r="AG197">
        <v>10</v>
      </c>
      <c r="AH197">
        <v>5000</v>
      </c>
      <c r="AI197">
        <v>100</v>
      </c>
      <c r="AJ197">
        <v>50000</v>
      </c>
    </row>
    <row r="198" spans="1:36">
      <c r="A198">
        <f>IFERROR(E198/AH198,"")</f>
        <v>533.08799999999997</v>
      </c>
      <c r="B198" t="s">
        <v>109</v>
      </c>
      <c r="C198" t="s">
        <v>177</v>
      </c>
      <c r="E198">
        <v>2665440</v>
      </c>
      <c r="F198" t="s">
        <v>47</v>
      </c>
      <c r="G198" t="s">
        <v>1201</v>
      </c>
      <c r="H198">
        <v>0.7</v>
      </c>
      <c r="I198">
        <v>5000</v>
      </c>
      <c r="J198" t="s">
        <v>1952</v>
      </c>
      <c r="K198" t="s">
        <v>2098</v>
      </c>
      <c r="N198" t="s">
        <v>2957</v>
      </c>
      <c r="O198" t="s">
        <v>3123</v>
      </c>
      <c r="P198" t="s">
        <v>3133</v>
      </c>
      <c r="Q198" t="s">
        <v>3238</v>
      </c>
      <c r="R198">
        <v>50</v>
      </c>
      <c r="S198" t="s">
        <v>3251</v>
      </c>
      <c r="T198" t="s">
        <v>3258</v>
      </c>
      <c r="V198" t="s">
        <v>3268</v>
      </c>
      <c r="X198" t="s">
        <v>3271</v>
      </c>
      <c r="Y198" t="s">
        <v>3238</v>
      </c>
      <c r="Z198" t="s">
        <v>25</v>
      </c>
      <c r="AA198" t="s">
        <v>17</v>
      </c>
      <c r="AB198" t="s">
        <v>12</v>
      </c>
      <c r="AE198" t="s">
        <v>21</v>
      </c>
      <c r="AF198" t="s">
        <v>3286</v>
      </c>
      <c r="AG198">
        <v>1</v>
      </c>
      <c r="AH198">
        <v>5000</v>
      </c>
      <c r="AI198">
        <v>0</v>
      </c>
      <c r="AJ198">
        <v>0</v>
      </c>
    </row>
    <row r="199" spans="1:36">
      <c r="A199">
        <f>IFERROR(E199/AH199,"")</f>
        <v>252</v>
      </c>
      <c r="B199">
        <v>118154</v>
      </c>
      <c r="C199" t="s">
        <v>277</v>
      </c>
      <c r="D199" t="s">
        <v>489</v>
      </c>
      <c r="E199">
        <v>1260000</v>
      </c>
      <c r="F199" t="s">
        <v>47</v>
      </c>
      <c r="G199" t="s">
        <v>1006</v>
      </c>
      <c r="H199">
        <v>0</v>
      </c>
      <c r="I199">
        <v>5000</v>
      </c>
      <c r="J199" t="s">
        <v>1783</v>
      </c>
      <c r="K199" t="s">
        <v>2065</v>
      </c>
      <c r="N199" t="s">
        <v>2711</v>
      </c>
      <c r="O199" t="s">
        <v>3091</v>
      </c>
      <c r="P199" t="s">
        <v>3133</v>
      </c>
      <c r="Q199" t="s">
        <v>3207</v>
      </c>
      <c r="R199">
        <v>120</v>
      </c>
      <c r="S199" t="s">
        <v>3248</v>
      </c>
      <c r="T199" t="s">
        <v>3253</v>
      </c>
      <c r="V199" t="s">
        <v>3268</v>
      </c>
      <c r="X199" t="s">
        <v>3269</v>
      </c>
      <c r="Y199" t="s">
        <v>3278</v>
      </c>
      <c r="Z199" t="s">
        <v>23</v>
      </c>
      <c r="AA199" t="s">
        <v>17</v>
      </c>
      <c r="AE199" t="s">
        <v>21</v>
      </c>
      <c r="AF199" t="s">
        <v>3286</v>
      </c>
      <c r="AG199">
        <v>1</v>
      </c>
      <c r="AH199">
        <v>5000</v>
      </c>
      <c r="AI199">
        <v>0</v>
      </c>
      <c r="AJ199">
        <v>0</v>
      </c>
    </row>
    <row r="200" spans="1:36">
      <c r="A200">
        <f>IFERROR(E200/AH200,"")</f>
        <v>700.59360000000004</v>
      </c>
      <c r="B200">
        <v>5143</v>
      </c>
      <c r="C200" t="s">
        <v>271</v>
      </c>
      <c r="D200" t="s">
        <v>394</v>
      </c>
      <c r="E200">
        <v>3502968</v>
      </c>
      <c r="F200" t="s">
        <v>33</v>
      </c>
      <c r="G200" t="s">
        <v>1001</v>
      </c>
      <c r="H200">
        <v>0</v>
      </c>
      <c r="I200">
        <v>5000</v>
      </c>
      <c r="J200" t="s">
        <v>1777</v>
      </c>
      <c r="M200" t="s">
        <v>2117</v>
      </c>
      <c r="N200" t="s">
        <v>2703</v>
      </c>
      <c r="O200" t="s">
        <v>3089</v>
      </c>
      <c r="P200" t="s">
        <v>3136</v>
      </c>
      <c r="Q200" t="s">
        <v>3205</v>
      </c>
      <c r="R200">
        <v>226</v>
      </c>
      <c r="S200" t="s">
        <v>3248</v>
      </c>
      <c r="T200" t="s">
        <v>3253</v>
      </c>
      <c r="V200" t="s">
        <v>3268</v>
      </c>
      <c r="X200" t="s">
        <v>3269</v>
      </c>
      <c r="Y200" t="s">
        <v>3205</v>
      </c>
      <c r="Z200" t="s">
        <v>23</v>
      </c>
      <c r="AA200" t="s">
        <v>16</v>
      </c>
      <c r="AE200" t="s">
        <v>21</v>
      </c>
      <c r="AF200" t="s">
        <v>3287</v>
      </c>
      <c r="AG200">
        <v>1</v>
      </c>
      <c r="AH200">
        <v>5000</v>
      </c>
      <c r="AI200">
        <v>0</v>
      </c>
      <c r="AJ200">
        <v>0</v>
      </c>
    </row>
    <row r="201" spans="1:36">
      <c r="A201">
        <f>IFERROR(E201/AH201,"")</f>
        <v>52.270600000000002</v>
      </c>
      <c r="B201">
        <v>134410</v>
      </c>
      <c r="C201" t="s">
        <v>176</v>
      </c>
      <c r="D201" s="2" t="s">
        <v>431</v>
      </c>
      <c r="E201">
        <v>261353</v>
      </c>
      <c r="F201" t="s">
        <v>48</v>
      </c>
      <c r="G201" t="s">
        <v>769</v>
      </c>
      <c r="H201">
        <v>0</v>
      </c>
      <c r="I201">
        <v>500</v>
      </c>
      <c r="J201" t="s">
        <v>1644</v>
      </c>
      <c r="N201" t="s">
        <v>2416</v>
      </c>
      <c r="O201" t="s">
        <v>3059</v>
      </c>
      <c r="P201" t="s">
        <v>3136</v>
      </c>
      <c r="Q201" t="s">
        <v>3175</v>
      </c>
      <c r="R201">
        <v>144</v>
      </c>
      <c r="S201" t="s">
        <v>3251</v>
      </c>
      <c r="T201" t="s">
        <v>3258</v>
      </c>
      <c r="V201" t="s">
        <v>3268</v>
      </c>
      <c r="X201" t="s">
        <v>3271</v>
      </c>
      <c r="Y201" t="s">
        <v>3175</v>
      </c>
      <c r="Z201" t="s">
        <v>25</v>
      </c>
      <c r="AA201" t="s">
        <v>17</v>
      </c>
      <c r="AE201" t="s">
        <v>22</v>
      </c>
      <c r="AF201" t="s">
        <v>3286</v>
      </c>
      <c r="AG201">
        <v>10</v>
      </c>
      <c r="AH201">
        <v>5000</v>
      </c>
      <c r="AI201">
        <v>100</v>
      </c>
      <c r="AJ201">
        <v>50000</v>
      </c>
    </row>
    <row r="202" spans="1:36">
      <c r="A202">
        <f>IFERROR(E202/AH202,"")</f>
        <v>1040</v>
      </c>
      <c r="B202">
        <v>5194</v>
      </c>
      <c r="C202" t="s">
        <v>334</v>
      </c>
      <c r="D202" t="s">
        <v>394</v>
      </c>
      <c r="E202">
        <v>5200000</v>
      </c>
      <c r="F202" t="s">
        <v>55</v>
      </c>
      <c r="G202" t="s">
        <v>1122</v>
      </c>
      <c r="H202">
        <v>9</v>
      </c>
      <c r="I202">
        <v>50</v>
      </c>
      <c r="J202" t="s">
        <v>1878</v>
      </c>
      <c r="M202" t="s">
        <v>2117</v>
      </c>
      <c r="N202" t="s">
        <v>2864</v>
      </c>
      <c r="O202" t="s">
        <v>3110</v>
      </c>
      <c r="P202" t="s">
        <v>3136</v>
      </c>
      <c r="Q202" t="s">
        <v>3226</v>
      </c>
      <c r="R202">
        <v>608</v>
      </c>
      <c r="S202" t="s">
        <v>3251</v>
      </c>
      <c r="T202" t="s">
        <v>3263</v>
      </c>
      <c r="V202" t="s">
        <v>3268</v>
      </c>
      <c r="X202" t="s">
        <v>3271</v>
      </c>
      <c r="Y202" t="s">
        <v>3226</v>
      </c>
      <c r="Z202" t="s">
        <v>25</v>
      </c>
      <c r="AA202" t="s">
        <v>17</v>
      </c>
      <c r="AE202" t="s">
        <v>21</v>
      </c>
      <c r="AF202" t="s">
        <v>3286</v>
      </c>
      <c r="AG202">
        <v>100</v>
      </c>
      <c r="AH202">
        <v>5000</v>
      </c>
      <c r="AI202">
        <v>1000</v>
      </c>
      <c r="AJ202">
        <v>50000</v>
      </c>
    </row>
    <row r="203" spans="1:36">
      <c r="A203">
        <f>IFERROR(E203/AH203,"")</f>
        <v>37.278341999999995</v>
      </c>
      <c r="B203" t="s">
        <v>98</v>
      </c>
      <c r="C203" t="s">
        <v>189</v>
      </c>
      <c r="E203">
        <v>186391.71</v>
      </c>
      <c r="F203" t="s">
        <v>41</v>
      </c>
      <c r="G203" t="s">
        <v>782</v>
      </c>
      <c r="H203">
        <v>0</v>
      </c>
      <c r="I203">
        <v>5000</v>
      </c>
      <c r="J203" t="s">
        <v>1657</v>
      </c>
      <c r="K203" t="s">
        <v>2001</v>
      </c>
      <c r="M203" t="s">
        <v>2116</v>
      </c>
      <c r="N203" t="s">
        <v>2442</v>
      </c>
      <c r="O203" t="s">
        <v>3062</v>
      </c>
      <c r="P203" t="s">
        <v>3133</v>
      </c>
      <c r="Q203" t="s">
        <v>3178</v>
      </c>
      <c r="R203">
        <v>728</v>
      </c>
      <c r="S203" t="s">
        <v>3248</v>
      </c>
      <c r="T203" t="s">
        <v>3253</v>
      </c>
      <c r="V203" t="s">
        <v>3268</v>
      </c>
      <c r="X203" t="s">
        <v>3269</v>
      </c>
      <c r="Y203" t="s">
        <v>3178</v>
      </c>
      <c r="Z203" t="s">
        <v>23</v>
      </c>
      <c r="AA203" t="s">
        <v>14</v>
      </c>
      <c r="AB203" t="s">
        <v>12</v>
      </c>
      <c r="AD203" t="s">
        <v>13</v>
      </c>
      <c r="AE203" t="s">
        <v>19</v>
      </c>
      <c r="AF203" t="s">
        <v>3291</v>
      </c>
      <c r="AG203">
        <v>1</v>
      </c>
      <c r="AH203">
        <v>5000</v>
      </c>
      <c r="AI203">
        <v>0</v>
      </c>
      <c r="AJ203">
        <v>0</v>
      </c>
    </row>
    <row r="204" spans="1:36">
      <c r="A204">
        <f>IFERROR(E204/AH204,"")</f>
        <v>434.00599999999997</v>
      </c>
      <c r="B204">
        <v>5574</v>
      </c>
      <c r="C204" t="s">
        <v>154</v>
      </c>
      <c r="D204" t="s">
        <v>394</v>
      </c>
      <c r="E204">
        <v>2170030</v>
      </c>
      <c r="F204" t="s">
        <v>48</v>
      </c>
      <c r="G204" t="s">
        <v>690</v>
      </c>
      <c r="H204">
        <v>0</v>
      </c>
      <c r="I204">
        <v>500</v>
      </c>
      <c r="J204" t="s">
        <v>1591</v>
      </c>
      <c r="N204" t="s">
        <v>2318</v>
      </c>
      <c r="O204" t="s">
        <v>3047</v>
      </c>
      <c r="P204" t="s">
        <v>3134</v>
      </c>
      <c r="Q204" t="s">
        <v>3163</v>
      </c>
      <c r="R204">
        <v>800</v>
      </c>
      <c r="S204" t="s">
        <v>3248</v>
      </c>
      <c r="T204" t="s">
        <v>3253</v>
      </c>
      <c r="V204" t="s">
        <v>3268</v>
      </c>
      <c r="X204" t="s">
        <v>3269</v>
      </c>
      <c r="Y204" t="s">
        <v>3163</v>
      </c>
      <c r="Z204" t="s">
        <v>23</v>
      </c>
      <c r="AA204" t="s">
        <v>14</v>
      </c>
      <c r="AB204" t="s">
        <v>12</v>
      </c>
      <c r="AD204" t="s">
        <v>13</v>
      </c>
      <c r="AE204" t="s">
        <v>19</v>
      </c>
      <c r="AF204" t="s">
        <v>3286</v>
      </c>
      <c r="AG204">
        <v>10</v>
      </c>
      <c r="AH204">
        <v>5000</v>
      </c>
      <c r="AI204">
        <v>100</v>
      </c>
      <c r="AJ204">
        <v>50000</v>
      </c>
    </row>
    <row r="205" spans="1:36">
      <c r="A205">
        <f>IFERROR(E205/AH205,"")</f>
        <v>0</v>
      </c>
      <c r="B205">
        <v>130768</v>
      </c>
      <c r="C205" t="s">
        <v>258</v>
      </c>
      <c r="D205" s="2" t="s">
        <v>477</v>
      </c>
      <c r="F205" t="s">
        <v>55</v>
      </c>
      <c r="G205" t="s">
        <v>957</v>
      </c>
      <c r="H205">
        <v>0</v>
      </c>
      <c r="I205">
        <v>50</v>
      </c>
      <c r="J205" t="s">
        <v>1747</v>
      </c>
      <c r="N205" t="s">
        <v>2651</v>
      </c>
      <c r="O205" t="s">
        <v>3084</v>
      </c>
      <c r="P205" t="s">
        <v>3137</v>
      </c>
      <c r="Q205" t="s">
        <v>3200</v>
      </c>
      <c r="R205">
        <v>688</v>
      </c>
      <c r="S205" t="s">
        <v>3252</v>
      </c>
      <c r="T205" t="s">
        <v>3259</v>
      </c>
      <c r="X205" t="s">
        <v>3272</v>
      </c>
      <c r="Y205" t="s">
        <v>3200</v>
      </c>
      <c r="Z205" t="s">
        <v>27</v>
      </c>
      <c r="AA205" t="s">
        <v>16</v>
      </c>
      <c r="AF205" t="s">
        <v>3286</v>
      </c>
      <c r="AG205">
        <v>100</v>
      </c>
      <c r="AH205">
        <v>5000</v>
      </c>
      <c r="AI205">
        <v>1000</v>
      </c>
      <c r="AJ205">
        <v>50000</v>
      </c>
    </row>
    <row r="206" spans="1:36">
      <c r="A206">
        <f>IFERROR(E206/AH206,"")</f>
        <v>470.38945703742752</v>
      </c>
      <c r="B206">
        <v>144124</v>
      </c>
      <c r="C206" t="s">
        <v>288</v>
      </c>
      <c r="D206" s="2" t="s">
        <v>497</v>
      </c>
      <c r="E206">
        <v>2230822</v>
      </c>
      <c r="F206" t="s">
        <v>40</v>
      </c>
      <c r="G206" t="s">
        <v>1031</v>
      </c>
      <c r="I206">
        <v>0.27100000000000002</v>
      </c>
      <c r="J206" t="s">
        <v>1811</v>
      </c>
      <c r="N206" t="s">
        <v>2743</v>
      </c>
      <c r="O206" t="s">
        <v>3094</v>
      </c>
      <c r="P206" t="s">
        <v>3136</v>
      </c>
      <c r="Q206" t="s">
        <v>3210</v>
      </c>
      <c r="R206">
        <v>116</v>
      </c>
      <c r="S206" t="s">
        <v>3251</v>
      </c>
      <c r="T206" t="s">
        <v>3263</v>
      </c>
      <c r="V206" t="s">
        <v>3268</v>
      </c>
      <c r="X206" t="s">
        <v>3271</v>
      </c>
      <c r="Y206" t="s">
        <v>3210</v>
      </c>
      <c r="Z206" t="s">
        <v>25</v>
      </c>
      <c r="AA206" t="s">
        <v>17</v>
      </c>
      <c r="AB206" t="s">
        <v>12</v>
      </c>
      <c r="AE206" t="s">
        <v>21</v>
      </c>
      <c r="AF206" t="s">
        <v>3286</v>
      </c>
      <c r="AG206">
        <v>17500</v>
      </c>
      <c r="AH206">
        <v>4742.5</v>
      </c>
      <c r="AI206">
        <v>0</v>
      </c>
      <c r="AJ206">
        <v>0</v>
      </c>
    </row>
    <row r="207" spans="1:36">
      <c r="A207">
        <f>IFERROR(E207/AH207,"")</f>
        <v>478.5</v>
      </c>
      <c r="B207">
        <v>117633</v>
      </c>
      <c r="C207" t="s">
        <v>230</v>
      </c>
      <c r="D207" t="s">
        <v>463</v>
      </c>
      <c r="E207">
        <v>2201100</v>
      </c>
      <c r="F207" t="s">
        <v>55</v>
      </c>
      <c r="G207" t="s">
        <v>851</v>
      </c>
      <c r="H207">
        <v>0</v>
      </c>
      <c r="I207">
        <v>46</v>
      </c>
      <c r="J207" t="s">
        <v>1707</v>
      </c>
      <c r="M207" t="s">
        <v>2116</v>
      </c>
      <c r="N207" t="s">
        <v>2533</v>
      </c>
      <c r="O207" t="s">
        <v>3074</v>
      </c>
      <c r="P207" t="s">
        <v>3134</v>
      </c>
      <c r="Q207" t="s">
        <v>3190</v>
      </c>
      <c r="R207">
        <v>704</v>
      </c>
      <c r="S207" t="s">
        <v>3251</v>
      </c>
      <c r="T207" t="s">
        <v>3263</v>
      </c>
      <c r="V207" t="s">
        <v>3268</v>
      </c>
      <c r="X207" t="s">
        <v>3271</v>
      </c>
      <c r="Y207" t="s">
        <v>3190</v>
      </c>
      <c r="Z207" t="s">
        <v>25</v>
      </c>
      <c r="AA207" t="s">
        <v>18</v>
      </c>
      <c r="AE207" t="s">
        <v>22</v>
      </c>
      <c r="AF207" t="s">
        <v>3286</v>
      </c>
      <c r="AG207">
        <v>100</v>
      </c>
      <c r="AH207">
        <v>4600</v>
      </c>
      <c r="AI207">
        <v>1000</v>
      </c>
      <c r="AJ207">
        <v>46000</v>
      </c>
    </row>
    <row r="208" spans="1:36">
      <c r="A208">
        <f>IFERROR(E208/AH208,"")</f>
        <v>205.4591111111111</v>
      </c>
      <c r="B208">
        <v>6510</v>
      </c>
      <c r="C208" t="s">
        <v>222</v>
      </c>
      <c r="D208" t="s">
        <v>394</v>
      </c>
      <c r="E208">
        <v>924566</v>
      </c>
      <c r="F208" t="s">
        <v>43</v>
      </c>
      <c r="G208" t="s">
        <v>782</v>
      </c>
      <c r="I208">
        <v>4500</v>
      </c>
      <c r="K208" t="s">
        <v>464</v>
      </c>
      <c r="M208" t="s">
        <v>2117</v>
      </c>
      <c r="N208" t="s">
        <v>2501</v>
      </c>
      <c r="O208" t="s">
        <v>3071</v>
      </c>
      <c r="P208" t="s">
        <v>3136</v>
      </c>
      <c r="Q208" t="s">
        <v>3187</v>
      </c>
      <c r="R208">
        <v>854</v>
      </c>
      <c r="S208" t="s">
        <v>3248</v>
      </c>
      <c r="T208" t="s">
        <v>3253</v>
      </c>
      <c r="V208" t="s">
        <v>3268</v>
      </c>
      <c r="X208" t="s">
        <v>3269</v>
      </c>
      <c r="Y208" t="s">
        <v>3187</v>
      </c>
      <c r="Z208" t="s">
        <v>23</v>
      </c>
      <c r="AA208" t="s">
        <v>14</v>
      </c>
      <c r="AB208" t="s">
        <v>12</v>
      </c>
      <c r="AD208" t="s">
        <v>13</v>
      </c>
      <c r="AE208" t="s">
        <v>19</v>
      </c>
      <c r="AF208" t="s">
        <v>3288</v>
      </c>
      <c r="AG208">
        <v>1</v>
      </c>
      <c r="AH208">
        <v>4500</v>
      </c>
      <c r="AI208">
        <v>0</v>
      </c>
      <c r="AJ208">
        <v>0</v>
      </c>
    </row>
    <row r="209" spans="1:36">
      <c r="A209">
        <f>IFERROR(E209/AH209,"")</f>
        <v>539.06577777777773</v>
      </c>
      <c r="B209">
        <v>130007</v>
      </c>
      <c r="C209" t="s">
        <v>374</v>
      </c>
      <c r="D209" s="2" t="s">
        <v>543</v>
      </c>
      <c r="E209">
        <v>2425796</v>
      </c>
      <c r="F209" t="s">
        <v>34</v>
      </c>
      <c r="G209" t="s">
        <v>1232</v>
      </c>
      <c r="I209">
        <v>450</v>
      </c>
      <c r="J209" t="s">
        <v>1981</v>
      </c>
      <c r="L209">
        <v>0.33</v>
      </c>
      <c r="M209" t="s">
        <v>2116</v>
      </c>
      <c r="N209" t="s">
        <v>2993</v>
      </c>
      <c r="O209" t="s">
        <v>3127</v>
      </c>
      <c r="P209" t="s">
        <v>3134</v>
      </c>
      <c r="Q209" t="s">
        <v>3242</v>
      </c>
      <c r="R209">
        <v>398</v>
      </c>
      <c r="S209" t="s">
        <v>3251</v>
      </c>
      <c r="T209" t="s">
        <v>3264</v>
      </c>
      <c r="V209" t="s">
        <v>3268</v>
      </c>
      <c r="X209" t="s">
        <v>3271</v>
      </c>
      <c r="Y209" t="s">
        <v>3242</v>
      </c>
      <c r="Z209" t="s">
        <v>27</v>
      </c>
      <c r="AA209" t="s">
        <v>16</v>
      </c>
      <c r="AD209" t="s">
        <v>13</v>
      </c>
      <c r="AE209" t="s">
        <v>20</v>
      </c>
      <c r="AF209" t="s">
        <v>3286</v>
      </c>
      <c r="AG209">
        <v>10</v>
      </c>
      <c r="AH209">
        <v>4500</v>
      </c>
      <c r="AI209">
        <v>100</v>
      </c>
      <c r="AJ209">
        <v>45000</v>
      </c>
    </row>
    <row r="210" spans="1:36">
      <c r="A210">
        <f>IFERROR(E210/AH210,"")</f>
        <v>15089.658175946546</v>
      </c>
      <c r="B210">
        <v>123296</v>
      </c>
      <c r="C210" t="s">
        <v>186</v>
      </c>
      <c r="D210" s="2" t="s">
        <v>439</v>
      </c>
      <c r="E210">
        <v>67752565.209999993</v>
      </c>
      <c r="F210" t="s">
        <v>44</v>
      </c>
      <c r="G210" t="s">
        <v>781</v>
      </c>
      <c r="H210">
        <v>177</v>
      </c>
      <c r="I210">
        <v>4490</v>
      </c>
      <c r="K210" t="s">
        <v>2044</v>
      </c>
      <c r="M210" t="s">
        <v>2116</v>
      </c>
      <c r="N210" t="s">
        <v>2436</v>
      </c>
      <c r="O210" t="s">
        <v>3061</v>
      </c>
      <c r="P210" t="s">
        <v>3135</v>
      </c>
      <c r="Q210" t="s">
        <v>3177</v>
      </c>
      <c r="R210">
        <v>8</v>
      </c>
      <c r="S210" t="s">
        <v>3252</v>
      </c>
      <c r="T210" t="s">
        <v>3261</v>
      </c>
      <c r="V210" t="s">
        <v>3268</v>
      </c>
      <c r="X210" t="s">
        <v>3272</v>
      </c>
      <c r="Y210" t="s">
        <v>3177</v>
      </c>
      <c r="Z210" t="s">
        <v>27</v>
      </c>
      <c r="AA210" t="s">
        <v>16</v>
      </c>
      <c r="AE210" t="s">
        <v>22</v>
      </c>
      <c r="AF210" t="s">
        <v>3286</v>
      </c>
      <c r="AG210">
        <v>1</v>
      </c>
      <c r="AH210">
        <v>4490</v>
      </c>
      <c r="AI210">
        <v>0</v>
      </c>
      <c r="AJ210">
        <v>0</v>
      </c>
    </row>
    <row r="211" spans="1:36">
      <c r="A211">
        <f>IFERROR(E211/AH211,"")</f>
        <v>1041.8767816091954</v>
      </c>
      <c r="B211">
        <v>5509</v>
      </c>
      <c r="C211" t="s">
        <v>267</v>
      </c>
      <c r="D211" t="s">
        <v>267</v>
      </c>
      <c r="E211">
        <v>4532164</v>
      </c>
      <c r="F211" t="s">
        <v>34</v>
      </c>
      <c r="G211" t="s">
        <v>981</v>
      </c>
      <c r="H211">
        <v>0</v>
      </c>
      <c r="I211">
        <v>435</v>
      </c>
      <c r="J211" t="s">
        <v>1766</v>
      </c>
      <c r="N211" t="s">
        <v>2678</v>
      </c>
      <c r="O211" t="s">
        <v>3087</v>
      </c>
      <c r="P211" t="s">
        <v>3135</v>
      </c>
      <c r="Q211" t="s">
        <v>3203</v>
      </c>
      <c r="R211">
        <v>480</v>
      </c>
      <c r="S211" t="s">
        <v>3248</v>
      </c>
      <c r="T211" t="s">
        <v>3253</v>
      </c>
      <c r="U211" t="s">
        <v>3267</v>
      </c>
      <c r="V211" t="s">
        <v>3268</v>
      </c>
      <c r="W211" t="s">
        <v>3268</v>
      </c>
      <c r="X211" t="s">
        <v>3269</v>
      </c>
      <c r="Y211" t="s">
        <v>3203</v>
      </c>
      <c r="Z211" t="s">
        <v>23</v>
      </c>
      <c r="AA211" t="s">
        <v>16</v>
      </c>
      <c r="AC211" t="s">
        <v>11</v>
      </c>
      <c r="AE211" t="s">
        <v>20</v>
      </c>
      <c r="AF211" t="s">
        <v>3286</v>
      </c>
      <c r="AG211">
        <v>10</v>
      </c>
      <c r="AH211">
        <v>4350</v>
      </c>
      <c r="AI211">
        <v>100</v>
      </c>
      <c r="AJ211">
        <v>43500</v>
      </c>
    </row>
    <row r="212" spans="1:36">
      <c r="A212">
        <f>IFERROR(E212/AH212,"")</f>
        <v>12.437810945273633</v>
      </c>
      <c r="B212">
        <v>122398</v>
      </c>
      <c r="C212" t="s">
        <v>155</v>
      </c>
      <c r="D212" s="2" t="s">
        <v>419</v>
      </c>
      <c r="E212">
        <v>50000</v>
      </c>
      <c r="F212" t="s">
        <v>48</v>
      </c>
      <c r="G212" t="s">
        <v>692</v>
      </c>
      <c r="I212">
        <v>402</v>
      </c>
      <c r="J212" t="s">
        <v>1596</v>
      </c>
      <c r="L212" t="s">
        <v>2112</v>
      </c>
      <c r="N212" t="s">
        <v>2323</v>
      </c>
      <c r="O212" t="s">
        <v>3048</v>
      </c>
      <c r="P212" t="s">
        <v>3133</v>
      </c>
      <c r="Q212" t="s">
        <v>3164</v>
      </c>
      <c r="R212">
        <v>484</v>
      </c>
      <c r="S212" t="s">
        <v>3249</v>
      </c>
      <c r="T212" t="s">
        <v>3254</v>
      </c>
      <c r="V212" t="s">
        <v>3268</v>
      </c>
      <c r="X212" t="s">
        <v>3270</v>
      </c>
      <c r="Y212" t="s">
        <v>3164</v>
      </c>
      <c r="Z212" t="s">
        <v>24</v>
      </c>
      <c r="AA212" t="s">
        <v>16</v>
      </c>
      <c r="AE212" t="s">
        <v>22</v>
      </c>
      <c r="AF212" t="s">
        <v>3286</v>
      </c>
      <c r="AG212">
        <v>10</v>
      </c>
      <c r="AH212">
        <v>4020</v>
      </c>
      <c r="AI212">
        <v>100</v>
      </c>
      <c r="AJ212">
        <v>40200</v>
      </c>
    </row>
    <row r="213" spans="1:36">
      <c r="A213">
        <f>IFERROR(E213/AH213,"")</f>
        <v>173.76425</v>
      </c>
      <c r="B213">
        <v>1000354</v>
      </c>
      <c r="C213" t="s">
        <v>341</v>
      </c>
      <c r="E213">
        <v>695057</v>
      </c>
      <c r="F213" t="s">
        <v>34</v>
      </c>
      <c r="G213" t="s">
        <v>1144</v>
      </c>
      <c r="H213">
        <v>0</v>
      </c>
      <c r="I213">
        <v>400</v>
      </c>
      <c r="J213" t="s">
        <v>1902</v>
      </c>
      <c r="N213" t="s">
        <v>2889</v>
      </c>
      <c r="O213" t="s">
        <v>3112</v>
      </c>
      <c r="P213" t="s">
        <v>3133</v>
      </c>
      <c r="Q213" t="s">
        <v>2082</v>
      </c>
      <c r="R213">
        <v>356</v>
      </c>
      <c r="S213" t="s">
        <v>3251</v>
      </c>
      <c r="T213" t="s">
        <v>3258</v>
      </c>
      <c r="V213" t="s">
        <v>3268</v>
      </c>
      <c r="X213" t="s">
        <v>3271</v>
      </c>
      <c r="Y213" t="s">
        <v>2082</v>
      </c>
      <c r="Z213" t="s">
        <v>25</v>
      </c>
      <c r="AA213" t="s">
        <v>17</v>
      </c>
      <c r="AE213" t="s">
        <v>21</v>
      </c>
      <c r="AF213" t="s">
        <v>3286</v>
      </c>
      <c r="AG213">
        <v>10</v>
      </c>
      <c r="AH213">
        <v>4000</v>
      </c>
      <c r="AI213">
        <v>100</v>
      </c>
      <c r="AJ213">
        <v>40000</v>
      </c>
    </row>
    <row r="214" spans="1:36">
      <c r="A214">
        <f>IFERROR(E214/AH214,"")</f>
        <v>12.5</v>
      </c>
      <c r="B214">
        <v>122398</v>
      </c>
      <c r="C214" t="s">
        <v>155</v>
      </c>
      <c r="D214" s="2" t="s">
        <v>419</v>
      </c>
      <c r="E214">
        <v>50000</v>
      </c>
      <c r="F214" t="s">
        <v>48</v>
      </c>
      <c r="G214" t="s">
        <v>692</v>
      </c>
      <c r="I214">
        <v>400</v>
      </c>
      <c r="J214" t="s">
        <v>1597</v>
      </c>
      <c r="L214" t="s">
        <v>2113</v>
      </c>
      <c r="N214" t="s">
        <v>2324</v>
      </c>
      <c r="O214" t="s">
        <v>3048</v>
      </c>
      <c r="P214" t="s">
        <v>3133</v>
      </c>
      <c r="Q214" t="s">
        <v>3164</v>
      </c>
      <c r="R214">
        <v>484</v>
      </c>
      <c r="S214" t="s">
        <v>3249</v>
      </c>
      <c r="T214" t="s">
        <v>3254</v>
      </c>
      <c r="V214" t="s">
        <v>3268</v>
      </c>
      <c r="X214" t="s">
        <v>3270</v>
      </c>
      <c r="Y214" t="s">
        <v>3164</v>
      </c>
      <c r="Z214" t="s">
        <v>24</v>
      </c>
      <c r="AA214" t="s">
        <v>16</v>
      </c>
      <c r="AE214" t="s">
        <v>22</v>
      </c>
      <c r="AF214" t="s">
        <v>3286</v>
      </c>
      <c r="AG214">
        <v>10</v>
      </c>
      <c r="AH214">
        <v>4000</v>
      </c>
      <c r="AI214">
        <v>100</v>
      </c>
      <c r="AJ214">
        <v>40000</v>
      </c>
    </row>
    <row r="215" spans="1:36">
      <c r="A215">
        <f>IFERROR(E215/AH215,"")</f>
        <v>1500</v>
      </c>
      <c r="B215" t="s">
        <v>103</v>
      </c>
      <c r="C215" t="s">
        <v>343</v>
      </c>
      <c r="E215">
        <v>6000000</v>
      </c>
      <c r="F215" t="s">
        <v>48</v>
      </c>
      <c r="G215" t="s">
        <v>1148</v>
      </c>
      <c r="I215">
        <v>400</v>
      </c>
      <c r="L215">
        <v>0.19</v>
      </c>
      <c r="M215" t="s">
        <v>2116</v>
      </c>
      <c r="N215" t="s">
        <v>2897</v>
      </c>
      <c r="O215" t="s">
        <v>3113</v>
      </c>
      <c r="P215" t="s">
        <v>3136</v>
      </c>
      <c r="Q215" t="s">
        <v>3228</v>
      </c>
      <c r="R215">
        <v>466</v>
      </c>
      <c r="S215" t="s">
        <v>3248</v>
      </c>
      <c r="T215" t="s">
        <v>3253</v>
      </c>
      <c r="V215" t="s">
        <v>3268</v>
      </c>
      <c r="X215" t="s">
        <v>3269</v>
      </c>
      <c r="Y215" t="s">
        <v>3228</v>
      </c>
      <c r="Z215" t="s">
        <v>23</v>
      </c>
      <c r="AA215" t="s">
        <v>14</v>
      </c>
      <c r="AB215" t="s">
        <v>12</v>
      </c>
      <c r="AD215" t="s">
        <v>13</v>
      </c>
      <c r="AE215" t="s">
        <v>19</v>
      </c>
      <c r="AF215" t="s">
        <v>3290</v>
      </c>
      <c r="AG215">
        <v>10</v>
      </c>
      <c r="AH215">
        <v>4000</v>
      </c>
      <c r="AI215">
        <v>100</v>
      </c>
      <c r="AJ215">
        <v>40000</v>
      </c>
    </row>
    <row r="216" spans="1:36">
      <c r="A216">
        <f>IFERROR(E216/AH216,"")</f>
        <v>1133.0409999999999</v>
      </c>
      <c r="B216">
        <v>5509</v>
      </c>
      <c r="C216" t="s">
        <v>267</v>
      </c>
      <c r="D216" t="s">
        <v>267</v>
      </c>
      <c r="E216">
        <v>4532164</v>
      </c>
      <c r="F216" t="s">
        <v>55</v>
      </c>
      <c r="G216" t="s">
        <v>980</v>
      </c>
      <c r="H216">
        <v>4</v>
      </c>
      <c r="I216">
        <v>40</v>
      </c>
      <c r="J216" t="s">
        <v>1765</v>
      </c>
      <c r="K216" t="s">
        <v>464</v>
      </c>
      <c r="M216" t="s">
        <v>2117</v>
      </c>
      <c r="N216" t="s">
        <v>2677</v>
      </c>
      <c r="O216" t="s">
        <v>3087</v>
      </c>
      <c r="P216" t="s">
        <v>3133</v>
      </c>
      <c r="Q216" t="s">
        <v>3203</v>
      </c>
      <c r="R216">
        <v>480</v>
      </c>
      <c r="S216" t="s">
        <v>3248</v>
      </c>
      <c r="T216" t="s">
        <v>3253</v>
      </c>
      <c r="U216" t="s">
        <v>3267</v>
      </c>
      <c r="V216" t="s">
        <v>3268</v>
      </c>
      <c r="W216" t="s">
        <v>3268</v>
      </c>
      <c r="X216" t="s">
        <v>3269</v>
      </c>
      <c r="Y216" t="s">
        <v>3203</v>
      </c>
      <c r="Z216" t="s">
        <v>23</v>
      </c>
      <c r="AA216" t="s">
        <v>16</v>
      </c>
      <c r="AC216" t="s">
        <v>11</v>
      </c>
      <c r="AE216" t="s">
        <v>20</v>
      </c>
      <c r="AF216" t="s">
        <v>3286</v>
      </c>
      <c r="AG216">
        <v>100</v>
      </c>
      <c r="AH216">
        <v>4000</v>
      </c>
      <c r="AI216">
        <v>1000</v>
      </c>
      <c r="AJ216">
        <v>40000</v>
      </c>
    </row>
    <row r="217" spans="1:36">
      <c r="A217">
        <f>IFERROR(E217/AH217,"")</f>
        <v>1489.1267195767196</v>
      </c>
      <c r="B217">
        <v>107168</v>
      </c>
      <c r="C217" t="s">
        <v>199</v>
      </c>
      <c r="D217" s="2" t="s">
        <v>443</v>
      </c>
      <c r="E217">
        <v>5628899</v>
      </c>
      <c r="F217" t="s">
        <v>40</v>
      </c>
      <c r="G217" t="s">
        <v>791</v>
      </c>
      <c r="H217">
        <v>0</v>
      </c>
      <c r="I217">
        <v>0.216</v>
      </c>
      <c r="J217" t="s">
        <v>1668</v>
      </c>
      <c r="K217" t="s">
        <v>2048</v>
      </c>
      <c r="M217" t="s">
        <v>2116</v>
      </c>
      <c r="N217" t="s">
        <v>2455</v>
      </c>
      <c r="O217" t="s">
        <v>3065</v>
      </c>
      <c r="P217" t="s">
        <v>3136</v>
      </c>
      <c r="Q217" t="s">
        <v>3181</v>
      </c>
      <c r="R217">
        <v>324</v>
      </c>
      <c r="S217" t="s">
        <v>3248</v>
      </c>
      <c r="T217" t="s">
        <v>3253</v>
      </c>
      <c r="V217" t="s">
        <v>3268</v>
      </c>
      <c r="X217" t="s">
        <v>3269</v>
      </c>
      <c r="Y217" t="s">
        <v>3181</v>
      </c>
      <c r="Z217" t="s">
        <v>23</v>
      </c>
      <c r="AA217" t="s">
        <v>14</v>
      </c>
      <c r="AB217" t="s">
        <v>12</v>
      </c>
      <c r="AE217" t="s">
        <v>19</v>
      </c>
      <c r="AF217" t="s">
        <v>3286</v>
      </c>
      <c r="AG217">
        <v>17500</v>
      </c>
      <c r="AH217">
        <v>3780</v>
      </c>
      <c r="AI217">
        <v>0</v>
      </c>
      <c r="AJ217">
        <v>0</v>
      </c>
    </row>
    <row r="218" spans="1:36">
      <c r="A218">
        <f>IFERROR(E218/AH218,"")</f>
        <v>305.12918918918916</v>
      </c>
      <c r="B218">
        <v>1061012</v>
      </c>
      <c r="C218" t="s">
        <v>228</v>
      </c>
      <c r="E218">
        <v>1128978</v>
      </c>
      <c r="F218" t="s">
        <v>48</v>
      </c>
      <c r="G218" t="s">
        <v>847</v>
      </c>
      <c r="H218">
        <v>0</v>
      </c>
      <c r="I218">
        <v>370</v>
      </c>
      <c r="J218" t="s">
        <v>1701</v>
      </c>
      <c r="N218" t="s">
        <v>2525</v>
      </c>
      <c r="O218" t="s">
        <v>3074</v>
      </c>
      <c r="P218" t="s">
        <v>3133</v>
      </c>
      <c r="Q218" t="s">
        <v>3190</v>
      </c>
      <c r="R218">
        <v>704</v>
      </c>
      <c r="S218" t="s">
        <v>3251</v>
      </c>
      <c r="T218" t="s">
        <v>3263</v>
      </c>
      <c r="V218" t="s">
        <v>3268</v>
      </c>
      <c r="X218" t="s">
        <v>3271</v>
      </c>
      <c r="Y218" t="s">
        <v>3190</v>
      </c>
      <c r="Z218" t="s">
        <v>25</v>
      </c>
      <c r="AA218" t="s">
        <v>18</v>
      </c>
      <c r="AE218" t="s">
        <v>22</v>
      </c>
      <c r="AF218" t="s">
        <v>3286</v>
      </c>
      <c r="AG218">
        <v>10</v>
      </c>
      <c r="AH218">
        <v>3700</v>
      </c>
      <c r="AI218">
        <v>100</v>
      </c>
      <c r="AJ218">
        <v>37000</v>
      </c>
    </row>
    <row r="219" spans="1:36">
      <c r="A219">
        <f>IFERROR(E219/AH219,"")</f>
        <v>513.1805714285714</v>
      </c>
      <c r="B219">
        <v>142434</v>
      </c>
      <c r="C219" t="s">
        <v>261</v>
      </c>
      <c r="D219" s="2" t="s">
        <v>479</v>
      </c>
      <c r="E219">
        <v>1796132</v>
      </c>
      <c r="F219" t="s">
        <v>48</v>
      </c>
      <c r="G219" t="s">
        <v>967</v>
      </c>
      <c r="H219">
        <v>0</v>
      </c>
      <c r="I219">
        <v>350</v>
      </c>
      <c r="M219" t="s">
        <v>2116</v>
      </c>
      <c r="N219" t="s">
        <v>2662</v>
      </c>
      <c r="O219" t="s">
        <v>3086</v>
      </c>
      <c r="P219" t="s">
        <v>3135</v>
      </c>
      <c r="Q219" t="s">
        <v>3202</v>
      </c>
      <c r="R219">
        <v>360</v>
      </c>
      <c r="S219" t="s">
        <v>3251</v>
      </c>
      <c r="T219" t="s">
        <v>3263</v>
      </c>
      <c r="V219" t="s">
        <v>3268</v>
      </c>
      <c r="X219" t="s">
        <v>3271</v>
      </c>
      <c r="Y219" t="s">
        <v>3202</v>
      </c>
      <c r="Z219" t="s">
        <v>25</v>
      </c>
      <c r="AA219" t="s">
        <v>17</v>
      </c>
      <c r="AE219" t="s">
        <v>22</v>
      </c>
      <c r="AF219" t="s">
        <v>3290</v>
      </c>
      <c r="AG219">
        <v>10</v>
      </c>
      <c r="AH219">
        <v>3500</v>
      </c>
      <c r="AI219">
        <v>100</v>
      </c>
      <c r="AJ219">
        <v>35000</v>
      </c>
    </row>
    <row r="220" spans="1:36">
      <c r="A220">
        <f>IFERROR(E220/AH220,"")</f>
        <v>256.16657142857144</v>
      </c>
      <c r="B220">
        <v>130633</v>
      </c>
      <c r="C220" t="s">
        <v>227</v>
      </c>
      <c r="D220" s="2" t="s">
        <v>461</v>
      </c>
      <c r="E220">
        <v>896583</v>
      </c>
      <c r="F220" t="s">
        <v>48</v>
      </c>
      <c r="G220" t="s">
        <v>842</v>
      </c>
      <c r="H220">
        <v>0</v>
      </c>
      <c r="I220">
        <v>350</v>
      </c>
      <c r="J220" t="s">
        <v>1699</v>
      </c>
      <c r="K220" t="s">
        <v>2051</v>
      </c>
      <c r="M220" t="s">
        <v>2116</v>
      </c>
      <c r="N220" t="s">
        <v>2519</v>
      </c>
      <c r="O220" t="s">
        <v>3074</v>
      </c>
      <c r="P220" t="s">
        <v>3134</v>
      </c>
      <c r="Q220" t="s">
        <v>3190</v>
      </c>
      <c r="R220">
        <v>704</v>
      </c>
      <c r="S220" t="s">
        <v>3251</v>
      </c>
      <c r="T220" t="s">
        <v>3263</v>
      </c>
      <c r="V220" t="s">
        <v>3268</v>
      </c>
      <c r="X220" t="s">
        <v>3271</v>
      </c>
      <c r="Y220" t="s">
        <v>3190</v>
      </c>
      <c r="Z220" t="s">
        <v>25</v>
      </c>
      <c r="AA220" t="s">
        <v>18</v>
      </c>
      <c r="AE220" t="s">
        <v>22</v>
      </c>
      <c r="AF220" t="s">
        <v>3286</v>
      </c>
      <c r="AG220">
        <v>10</v>
      </c>
      <c r="AH220">
        <v>3500</v>
      </c>
      <c r="AI220">
        <v>100</v>
      </c>
      <c r="AJ220">
        <v>35000</v>
      </c>
    </row>
    <row r="221" spans="1:36">
      <c r="A221">
        <f>IFERROR(E221/AH221,"")</f>
        <v>779.36657142857143</v>
      </c>
      <c r="B221">
        <v>135714</v>
      </c>
      <c r="C221" t="s">
        <v>130</v>
      </c>
      <c r="D221" s="2" t="s">
        <v>401</v>
      </c>
      <c r="E221">
        <v>2727783</v>
      </c>
      <c r="F221" t="s">
        <v>40</v>
      </c>
      <c r="G221" t="s">
        <v>632</v>
      </c>
      <c r="H221">
        <v>2</v>
      </c>
      <c r="I221">
        <v>0.2</v>
      </c>
      <c r="J221" t="s">
        <v>1543</v>
      </c>
      <c r="K221" t="s">
        <v>2020</v>
      </c>
      <c r="N221" t="s">
        <v>2247</v>
      </c>
      <c r="O221" t="s">
        <v>3031</v>
      </c>
      <c r="P221" t="s">
        <v>3135</v>
      </c>
      <c r="Q221" t="s">
        <v>3148</v>
      </c>
      <c r="R221">
        <v>887</v>
      </c>
      <c r="S221" t="s">
        <v>3251</v>
      </c>
      <c r="T221" t="s">
        <v>3256</v>
      </c>
      <c r="V221" t="s">
        <v>3268</v>
      </c>
      <c r="X221" t="s">
        <v>3271</v>
      </c>
      <c r="Y221" t="s">
        <v>3148</v>
      </c>
      <c r="Z221" t="s">
        <v>26</v>
      </c>
      <c r="AA221" t="s">
        <v>14</v>
      </c>
      <c r="AB221" t="s">
        <v>12</v>
      </c>
      <c r="AE221" t="s">
        <v>19</v>
      </c>
      <c r="AF221" t="s">
        <v>3286</v>
      </c>
      <c r="AG221">
        <v>17500</v>
      </c>
      <c r="AH221">
        <v>3500</v>
      </c>
      <c r="AI221">
        <v>0</v>
      </c>
      <c r="AJ221">
        <v>0</v>
      </c>
    </row>
    <row r="222" spans="1:36">
      <c r="A222">
        <f>IFERROR(E222/AH222,"")</f>
        <v>1084.0263837109262</v>
      </c>
      <c r="B222">
        <v>5323</v>
      </c>
      <c r="C222" t="s">
        <v>244</v>
      </c>
      <c r="D222" t="s">
        <v>394</v>
      </c>
      <c r="E222">
        <v>3780000</v>
      </c>
      <c r="F222" t="s">
        <v>33</v>
      </c>
      <c r="G222" t="s">
        <v>896</v>
      </c>
      <c r="H222">
        <v>0</v>
      </c>
      <c r="I222">
        <v>3487</v>
      </c>
      <c r="J222" t="s">
        <v>1722</v>
      </c>
      <c r="K222" t="s">
        <v>464</v>
      </c>
      <c r="M222" t="s">
        <v>2117</v>
      </c>
      <c r="N222" t="s">
        <v>2582</v>
      </c>
      <c r="O222" t="s">
        <v>3079</v>
      </c>
      <c r="P222" t="s">
        <v>3134</v>
      </c>
      <c r="Q222" t="s">
        <v>3195</v>
      </c>
      <c r="R222">
        <v>792</v>
      </c>
      <c r="S222" t="s">
        <v>3251</v>
      </c>
      <c r="T222" t="s">
        <v>3256</v>
      </c>
      <c r="V222" t="s">
        <v>3268</v>
      </c>
      <c r="X222" t="s">
        <v>3271</v>
      </c>
      <c r="Y222" t="s">
        <v>3195</v>
      </c>
      <c r="Z222" t="s">
        <v>27</v>
      </c>
      <c r="AA222" t="s">
        <v>16</v>
      </c>
      <c r="AE222" t="s">
        <v>20</v>
      </c>
      <c r="AF222" t="s">
        <v>3288</v>
      </c>
      <c r="AG222">
        <v>1</v>
      </c>
      <c r="AH222">
        <v>3487</v>
      </c>
      <c r="AI222">
        <v>0</v>
      </c>
      <c r="AJ222">
        <v>0</v>
      </c>
    </row>
    <row r="223" spans="1:36">
      <c r="A223">
        <f>IFERROR(E223/AH223,"")</f>
        <v>192.11735728774269</v>
      </c>
      <c r="B223">
        <v>120474</v>
      </c>
      <c r="C223" t="s">
        <v>325</v>
      </c>
      <c r="D223" s="2" t="s">
        <v>521</v>
      </c>
      <c r="E223">
        <v>662997</v>
      </c>
      <c r="F223" t="s">
        <v>44</v>
      </c>
      <c r="G223" t="s">
        <v>1093</v>
      </c>
      <c r="H223">
        <v>0</v>
      </c>
      <c r="I223">
        <v>3451</v>
      </c>
      <c r="J223" t="s">
        <v>1863</v>
      </c>
      <c r="K223" t="s">
        <v>2017</v>
      </c>
      <c r="L223">
        <v>1</v>
      </c>
      <c r="M223" t="s">
        <v>2116</v>
      </c>
      <c r="N223" t="s">
        <v>2826</v>
      </c>
      <c r="O223" t="s">
        <v>3108</v>
      </c>
      <c r="P223" t="s">
        <v>3133</v>
      </c>
      <c r="Q223" t="s">
        <v>3224</v>
      </c>
      <c r="R223">
        <v>275</v>
      </c>
      <c r="S223" t="s">
        <v>3251</v>
      </c>
      <c r="T223" t="s">
        <v>3256</v>
      </c>
      <c r="X223" t="s">
        <v>3273</v>
      </c>
      <c r="Y223" t="s">
        <v>3282</v>
      </c>
      <c r="Z223" t="s">
        <v>26</v>
      </c>
      <c r="AA223" t="s">
        <v>17</v>
      </c>
      <c r="AE223" t="s">
        <v>22</v>
      </c>
      <c r="AF223" t="s">
        <v>3286</v>
      </c>
      <c r="AG223">
        <v>1</v>
      </c>
      <c r="AH223">
        <v>3451</v>
      </c>
      <c r="AI223">
        <v>0</v>
      </c>
      <c r="AJ223">
        <v>0</v>
      </c>
    </row>
    <row r="224" spans="1:36">
      <c r="A224">
        <f>IFERROR(E224/AH224,"")</f>
        <v>66.666666666666671</v>
      </c>
      <c r="B224">
        <v>129029</v>
      </c>
      <c r="C224" t="s">
        <v>234</v>
      </c>
      <c r="D224" t="s">
        <v>465</v>
      </c>
      <c r="E224">
        <v>210000</v>
      </c>
      <c r="F224" t="s">
        <v>40</v>
      </c>
      <c r="G224" t="s">
        <v>854</v>
      </c>
      <c r="H224">
        <v>0</v>
      </c>
      <c r="I224">
        <v>0.18</v>
      </c>
      <c r="J224" t="s">
        <v>1712</v>
      </c>
      <c r="M224" t="s">
        <v>2117</v>
      </c>
      <c r="N224" t="s">
        <v>2538</v>
      </c>
      <c r="O224" t="s">
        <v>3075</v>
      </c>
      <c r="P224" t="s">
        <v>3136</v>
      </c>
      <c r="Q224" t="s">
        <v>3191</v>
      </c>
      <c r="R224">
        <v>64</v>
      </c>
      <c r="S224" t="s">
        <v>3251</v>
      </c>
      <c r="T224" t="s">
        <v>3258</v>
      </c>
      <c r="V224" t="s">
        <v>3268</v>
      </c>
      <c r="X224" t="s">
        <v>3271</v>
      </c>
      <c r="Y224" t="s">
        <v>3191</v>
      </c>
      <c r="Z224" t="s">
        <v>25</v>
      </c>
      <c r="AA224" t="s">
        <v>17</v>
      </c>
      <c r="AB224" t="s">
        <v>12</v>
      </c>
      <c r="AD224" t="s">
        <v>13</v>
      </c>
      <c r="AE224" t="s">
        <v>21</v>
      </c>
      <c r="AF224" t="s">
        <v>3286</v>
      </c>
      <c r="AG224">
        <v>17500</v>
      </c>
      <c r="AH224">
        <v>3150</v>
      </c>
      <c r="AI224">
        <v>0</v>
      </c>
      <c r="AJ224">
        <v>0</v>
      </c>
    </row>
    <row r="225" spans="1:36">
      <c r="A225">
        <f>IFERROR(E225/AH225,"")</f>
        <v>3726.3225591469509</v>
      </c>
      <c r="B225">
        <v>89459</v>
      </c>
      <c r="C225" t="s">
        <v>331</v>
      </c>
      <c r="E225">
        <v>11182694</v>
      </c>
      <c r="F225" t="s">
        <v>42</v>
      </c>
      <c r="G225" t="s">
        <v>1115</v>
      </c>
      <c r="H225">
        <v>0</v>
      </c>
      <c r="I225">
        <v>3001</v>
      </c>
      <c r="N225" t="s">
        <v>2852</v>
      </c>
      <c r="O225" t="s">
        <v>3109</v>
      </c>
      <c r="P225" t="s">
        <v>3134</v>
      </c>
      <c r="Q225" t="s">
        <v>3225</v>
      </c>
      <c r="R225">
        <v>368</v>
      </c>
      <c r="S225" t="s">
        <v>3251</v>
      </c>
      <c r="T225" t="s">
        <v>3256</v>
      </c>
      <c r="V225" t="s">
        <v>3268</v>
      </c>
      <c r="X225" t="s">
        <v>3271</v>
      </c>
      <c r="Y225" t="s">
        <v>3225</v>
      </c>
      <c r="Z225" t="s">
        <v>26</v>
      </c>
      <c r="AA225" t="s">
        <v>16</v>
      </c>
      <c r="AE225" t="s">
        <v>21</v>
      </c>
      <c r="AF225" t="s">
        <v>3287</v>
      </c>
      <c r="AG225">
        <v>1</v>
      </c>
      <c r="AH225">
        <v>3001</v>
      </c>
      <c r="AI225">
        <v>0</v>
      </c>
      <c r="AJ225">
        <v>0</v>
      </c>
    </row>
    <row r="226" spans="1:36">
      <c r="A226">
        <f>IFERROR(E226/AH226,"")</f>
        <v>295.25733333333335</v>
      </c>
      <c r="B226">
        <v>142807</v>
      </c>
      <c r="C226" t="s">
        <v>139</v>
      </c>
      <c r="D226" s="2" t="s">
        <v>408</v>
      </c>
      <c r="E226">
        <v>885772</v>
      </c>
      <c r="F226" t="s">
        <v>42</v>
      </c>
      <c r="G226" t="s">
        <v>657</v>
      </c>
      <c r="H226">
        <v>0</v>
      </c>
      <c r="I226">
        <v>3000</v>
      </c>
      <c r="J226" t="s">
        <v>1562</v>
      </c>
      <c r="K226" t="s">
        <v>2026</v>
      </c>
      <c r="N226" t="s">
        <v>2273</v>
      </c>
      <c r="O226" t="s">
        <v>3036</v>
      </c>
      <c r="P226" t="s">
        <v>3135</v>
      </c>
      <c r="Q226" t="s">
        <v>3153</v>
      </c>
      <c r="R226">
        <v>31</v>
      </c>
      <c r="S226" t="s">
        <v>3251</v>
      </c>
      <c r="T226" t="s">
        <v>3256</v>
      </c>
      <c r="V226" t="s">
        <v>3268</v>
      </c>
      <c r="X226" t="s">
        <v>3272</v>
      </c>
      <c r="Y226" t="s">
        <v>3153</v>
      </c>
      <c r="Z226" t="s">
        <v>27</v>
      </c>
      <c r="AA226" t="s">
        <v>16</v>
      </c>
      <c r="AD226" t="s">
        <v>13</v>
      </c>
      <c r="AE226" t="s">
        <v>22</v>
      </c>
      <c r="AF226" t="s">
        <v>3286</v>
      </c>
      <c r="AG226">
        <v>1</v>
      </c>
      <c r="AH226">
        <v>3000</v>
      </c>
      <c r="AI226">
        <v>0</v>
      </c>
      <c r="AJ226">
        <v>0</v>
      </c>
    </row>
    <row r="227" spans="1:36">
      <c r="A227">
        <f>IFERROR(E227/AH227,"")</f>
        <v>213.93100000000001</v>
      </c>
      <c r="B227">
        <v>124794</v>
      </c>
      <c r="C227" t="s">
        <v>350</v>
      </c>
      <c r="D227" s="2" t="s">
        <v>528</v>
      </c>
      <c r="E227">
        <v>641793</v>
      </c>
      <c r="F227" t="s">
        <v>48</v>
      </c>
      <c r="G227" t="s">
        <v>1158</v>
      </c>
      <c r="I227">
        <v>300</v>
      </c>
      <c r="J227" t="s">
        <v>1914</v>
      </c>
      <c r="N227" t="s">
        <v>2909</v>
      </c>
      <c r="O227" t="s">
        <v>3116</v>
      </c>
      <c r="P227" t="s">
        <v>3136</v>
      </c>
      <c r="Q227" t="s">
        <v>3231</v>
      </c>
      <c r="R227">
        <v>764</v>
      </c>
      <c r="S227" t="s">
        <v>3251</v>
      </c>
      <c r="T227" t="s">
        <v>3263</v>
      </c>
      <c r="V227" t="s">
        <v>3268</v>
      </c>
      <c r="X227" t="s">
        <v>3271</v>
      </c>
      <c r="Y227" t="s">
        <v>3231</v>
      </c>
      <c r="Z227" t="s">
        <v>25</v>
      </c>
      <c r="AA227" t="s">
        <v>16</v>
      </c>
      <c r="AE227" t="s">
        <v>20</v>
      </c>
      <c r="AF227" t="s">
        <v>3287</v>
      </c>
      <c r="AG227">
        <v>10</v>
      </c>
      <c r="AH227">
        <v>3000</v>
      </c>
      <c r="AI227">
        <v>100</v>
      </c>
      <c r="AJ227">
        <v>30000</v>
      </c>
    </row>
    <row r="228" spans="1:36">
      <c r="A228">
        <f>IFERROR(E228/AH228,"")</f>
        <v>1104.2889285714286</v>
      </c>
      <c r="B228">
        <v>6487</v>
      </c>
      <c r="C228" t="s">
        <v>328</v>
      </c>
      <c r="D228" t="s">
        <v>394</v>
      </c>
      <c r="E228">
        <v>3092009</v>
      </c>
      <c r="F228" t="s">
        <v>42</v>
      </c>
      <c r="G228" t="s">
        <v>1099</v>
      </c>
      <c r="H228">
        <v>0</v>
      </c>
      <c r="I228">
        <v>2800</v>
      </c>
      <c r="K228" t="s">
        <v>464</v>
      </c>
      <c r="L228">
        <v>0.5</v>
      </c>
      <c r="M228" t="s">
        <v>2117</v>
      </c>
      <c r="N228" t="s">
        <v>2834</v>
      </c>
      <c r="O228" t="s">
        <v>3109</v>
      </c>
      <c r="P228" t="s">
        <v>3136</v>
      </c>
      <c r="Q228" t="s">
        <v>3225</v>
      </c>
      <c r="R228">
        <v>368</v>
      </c>
      <c r="S228" t="s">
        <v>3251</v>
      </c>
      <c r="T228" t="s">
        <v>3256</v>
      </c>
      <c r="V228" t="s">
        <v>3268</v>
      </c>
      <c r="X228" t="s">
        <v>3271</v>
      </c>
      <c r="Y228" t="s">
        <v>3225</v>
      </c>
      <c r="Z228" t="s">
        <v>26</v>
      </c>
      <c r="AA228" t="s">
        <v>16</v>
      </c>
      <c r="AE228" t="s">
        <v>21</v>
      </c>
      <c r="AF228" t="s">
        <v>3287</v>
      </c>
      <c r="AG228">
        <v>1</v>
      </c>
      <c r="AH228">
        <v>2800</v>
      </c>
      <c r="AI228">
        <v>0</v>
      </c>
      <c r="AJ228">
        <v>0</v>
      </c>
    </row>
    <row r="229" spans="1:36">
      <c r="A229">
        <f>IFERROR(E229/AH229,"")</f>
        <v>368.93809523809523</v>
      </c>
      <c r="B229">
        <v>119366</v>
      </c>
      <c r="C229" t="s">
        <v>175</v>
      </c>
      <c r="D229" s="2" t="s">
        <v>430</v>
      </c>
      <c r="E229">
        <v>1007201</v>
      </c>
      <c r="F229" t="s">
        <v>48</v>
      </c>
      <c r="G229" t="s">
        <v>765</v>
      </c>
      <c r="H229">
        <v>0</v>
      </c>
      <c r="I229">
        <v>273</v>
      </c>
      <c r="J229" t="s">
        <v>1641</v>
      </c>
      <c r="K229" t="s">
        <v>2038</v>
      </c>
      <c r="M229" t="s">
        <v>2116</v>
      </c>
      <c r="N229" t="s">
        <v>2412</v>
      </c>
      <c r="O229" t="s">
        <v>3059</v>
      </c>
      <c r="P229" t="s">
        <v>3135</v>
      </c>
      <c r="Q229" t="s">
        <v>3175</v>
      </c>
      <c r="R229">
        <v>144</v>
      </c>
      <c r="S229" t="s">
        <v>3251</v>
      </c>
      <c r="T229" t="s">
        <v>3258</v>
      </c>
      <c r="V229" t="s">
        <v>3268</v>
      </c>
      <c r="X229" t="s">
        <v>3271</v>
      </c>
      <c r="Y229" t="s">
        <v>3175</v>
      </c>
      <c r="Z229" t="s">
        <v>25</v>
      </c>
      <c r="AA229" t="s">
        <v>17</v>
      </c>
      <c r="AE229" t="s">
        <v>22</v>
      </c>
      <c r="AF229" t="s">
        <v>3286</v>
      </c>
      <c r="AG229">
        <v>10</v>
      </c>
      <c r="AH229">
        <v>2730</v>
      </c>
      <c r="AI229">
        <v>100</v>
      </c>
      <c r="AJ229">
        <v>27300</v>
      </c>
    </row>
    <row r="230" spans="1:36">
      <c r="A230">
        <f>IFERROR(E230/AH230,"")</f>
        <v>6813.8532246108225</v>
      </c>
      <c r="B230">
        <v>105415</v>
      </c>
      <c r="C230" t="s">
        <v>214</v>
      </c>
      <c r="D230" s="2" t="s">
        <v>455</v>
      </c>
      <c r="E230">
        <v>18383776</v>
      </c>
      <c r="F230" t="s">
        <v>42</v>
      </c>
      <c r="G230" t="s">
        <v>815</v>
      </c>
      <c r="H230">
        <v>567</v>
      </c>
      <c r="I230">
        <v>2698</v>
      </c>
      <c r="J230" t="s">
        <v>1683</v>
      </c>
      <c r="N230" t="s">
        <v>2482</v>
      </c>
      <c r="O230" t="s">
        <v>3069</v>
      </c>
      <c r="P230" t="s">
        <v>3133</v>
      </c>
      <c r="Q230" t="s">
        <v>3185</v>
      </c>
      <c r="R230">
        <v>70</v>
      </c>
      <c r="S230" t="s">
        <v>3252</v>
      </c>
      <c r="T230" t="s">
        <v>3261</v>
      </c>
      <c r="V230" t="s">
        <v>3268</v>
      </c>
      <c r="X230" t="s">
        <v>3272</v>
      </c>
      <c r="Y230" t="s">
        <v>3185</v>
      </c>
      <c r="Z230" t="s">
        <v>27</v>
      </c>
      <c r="AA230" t="s">
        <v>16</v>
      </c>
      <c r="AE230" t="s">
        <v>22</v>
      </c>
      <c r="AF230" t="s">
        <v>3286</v>
      </c>
      <c r="AG230">
        <v>1</v>
      </c>
      <c r="AH230">
        <v>2698</v>
      </c>
      <c r="AI230">
        <v>0</v>
      </c>
      <c r="AJ230">
        <v>0</v>
      </c>
    </row>
    <row r="231" spans="1:36">
      <c r="A231">
        <f>IFERROR(E231/AH231,"")</f>
        <v>5911.3727272727274</v>
      </c>
      <c r="B231">
        <v>114485</v>
      </c>
      <c r="C231" t="s">
        <v>287</v>
      </c>
      <c r="D231" s="2" t="s">
        <v>496</v>
      </c>
      <c r="E231">
        <v>14955773</v>
      </c>
      <c r="F231" t="s">
        <v>48</v>
      </c>
      <c r="G231" t="s">
        <v>1026</v>
      </c>
      <c r="I231">
        <v>253</v>
      </c>
      <c r="J231" t="s">
        <v>1806</v>
      </c>
      <c r="N231" t="s">
        <v>2738</v>
      </c>
      <c r="O231" t="s">
        <v>3094</v>
      </c>
      <c r="P231" t="s">
        <v>3136</v>
      </c>
      <c r="Q231" t="s">
        <v>3210</v>
      </c>
      <c r="R231">
        <v>116</v>
      </c>
      <c r="S231" t="s">
        <v>3251</v>
      </c>
      <c r="T231" t="s">
        <v>3263</v>
      </c>
      <c r="V231" t="s">
        <v>3268</v>
      </c>
      <c r="X231" t="s">
        <v>3271</v>
      </c>
      <c r="Y231" t="s">
        <v>3210</v>
      </c>
      <c r="Z231" t="s">
        <v>25</v>
      </c>
      <c r="AA231" t="s">
        <v>17</v>
      </c>
      <c r="AB231" t="s">
        <v>12</v>
      </c>
      <c r="AE231" t="s">
        <v>21</v>
      </c>
      <c r="AF231" t="s">
        <v>3286</v>
      </c>
      <c r="AG231">
        <v>10</v>
      </c>
      <c r="AH231">
        <v>2530</v>
      </c>
      <c r="AI231">
        <v>100</v>
      </c>
      <c r="AJ231">
        <v>25300</v>
      </c>
    </row>
    <row r="232" spans="1:36">
      <c r="A232">
        <f>IFERROR(E232/AH232,"")</f>
        <v>34241.936180087265</v>
      </c>
      <c r="B232">
        <v>10046575</v>
      </c>
      <c r="C232" t="s">
        <v>353</v>
      </c>
      <c r="E232">
        <v>86323921.109999999</v>
      </c>
      <c r="F232" t="s">
        <v>33</v>
      </c>
      <c r="G232" t="s">
        <v>782</v>
      </c>
      <c r="H232">
        <v>0</v>
      </c>
      <c r="I232">
        <v>2521</v>
      </c>
      <c r="J232" t="s">
        <v>1926</v>
      </c>
      <c r="N232" t="s">
        <v>2925</v>
      </c>
      <c r="O232" t="s">
        <v>3119</v>
      </c>
      <c r="P232" t="s">
        <v>3137</v>
      </c>
      <c r="Q232" t="s">
        <v>3234</v>
      </c>
      <c r="R232">
        <v>566</v>
      </c>
      <c r="S232" t="s">
        <v>3248</v>
      </c>
      <c r="T232" t="s">
        <v>3253</v>
      </c>
      <c r="V232" t="s">
        <v>3268</v>
      </c>
      <c r="X232" t="s">
        <v>3269</v>
      </c>
      <c r="Y232" t="s">
        <v>3234</v>
      </c>
      <c r="Z232" t="s">
        <v>23</v>
      </c>
      <c r="AA232" t="s">
        <v>17</v>
      </c>
      <c r="AE232" t="s">
        <v>19</v>
      </c>
      <c r="AF232" t="s">
        <v>3295</v>
      </c>
      <c r="AG232">
        <v>1</v>
      </c>
      <c r="AH232">
        <v>2521</v>
      </c>
      <c r="AI232">
        <v>0</v>
      </c>
      <c r="AJ232">
        <v>0</v>
      </c>
    </row>
    <row r="233" spans="1:36">
      <c r="A233">
        <f>IFERROR(E233/AH233,"")</f>
        <v>50.881999999999998</v>
      </c>
      <c r="B233">
        <v>142609</v>
      </c>
      <c r="C233" t="s">
        <v>182</v>
      </c>
      <c r="D233" s="2" t="s">
        <v>435</v>
      </c>
      <c r="E233">
        <v>127205</v>
      </c>
      <c r="F233" t="s">
        <v>48</v>
      </c>
      <c r="G233" t="s">
        <v>658</v>
      </c>
      <c r="H233">
        <v>0</v>
      </c>
      <c r="I233">
        <v>250</v>
      </c>
      <c r="N233" t="s">
        <v>2432</v>
      </c>
      <c r="O233" t="s">
        <v>3061</v>
      </c>
      <c r="P233" t="s">
        <v>3134</v>
      </c>
      <c r="Q233" t="s">
        <v>3177</v>
      </c>
      <c r="R233">
        <v>8</v>
      </c>
      <c r="S233" t="s">
        <v>3252</v>
      </c>
      <c r="T233" t="s">
        <v>3261</v>
      </c>
      <c r="V233" t="s">
        <v>3268</v>
      </c>
      <c r="X233" t="s">
        <v>3272</v>
      </c>
      <c r="Y233" t="s">
        <v>3177</v>
      </c>
      <c r="Z233" t="s">
        <v>27</v>
      </c>
      <c r="AA233" t="s">
        <v>16</v>
      </c>
      <c r="AE233" t="s">
        <v>22</v>
      </c>
      <c r="AF233" t="s">
        <v>3286</v>
      </c>
      <c r="AG233">
        <v>10</v>
      </c>
      <c r="AH233">
        <v>2500</v>
      </c>
      <c r="AI233">
        <v>100</v>
      </c>
      <c r="AJ233">
        <v>25000</v>
      </c>
    </row>
    <row r="234" spans="1:36">
      <c r="A234">
        <f>IFERROR(E234/AH234,"")</f>
        <v>278.02280000000002</v>
      </c>
      <c r="B234">
        <v>1000354</v>
      </c>
      <c r="C234" t="s">
        <v>341</v>
      </c>
      <c r="E234">
        <v>695057</v>
      </c>
      <c r="F234" t="s">
        <v>42</v>
      </c>
      <c r="G234" t="s">
        <v>1146</v>
      </c>
      <c r="H234">
        <v>0</v>
      </c>
      <c r="I234">
        <v>2500</v>
      </c>
      <c r="J234" t="s">
        <v>1904</v>
      </c>
      <c r="N234" t="s">
        <v>2891</v>
      </c>
      <c r="O234" t="s">
        <v>3112</v>
      </c>
      <c r="P234" t="s">
        <v>3135</v>
      </c>
      <c r="Q234" t="s">
        <v>2082</v>
      </c>
      <c r="R234">
        <v>356</v>
      </c>
      <c r="S234" t="s">
        <v>3251</v>
      </c>
      <c r="T234" t="s">
        <v>3258</v>
      </c>
      <c r="V234" t="s">
        <v>3268</v>
      </c>
      <c r="X234" t="s">
        <v>3271</v>
      </c>
      <c r="Y234" t="s">
        <v>2082</v>
      </c>
      <c r="Z234" t="s">
        <v>25</v>
      </c>
      <c r="AA234" t="s">
        <v>17</v>
      </c>
      <c r="AE234" t="s">
        <v>21</v>
      </c>
      <c r="AF234" t="s">
        <v>3286</v>
      </c>
      <c r="AG234">
        <v>1</v>
      </c>
      <c r="AH234">
        <v>2500</v>
      </c>
      <c r="AI234">
        <v>0</v>
      </c>
      <c r="AJ234">
        <v>0</v>
      </c>
    </row>
    <row r="235" spans="1:36">
      <c r="A235">
        <f>IFERROR(E235/AH235,"")</f>
        <v>3671.5642276422764</v>
      </c>
      <c r="B235">
        <v>118895</v>
      </c>
      <c r="C235" t="s">
        <v>289</v>
      </c>
      <c r="D235" s="2" t="s">
        <v>498</v>
      </c>
      <c r="E235">
        <v>9032048</v>
      </c>
      <c r="F235" t="s">
        <v>48</v>
      </c>
      <c r="G235" t="s">
        <v>1026</v>
      </c>
      <c r="I235">
        <v>246</v>
      </c>
      <c r="J235" t="s">
        <v>1816</v>
      </c>
      <c r="N235" t="s">
        <v>2748</v>
      </c>
      <c r="O235" t="s">
        <v>3094</v>
      </c>
      <c r="P235" t="s">
        <v>3135</v>
      </c>
      <c r="Q235" t="s">
        <v>3210</v>
      </c>
      <c r="R235">
        <v>116</v>
      </c>
      <c r="S235" t="s">
        <v>3251</v>
      </c>
      <c r="T235" t="s">
        <v>3263</v>
      </c>
      <c r="V235" t="s">
        <v>3268</v>
      </c>
      <c r="X235" t="s">
        <v>3271</v>
      </c>
      <c r="Y235" t="s">
        <v>3210</v>
      </c>
      <c r="Z235" t="s">
        <v>25</v>
      </c>
      <c r="AA235" t="s">
        <v>17</v>
      </c>
      <c r="AB235" t="s">
        <v>12</v>
      </c>
      <c r="AE235" t="s">
        <v>21</v>
      </c>
      <c r="AF235" t="s">
        <v>3286</v>
      </c>
      <c r="AG235">
        <v>10</v>
      </c>
      <c r="AH235">
        <v>2460</v>
      </c>
      <c r="AI235">
        <v>100</v>
      </c>
      <c r="AJ235">
        <v>24600</v>
      </c>
    </row>
    <row r="236" spans="1:36">
      <c r="A236">
        <f>IFERROR(E236/AH236,"")</f>
        <v>1459.9836801305589</v>
      </c>
      <c r="B236">
        <v>98897</v>
      </c>
      <c r="C236" t="s">
        <v>295</v>
      </c>
      <c r="D236" s="2" t="s">
        <v>502</v>
      </c>
      <c r="E236">
        <v>3578420</v>
      </c>
      <c r="F236" t="s">
        <v>42</v>
      </c>
      <c r="G236" t="s">
        <v>1041</v>
      </c>
      <c r="H236">
        <v>0</v>
      </c>
      <c r="I236">
        <v>2451</v>
      </c>
      <c r="J236" t="s">
        <v>1823</v>
      </c>
      <c r="N236" t="s">
        <v>2759</v>
      </c>
      <c r="O236" t="s">
        <v>3097</v>
      </c>
      <c r="P236" t="s">
        <v>3134</v>
      </c>
      <c r="Q236" t="s">
        <v>3213</v>
      </c>
      <c r="R236">
        <v>192</v>
      </c>
      <c r="S236" t="s">
        <v>3249</v>
      </c>
      <c r="T236" t="s">
        <v>3254</v>
      </c>
      <c r="U236" t="s">
        <v>3266</v>
      </c>
      <c r="V236" t="s">
        <v>3268</v>
      </c>
      <c r="W236" t="s">
        <v>3268</v>
      </c>
      <c r="X236" t="s">
        <v>3270</v>
      </c>
      <c r="Y236" t="s">
        <v>3213</v>
      </c>
      <c r="Z236" t="s">
        <v>24</v>
      </c>
      <c r="AA236" t="s">
        <v>16</v>
      </c>
      <c r="AC236" t="s">
        <v>11</v>
      </c>
      <c r="AE236" t="s">
        <v>22</v>
      </c>
      <c r="AF236" t="s">
        <v>3287</v>
      </c>
      <c r="AG236">
        <v>1</v>
      </c>
      <c r="AH236">
        <v>2451</v>
      </c>
      <c r="AI236">
        <v>0</v>
      </c>
      <c r="AJ236">
        <v>0</v>
      </c>
    </row>
    <row r="237" spans="1:36">
      <c r="A237">
        <f>IFERROR(E237/AH237,"")</f>
        <v>1110.5999999999999</v>
      </c>
      <c r="B237">
        <v>110728</v>
      </c>
      <c r="C237" t="s">
        <v>360</v>
      </c>
      <c r="D237" s="2" t="s">
        <v>533</v>
      </c>
      <c r="E237">
        <v>2665440</v>
      </c>
      <c r="F237" t="s">
        <v>33</v>
      </c>
      <c r="G237" t="s">
        <v>1185</v>
      </c>
      <c r="H237">
        <v>0</v>
      </c>
      <c r="I237">
        <v>2400</v>
      </c>
      <c r="J237" t="s">
        <v>1937</v>
      </c>
      <c r="M237" t="s">
        <v>2116</v>
      </c>
      <c r="N237" t="s">
        <v>2938</v>
      </c>
      <c r="O237" t="s">
        <v>3122</v>
      </c>
      <c r="P237" t="s">
        <v>3133</v>
      </c>
      <c r="Q237" t="s">
        <v>3237</v>
      </c>
      <c r="R237">
        <v>780</v>
      </c>
      <c r="S237" t="s">
        <v>3249</v>
      </c>
      <c r="T237" t="s">
        <v>3254</v>
      </c>
      <c r="U237" t="s">
        <v>3266</v>
      </c>
      <c r="V237" t="s">
        <v>3268</v>
      </c>
      <c r="W237" t="s">
        <v>3268</v>
      </c>
      <c r="X237" t="s">
        <v>3270</v>
      </c>
      <c r="Y237" t="s">
        <v>3283</v>
      </c>
      <c r="Z237" t="s">
        <v>24</v>
      </c>
      <c r="AA237" t="s">
        <v>15</v>
      </c>
      <c r="AC237" t="s">
        <v>11</v>
      </c>
      <c r="AE237" t="s">
        <v>20</v>
      </c>
      <c r="AF237" t="s">
        <v>3286</v>
      </c>
      <c r="AG237">
        <v>1</v>
      </c>
      <c r="AH237">
        <v>2400</v>
      </c>
      <c r="AI237">
        <v>0</v>
      </c>
      <c r="AJ237">
        <v>0</v>
      </c>
    </row>
    <row r="238" spans="1:36">
      <c r="A238">
        <f>IFERROR(E238/AH238,"")</f>
        <v>59.88935969868173</v>
      </c>
      <c r="B238">
        <v>142609</v>
      </c>
      <c r="C238" t="s">
        <v>182</v>
      </c>
      <c r="D238" s="2" t="s">
        <v>435</v>
      </c>
      <c r="E238">
        <v>127205</v>
      </c>
      <c r="F238" t="s">
        <v>33</v>
      </c>
      <c r="G238" t="s">
        <v>780</v>
      </c>
      <c r="H238">
        <v>0</v>
      </c>
      <c r="I238">
        <v>2124</v>
      </c>
      <c r="N238" t="s">
        <v>2431</v>
      </c>
      <c r="O238" t="s">
        <v>3061</v>
      </c>
      <c r="P238" t="s">
        <v>3135</v>
      </c>
      <c r="Q238" t="s">
        <v>3177</v>
      </c>
      <c r="R238">
        <v>8</v>
      </c>
      <c r="S238" t="s">
        <v>3252</v>
      </c>
      <c r="T238" t="s">
        <v>3261</v>
      </c>
      <c r="V238" t="s">
        <v>3268</v>
      </c>
      <c r="X238" t="s">
        <v>3272</v>
      </c>
      <c r="Y238" t="s">
        <v>3177</v>
      </c>
      <c r="Z238" t="s">
        <v>27</v>
      </c>
      <c r="AA238" t="s">
        <v>16</v>
      </c>
      <c r="AE238" t="s">
        <v>22</v>
      </c>
      <c r="AF238" t="s">
        <v>3286</v>
      </c>
      <c r="AG238">
        <v>1</v>
      </c>
      <c r="AH238">
        <v>2124</v>
      </c>
      <c r="AI238">
        <v>0</v>
      </c>
      <c r="AJ238">
        <v>0</v>
      </c>
    </row>
    <row r="239" spans="1:36">
      <c r="A239">
        <f>IFERROR(E239/AH239,"")</f>
        <v>7156.4328571428568</v>
      </c>
      <c r="B239">
        <v>126434</v>
      </c>
      <c r="C239" t="s">
        <v>260</v>
      </c>
      <c r="D239" s="2" t="s">
        <v>478</v>
      </c>
      <c r="E239">
        <v>15028509</v>
      </c>
      <c r="F239" t="s">
        <v>55</v>
      </c>
      <c r="G239" t="s">
        <v>963</v>
      </c>
      <c r="H239">
        <v>0</v>
      </c>
      <c r="I239">
        <v>21</v>
      </c>
      <c r="J239" t="s">
        <v>1751</v>
      </c>
      <c r="M239" t="s">
        <v>2116</v>
      </c>
      <c r="N239" t="s">
        <v>2658</v>
      </c>
      <c r="O239" t="s">
        <v>3086</v>
      </c>
      <c r="P239" t="s">
        <v>3133</v>
      </c>
      <c r="Q239" t="s">
        <v>3202</v>
      </c>
      <c r="R239">
        <v>360</v>
      </c>
      <c r="S239" t="s">
        <v>3251</v>
      </c>
      <c r="T239" t="s">
        <v>3263</v>
      </c>
      <c r="V239" t="s">
        <v>3268</v>
      </c>
      <c r="X239" t="s">
        <v>3271</v>
      </c>
      <c r="Y239" t="s">
        <v>3202</v>
      </c>
      <c r="Z239" t="s">
        <v>25</v>
      </c>
      <c r="AA239" t="s">
        <v>17</v>
      </c>
      <c r="AE239" t="s">
        <v>22</v>
      </c>
      <c r="AF239" t="s">
        <v>3290</v>
      </c>
      <c r="AG239">
        <v>100</v>
      </c>
      <c r="AH239">
        <v>2100</v>
      </c>
      <c r="AI239">
        <v>1000</v>
      </c>
      <c r="AJ239">
        <v>21000</v>
      </c>
    </row>
    <row r="240" spans="1:36">
      <c r="A240">
        <f>IFERROR(E240/AH240,"")</f>
        <v>425.24236453201968</v>
      </c>
      <c r="B240">
        <v>6432</v>
      </c>
      <c r="C240" t="s">
        <v>256</v>
      </c>
      <c r="D240" t="s">
        <v>394</v>
      </c>
      <c r="E240">
        <v>863242</v>
      </c>
      <c r="F240" t="s">
        <v>40</v>
      </c>
      <c r="G240" t="s">
        <v>740</v>
      </c>
      <c r="H240">
        <v>0</v>
      </c>
      <c r="I240">
        <v>0.11600000000000001</v>
      </c>
      <c r="N240" t="s">
        <v>2643</v>
      </c>
      <c r="O240" t="s">
        <v>3083</v>
      </c>
      <c r="P240" t="s">
        <v>3135</v>
      </c>
      <c r="Q240" t="s">
        <v>3199</v>
      </c>
      <c r="R240">
        <v>748</v>
      </c>
      <c r="S240" t="s">
        <v>3248</v>
      </c>
      <c r="T240" t="s">
        <v>3253</v>
      </c>
      <c r="V240" t="s">
        <v>3268</v>
      </c>
      <c r="X240" t="s">
        <v>3269</v>
      </c>
      <c r="Y240" t="s">
        <v>3199</v>
      </c>
      <c r="Z240" t="s">
        <v>23</v>
      </c>
      <c r="AA240" t="s">
        <v>17</v>
      </c>
      <c r="AD240" t="s">
        <v>13</v>
      </c>
      <c r="AE240" t="s">
        <v>21</v>
      </c>
      <c r="AF240" t="s">
        <v>3287</v>
      </c>
      <c r="AG240">
        <v>17500</v>
      </c>
      <c r="AH240">
        <v>2030</v>
      </c>
      <c r="AI240">
        <v>0</v>
      </c>
      <c r="AJ240">
        <v>0</v>
      </c>
    </row>
    <row r="241" spans="1:36">
      <c r="A241">
        <f>IFERROR(E241/AH241,"")</f>
        <v>1332.72</v>
      </c>
      <c r="B241" t="s">
        <v>107</v>
      </c>
      <c r="C241" t="s">
        <v>362</v>
      </c>
      <c r="E241">
        <v>2665440</v>
      </c>
      <c r="F241" t="s">
        <v>48</v>
      </c>
      <c r="G241" t="s">
        <v>658</v>
      </c>
      <c r="H241">
        <v>0</v>
      </c>
      <c r="I241">
        <v>200</v>
      </c>
      <c r="N241" t="s">
        <v>2948</v>
      </c>
      <c r="O241" t="s">
        <v>3123</v>
      </c>
      <c r="P241" t="s">
        <v>3133</v>
      </c>
      <c r="Q241" t="s">
        <v>3238</v>
      </c>
      <c r="R241">
        <v>50</v>
      </c>
      <c r="S241" t="s">
        <v>3251</v>
      </c>
      <c r="T241" t="s">
        <v>3258</v>
      </c>
      <c r="V241" t="s">
        <v>3268</v>
      </c>
      <c r="X241" t="s">
        <v>3271</v>
      </c>
      <c r="Y241" t="s">
        <v>3238</v>
      </c>
      <c r="Z241" t="s">
        <v>25</v>
      </c>
      <c r="AA241" t="s">
        <v>17</v>
      </c>
      <c r="AB241" t="s">
        <v>12</v>
      </c>
      <c r="AE241" t="s">
        <v>21</v>
      </c>
      <c r="AF241" t="s">
        <v>3286</v>
      </c>
      <c r="AG241">
        <v>10</v>
      </c>
      <c r="AH241">
        <v>2000</v>
      </c>
      <c r="AI241">
        <v>100</v>
      </c>
      <c r="AJ241">
        <v>20000</v>
      </c>
    </row>
    <row r="242" spans="1:36">
      <c r="A242">
        <f>IFERROR(E242/AH242,"")</f>
        <v>1332.72</v>
      </c>
      <c r="B242" t="s">
        <v>109</v>
      </c>
      <c r="C242" t="s">
        <v>177</v>
      </c>
      <c r="E242">
        <v>2665440</v>
      </c>
      <c r="F242" t="s">
        <v>44</v>
      </c>
      <c r="G242" t="s">
        <v>1204</v>
      </c>
      <c r="H242">
        <v>326</v>
      </c>
      <c r="I242">
        <v>2000</v>
      </c>
      <c r="J242" t="s">
        <v>1955</v>
      </c>
      <c r="K242" t="s">
        <v>2098</v>
      </c>
      <c r="N242" t="s">
        <v>2960</v>
      </c>
      <c r="O242" t="s">
        <v>3123</v>
      </c>
      <c r="P242" t="s">
        <v>3137</v>
      </c>
      <c r="Q242" t="s">
        <v>3238</v>
      </c>
      <c r="R242">
        <v>50</v>
      </c>
      <c r="S242" t="s">
        <v>3251</v>
      </c>
      <c r="T242" t="s">
        <v>3258</v>
      </c>
      <c r="V242" t="s">
        <v>3268</v>
      </c>
      <c r="X242" t="s">
        <v>3271</v>
      </c>
      <c r="Y242" t="s">
        <v>3238</v>
      </c>
      <c r="Z242" t="s">
        <v>25</v>
      </c>
      <c r="AA242" t="s">
        <v>17</v>
      </c>
      <c r="AB242" t="s">
        <v>12</v>
      </c>
      <c r="AE242" t="s">
        <v>21</v>
      </c>
      <c r="AF242" t="s">
        <v>3286</v>
      </c>
      <c r="AG242">
        <v>1</v>
      </c>
      <c r="AH242">
        <v>2000</v>
      </c>
      <c r="AI242">
        <v>0</v>
      </c>
      <c r="AJ242">
        <v>0</v>
      </c>
    </row>
    <row r="243" spans="1:36">
      <c r="A243">
        <f>IFERROR(E243/AH243,"")</f>
        <v>410.79</v>
      </c>
      <c r="B243">
        <v>141105</v>
      </c>
      <c r="C243" t="s">
        <v>218</v>
      </c>
      <c r="D243" s="2" t="s">
        <v>459</v>
      </c>
      <c r="E243">
        <v>821580</v>
      </c>
      <c r="F243" t="s">
        <v>55</v>
      </c>
      <c r="G243" t="s">
        <v>821</v>
      </c>
      <c r="H243">
        <v>0</v>
      </c>
      <c r="I243">
        <v>20</v>
      </c>
      <c r="N243" t="s">
        <v>2490</v>
      </c>
      <c r="O243" t="s">
        <v>3069</v>
      </c>
      <c r="P243" t="s">
        <v>3137</v>
      </c>
      <c r="Q243" t="s">
        <v>3185</v>
      </c>
      <c r="R243">
        <v>70</v>
      </c>
      <c r="S243" t="s">
        <v>3252</v>
      </c>
      <c r="T243" t="s">
        <v>3261</v>
      </c>
      <c r="V243" t="s">
        <v>3268</v>
      </c>
      <c r="X243" t="s">
        <v>3272</v>
      </c>
      <c r="Y243" t="s">
        <v>3185</v>
      </c>
      <c r="Z243" t="s">
        <v>27</v>
      </c>
      <c r="AA243" t="s">
        <v>16</v>
      </c>
      <c r="AE243" t="s">
        <v>22</v>
      </c>
      <c r="AF243" t="s">
        <v>3286</v>
      </c>
      <c r="AG243">
        <v>100</v>
      </c>
      <c r="AH243">
        <v>2000</v>
      </c>
      <c r="AI243">
        <v>1000</v>
      </c>
      <c r="AJ243">
        <v>20000</v>
      </c>
    </row>
    <row r="244" spans="1:36">
      <c r="A244">
        <f>IFERROR(E244/AH244,"")</f>
        <v>866.78449999999998</v>
      </c>
      <c r="B244">
        <v>143571</v>
      </c>
      <c r="C244" t="s">
        <v>125</v>
      </c>
      <c r="D244" s="2" t="s">
        <v>398</v>
      </c>
      <c r="E244">
        <v>1733569</v>
      </c>
      <c r="F244" t="s">
        <v>48</v>
      </c>
      <c r="G244" t="s">
        <v>613</v>
      </c>
      <c r="H244">
        <v>0</v>
      </c>
      <c r="I244">
        <v>200</v>
      </c>
      <c r="J244" t="s">
        <v>1526</v>
      </c>
      <c r="M244" t="s">
        <v>2116</v>
      </c>
      <c r="N244" t="s">
        <v>2226</v>
      </c>
      <c r="O244" t="s">
        <v>3028</v>
      </c>
      <c r="P244" t="s">
        <v>3137</v>
      </c>
      <c r="Q244" t="s">
        <v>3145</v>
      </c>
      <c r="R244">
        <v>76</v>
      </c>
      <c r="S244" t="s">
        <v>3249</v>
      </c>
      <c r="T244" t="s">
        <v>3254</v>
      </c>
      <c r="V244" t="s">
        <v>3268</v>
      </c>
      <c r="X244" t="s">
        <v>3270</v>
      </c>
      <c r="Y244" t="s">
        <v>3145</v>
      </c>
      <c r="Z244" t="s">
        <v>24</v>
      </c>
      <c r="AA244" t="s">
        <v>16</v>
      </c>
      <c r="AE244" t="s">
        <v>22</v>
      </c>
      <c r="AF244" t="s">
        <v>3284</v>
      </c>
      <c r="AG244">
        <v>10</v>
      </c>
      <c r="AH244">
        <v>2000</v>
      </c>
      <c r="AI244">
        <v>100</v>
      </c>
      <c r="AJ244">
        <v>20000</v>
      </c>
    </row>
    <row r="245" spans="1:36">
      <c r="A245">
        <f>IFERROR(E245/AH245,"")</f>
        <v>10459.916999999999</v>
      </c>
      <c r="B245">
        <v>10414</v>
      </c>
      <c r="C245" t="s">
        <v>146</v>
      </c>
      <c r="D245" s="2" t="s">
        <v>412</v>
      </c>
      <c r="E245">
        <v>20919834</v>
      </c>
      <c r="F245" t="s">
        <v>46</v>
      </c>
      <c r="G245" t="s">
        <v>675</v>
      </c>
      <c r="H245">
        <v>0</v>
      </c>
      <c r="I245">
        <v>20</v>
      </c>
      <c r="J245">
        <v>12</v>
      </c>
      <c r="N245" t="s">
        <v>2298</v>
      </c>
      <c r="O245" t="s">
        <v>3040</v>
      </c>
      <c r="P245" t="s">
        <v>3137</v>
      </c>
      <c r="Q245" t="s">
        <v>3157</v>
      </c>
      <c r="R245">
        <v>214</v>
      </c>
      <c r="S245" t="s">
        <v>3249</v>
      </c>
      <c r="T245" t="s">
        <v>3254</v>
      </c>
      <c r="U245" t="s">
        <v>3266</v>
      </c>
      <c r="V245" t="s">
        <v>3268</v>
      </c>
      <c r="W245" t="s">
        <v>3268</v>
      </c>
      <c r="X245" t="s">
        <v>3270</v>
      </c>
      <c r="Y245" t="s">
        <v>3157</v>
      </c>
      <c r="Z245" t="s">
        <v>24</v>
      </c>
      <c r="AA245" t="s">
        <v>16</v>
      </c>
      <c r="AC245" t="s">
        <v>11</v>
      </c>
      <c r="AE245" t="s">
        <v>22</v>
      </c>
      <c r="AF245" t="s">
        <v>3287</v>
      </c>
      <c r="AG245">
        <v>100</v>
      </c>
      <c r="AH245">
        <v>2000</v>
      </c>
      <c r="AI245">
        <v>1000</v>
      </c>
      <c r="AJ245">
        <v>20000</v>
      </c>
    </row>
    <row r="246" spans="1:36">
      <c r="A246">
        <f>IFERROR(E246/AH246,"")</f>
        <v>27.5</v>
      </c>
      <c r="B246">
        <v>125754</v>
      </c>
      <c r="C246" t="s">
        <v>330</v>
      </c>
      <c r="E246">
        <v>55000</v>
      </c>
      <c r="F246" t="s">
        <v>48</v>
      </c>
      <c r="G246" t="s">
        <v>1109</v>
      </c>
      <c r="H246">
        <v>0</v>
      </c>
      <c r="I246">
        <v>200</v>
      </c>
      <c r="J246" t="s">
        <v>1871</v>
      </c>
      <c r="K246" t="s">
        <v>2086</v>
      </c>
      <c r="L246">
        <v>0.5</v>
      </c>
      <c r="M246" t="s">
        <v>2116</v>
      </c>
      <c r="N246" t="s">
        <v>2844</v>
      </c>
      <c r="O246" t="s">
        <v>3109</v>
      </c>
      <c r="P246" t="s">
        <v>3135</v>
      </c>
      <c r="Q246" t="s">
        <v>3225</v>
      </c>
      <c r="R246">
        <v>368</v>
      </c>
      <c r="S246" t="s">
        <v>3251</v>
      </c>
      <c r="T246" t="s">
        <v>3256</v>
      </c>
      <c r="V246" t="s">
        <v>3268</v>
      </c>
      <c r="X246" t="s">
        <v>3271</v>
      </c>
      <c r="Y246" t="s">
        <v>3225</v>
      </c>
      <c r="Z246" t="s">
        <v>26</v>
      </c>
      <c r="AA246" t="s">
        <v>16</v>
      </c>
      <c r="AE246" t="s">
        <v>21</v>
      </c>
      <c r="AF246" t="s">
        <v>3287</v>
      </c>
      <c r="AG246">
        <v>10</v>
      </c>
      <c r="AH246">
        <v>2000</v>
      </c>
      <c r="AI246">
        <v>100</v>
      </c>
      <c r="AJ246">
        <v>20000</v>
      </c>
    </row>
    <row r="247" spans="1:36">
      <c r="A247">
        <f>IFERROR(E247/AH247,"")</f>
        <v>1750</v>
      </c>
      <c r="B247">
        <v>5703</v>
      </c>
      <c r="C247" t="s">
        <v>376</v>
      </c>
      <c r="D247" t="s">
        <v>394</v>
      </c>
      <c r="E247">
        <v>3500000</v>
      </c>
      <c r="F247" t="s">
        <v>55</v>
      </c>
      <c r="G247" t="s">
        <v>1235</v>
      </c>
      <c r="H247" t="s">
        <v>1347</v>
      </c>
      <c r="I247">
        <v>20</v>
      </c>
      <c r="J247" t="s">
        <v>1985</v>
      </c>
      <c r="N247" t="s">
        <v>2997</v>
      </c>
      <c r="O247" t="s">
        <v>3127</v>
      </c>
      <c r="P247" t="s">
        <v>3134</v>
      </c>
      <c r="Q247" t="s">
        <v>3242</v>
      </c>
      <c r="R247">
        <v>398</v>
      </c>
      <c r="S247" t="s">
        <v>3251</v>
      </c>
      <c r="T247" t="s">
        <v>3264</v>
      </c>
      <c r="V247" t="s">
        <v>3268</v>
      </c>
      <c r="X247" t="s">
        <v>3271</v>
      </c>
      <c r="Y247" t="s">
        <v>3242</v>
      </c>
      <c r="Z247" t="s">
        <v>27</v>
      </c>
      <c r="AA247" t="s">
        <v>16</v>
      </c>
      <c r="AD247" t="s">
        <v>13</v>
      </c>
      <c r="AE247" t="s">
        <v>20</v>
      </c>
      <c r="AF247" t="s">
        <v>3286</v>
      </c>
      <c r="AG247">
        <v>100</v>
      </c>
      <c r="AH247">
        <v>2000</v>
      </c>
      <c r="AI247">
        <v>1000</v>
      </c>
      <c r="AJ247">
        <v>20000</v>
      </c>
    </row>
    <row r="248" spans="1:36">
      <c r="A248">
        <f>IFERROR(E248/AH248,"")</f>
        <v>1500</v>
      </c>
      <c r="B248">
        <v>134019</v>
      </c>
      <c r="C248" t="s">
        <v>229</v>
      </c>
      <c r="D248" t="s">
        <v>462</v>
      </c>
      <c r="E248">
        <v>3000000</v>
      </c>
      <c r="F248" t="s">
        <v>55</v>
      </c>
      <c r="G248" t="s">
        <v>850</v>
      </c>
      <c r="H248">
        <v>0</v>
      </c>
      <c r="I248">
        <v>20</v>
      </c>
      <c r="N248" t="s">
        <v>2528</v>
      </c>
      <c r="O248" t="s">
        <v>3074</v>
      </c>
      <c r="P248" t="s">
        <v>3137</v>
      </c>
      <c r="Q248" t="s">
        <v>3190</v>
      </c>
      <c r="R248">
        <v>704</v>
      </c>
      <c r="S248" t="s">
        <v>3251</v>
      </c>
      <c r="T248" t="s">
        <v>3263</v>
      </c>
      <c r="V248" t="s">
        <v>3268</v>
      </c>
      <c r="X248" t="s">
        <v>3271</v>
      </c>
      <c r="Y248" t="s">
        <v>3190</v>
      </c>
      <c r="Z248" t="s">
        <v>25</v>
      </c>
      <c r="AA248" t="s">
        <v>18</v>
      </c>
      <c r="AE248" t="s">
        <v>22</v>
      </c>
      <c r="AF248" t="s">
        <v>3286</v>
      </c>
      <c r="AG248">
        <v>100</v>
      </c>
      <c r="AH248">
        <v>2000</v>
      </c>
      <c r="AI248">
        <v>1000</v>
      </c>
      <c r="AJ248">
        <v>20000</v>
      </c>
    </row>
    <row r="249" spans="1:36">
      <c r="A249">
        <f>IFERROR(E249/AH249,"")</f>
        <v>1410.2857142857142</v>
      </c>
      <c r="B249">
        <v>110728</v>
      </c>
      <c r="C249" t="s">
        <v>360</v>
      </c>
      <c r="D249" s="2" t="s">
        <v>533</v>
      </c>
      <c r="E249">
        <v>2665440</v>
      </c>
      <c r="F249" t="s">
        <v>40</v>
      </c>
      <c r="G249" t="s">
        <v>1186</v>
      </c>
      <c r="H249">
        <v>0</v>
      </c>
      <c r="I249">
        <v>0.108</v>
      </c>
      <c r="J249" t="s">
        <v>1938</v>
      </c>
      <c r="N249" t="s">
        <v>2939</v>
      </c>
      <c r="O249" t="s">
        <v>3122</v>
      </c>
      <c r="P249" t="s">
        <v>3135</v>
      </c>
      <c r="Q249" t="s">
        <v>3237</v>
      </c>
      <c r="R249">
        <v>780</v>
      </c>
      <c r="S249" t="s">
        <v>3249</v>
      </c>
      <c r="T249" t="s">
        <v>3254</v>
      </c>
      <c r="U249" t="s">
        <v>3266</v>
      </c>
      <c r="V249" t="s">
        <v>3268</v>
      </c>
      <c r="W249" t="s">
        <v>3268</v>
      </c>
      <c r="X249" t="s">
        <v>3270</v>
      </c>
      <c r="Y249" t="s">
        <v>3283</v>
      </c>
      <c r="Z249" t="s">
        <v>24</v>
      </c>
      <c r="AA249" t="s">
        <v>15</v>
      </c>
      <c r="AC249" t="s">
        <v>11</v>
      </c>
      <c r="AE249" t="s">
        <v>20</v>
      </c>
      <c r="AF249" t="s">
        <v>3286</v>
      </c>
      <c r="AG249">
        <v>17500</v>
      </c>
      <c r="AH249">
        <v>1890</v>
      </c>
      <c r="AI249">
        <v>0</v>
      </c>
      <c r="AJ249">
        <v>0</v>
      </c>
    </row>
    <row r="250" spans="1:36">
      <c r="A250">
        <f>IFERROR(E250/AH250,"")</f>
        <v>8.9569148936170215</v>
      </c>
      <c r="B250">
        <v>130710</v>
      </c>
      <c r="C250" t="s">
        <v>278</v>
      </c>
      <c r="D250" t="s">
        <v>489</v>
      </c>
      <c r="E250">
        <v>16839</v>
      </c>
      <c r="F250" t="s">
        <v>48</v>
      </c>
      <c r="G250" t="s">
        <v>1010</v>
      </c>
      <c r="H250">
        <v>124</v>
      </c>
      <c r="I250">
        <v>188</v>
      </c>
      <c r="J250" t="s">
        <v>1790</v>
      </c>
      <c r="K250" t="s">
        <v>2069</v>
      </c>
      <c r="N250" t="s">
        <v>2718</v>
      </c>
      <c r="O250" t="s">
        <v>3091</v>
      </c>
      <c r="P250" t="s">
        <v>3133</v>
      </c>
      <c r="Q250" t="s">
        <v>3207</v>
      </c>
      <c r="R250">
        <v>120</v>
      </c>
      <c r="S250" t="s">
        <v>3248</v>
      </c>
      <c r="T250" t="s">
        <v>3253</v>
      </c>
      <c r="V250" t="s">
        <v>3268</v>
      </c>
      <c r="X250" t="s">
        <v>3269</v>
      </c>
      <c r="Y250" t="s">
        <v>3278</v>
      </c>
      <c r="Z250" t="s">
        <v>23</v>
      </c>
      <c r="AA250" t="s">
        <v>17</v>
      </c>
      <c r="AE250" t="s">
        <v>21</v>
      </c>
      <c r="AF250" t="s">
        <v>3286</v>
      </c>
      <c r="AG250">
        <v>10</v>
      </c>
      <c r="AH250">
        <v>1880</v>
      </c>
      <c r="AI250">
        <v>100</v>
      </c>
      <c r="AJ250">
        <v>18800</v>
      </c>
    </row>
    <row r="251" spans="1:36">
      <c r="A251">
        <f>IFERROR(E251/AH251,"")</f>
        <v>2665.9788235294118</v>
      </c>
      <c r="B251">
        <v>5509</v>
      </c>
      <c r="C251" t="s">
        <v>267</v>
      </c>
      <c r="D251" t="s">
        <v>267</v>
      </c>
      <c r="E251">
        <v>4532164</v>
      </c>
      <c r="F251" t="s">
        <v>34</v>
      </c>
      <c r="G251" t="s">
        <v>981</v>
      </c>
      <c r="H251">
        <v>0</v>
      </c>
      <c r="I251">
        <v>170</v>
      </c>
      <c r="J251" t="s">
        <v>1767</v>
      </c>
      <c r="N251" t="s">
        <v>2679</v>
      </c>
      <c r="O251" t="s">
        <v>3087</v>
      </c>
      <c r="P251" t="s">
        <v>3133</v>
      </c>
      <c r="Q251" t="s">
        <v>3203</v>
      </c>
      <c r="R251">
        <v>480</v>
      </c>
      <c r="S251" t="s">
        <v>3248</v>
      </c>
      <c r="T251" t="s">
        <v>3253</v>
      </c>
      <c r="U251" t="s">
        <v>3267</v>
      </c>
      <c r="V251" t="s">
        <v>3268</v>
      </c>
      <c r="W251" t="s">
        <v>3268</v>
      </c>
      <c r="X251" t="s">
        <v>3269</v>
      </c>
      <c r="Y251" t="s">
        <v>3203</v>
      </c>
      <c r="Z251" t="s">
        <v>23</v>
      </c>
      <c r="AA251" t="s">
        <v>16</v>
      </c>
      <c r="AC251" t="s">
        <v>11</v>
      </c>
      <c r="AE251" t="s">
        <v>20</v>
      </c>
      <c r="AF251" t="s">
        <v>3286</v>
      </c>
      <c r="AG251">
        <v>10</v>
      </c>
      <c r="AH251">
        <v>1700</v>
      </c>
      <c r="AI251">
        <v>100</v>
      </c>
      <c r="AJ251">
        <v>17000</v>
      </c>
    </row>
    <row r="252" spans="1:36">
      <c r="A252">
        <f>IFERROR(E252/AH252,"")</f>
        <v>1360.2573170731707</v>
      </c>
      <c r="B252">
        <v>144124</v>
      </c>
      <c r="C252" t="s">
        <v>288</v>
      </c>
      <c r="D252" s="2" t="s">
        <v>497</v>
      </c>
      <c r="E252">
        <v>2230822</v>
      </c>
      <c r="F252" t="s">
        <v>48</v>
      </c>
      <c r="G252" t="s">
        <v>1026</v>
      </c>
      <c r="I252">
        <v>164</v>
      </c>
      <c r="J252" t="s">
        <v>1812</v>
      </c>
      <c r="N252" t="s">
        <v>2744</v>
      </c>
      <c r="O252" t="s">
        <v>3094</v>
      </c>
      <c r="P252" t="s">
        <v>3135</v>
      </c>
      <c r="Q252" t="s">
        <v>3210</v>
      </c>
      <c r="R252">
        <v>116</v>
      </c>
      <c r="S252" t="s">
        <v>3251</v>
      </c>
      <c r="T252" t="s">
        <v>3263</v>
      </c>
      <c r="V252" t="s">
        <v>3268</v>
      </c>
      <c r="X252" t="s">
        <v>3271</v>
      </c>
      <c r="Y252" t="s">
        <v>3210</v>
      </c>
      <c r="Z252" t="s">
        <v>25</v>
      </c>
      <c r="AA252" t="s">
        <v>17</v>
      </c>
      <c r="AB252" t="s">
        <v>12</v>
      </c>
      <c r="AE252" t="s">
        <v>21</v>
      </c>
      <c r="AF252" t="s">
        <v>3286</v>
      </c>
      <c r="AG252">
        <v>10</v>
      </c>
      <c r="AH252">
        <v>1640</v>
      </c>
      <c r="AI252">
        <v>100</v>
      </c>
      <c r="AJ252">
        <v>16400</v>
      </c>
    </row>
    <row r="253" spans="1:36">
      <c r="A253">
        <f>IFERROR(E253/AH253,"")</f>
        <v>1647.940074906367</v>
      </c>
      <c r="B253">
        <v>5543</v>
      </c>
      <c r="C253" t="s">
        <v>144</v>
      </c>
      <c r="D253" t="s">
        <v>394</v>
      </c>
      <c r="E253">
        <v>2640000</v>
      </c>
      <c r="F253" t="s">
        <v>42</v>
      </c>
      <c r="G253" t="s">
        <v>665</v>
      </c>
      <c r="H253">
        <v>0</v>
      </c>
      <c r="I253">
        <v>1602</v>
      </c>
      <c r="K253" t="s">
        <v>464</v>
      </c>
      <c r="N253" t="s">
        <v>2285</v>
      </c>
      <c r="O253" t="s">
        <v>3039</v>
      </c>
      <c r="P253" t="s">
        <v>3133</v>
      </c>
      <c r="Q253" t="s">
        <v>3156</v>
      </c>
      <c r="R253">
        <v>400</v>
      </c>
      <c r="S253" t="s">
        <v>3251</v>
      </c>
      <c r="T253" t="s">
        <v>3256</v>
      </c>
      <c r="V253" t="s">
        <v>3268</v>
      </c>
      <c r="X253" t="s">
        <v>3271</v>
      </c>
      <c r="Y253" t="s">
        <v>3156</v>
      </c>
      <c r="Z253" t="s">
        <v>26</v>
      </c>
      <c r="AA253" t="s">
        <v>16</v>
      </c>
      <c r="AE253" t="s">
        <v>22</v>
      </c>
      <c r="AF253" t="s">
        <v>3286</v>
      </c>
      <c r="AG253">
        <v>1</v>
      </c>
      <c r="AH253">
        <v>1602</v>
      </c>
      <c r="AI253">
        <v>0</v>
      </c>
      <c r="AJ253">
        <v>0</v>
      </c>
    </row>
    <row r="254" spans="1:36">
      <c r="A254">
        <f>IFERROR(E254/AH254,"")</f>
        <v>125</v>
      </c>
      <c r="B254">
        <v>133742</v>
      </c>
      <c r="C254" t="s">
        <v>165</v>
      </c>
      <c r="D254" s="2" t="s">
        <v>424</v>
      </c>
      <c r="E254">
        <v>200000</v>
      </c>
      <c r="F254" t="s">
        <v>48</v>
      </c>
      <c r="G254" t="s">
        <v>747</v>
      </c>
      <c r="H254">
        <v>0</v>
      </c>
      <c r="I254">
        <v>160</v>
      </c>
      <c r="J254" t="s">
        <v>1624</v>
      </c>
      <c r="N254" t="s">
        <v>2388</v>
      </c>
      <c r="O254" t="s">
        <v>3056</v>
      </c>
      <c r="P254" t="s">
        <v>3136</v>
      </c>
      <c r="Q254" t="s">
        <v>3172</v>
      </c>
      <c r="R254">
        <v>218</v>
      </c>
      <c r="S254" t="s">
        <v>3249</v>
      </c>
      <c r="T254" t="s">
        <v>3254</v>
      </c>
      <c r="V254" t="s">
        <v>3268</v>
      </c>
      <c r="X254" t="s">
        <v>3270</v>
      </c>
      <c r="Y254" t="s">
        <v>3172</v>
      </c>
      <c r="Z254" t="s">
        <v>24</v>
      </c>
      <c r="AA254" t="s">
        <v>16</v>
      </c>
      <c r="AE254" t="s">
        <v>22</v>
      </c>
      <c r="AF254" t="s">
        <v>3286</v>
      </c>
      <c r="AG254">
        <v>10</v>
      </c>
      <c r="AH254">
        <v>1600</v>
      </c>
      <c r="AI254">
        <v>100</v>
      </c>
      <c r="AJ254">
        <v>16000</v>
      </c>
    </row>
    <row r="255" spans="1:36">
      <c r="A255">
        <f>IFERROR(E255/AH255,"")</f>
        <v>0</v>
      </c>
      <c r="B255">
        <v>130769</v>
      </c>
      <c r="C255" t="s">
        <v>258</v>
      </c>
      <c r="D255" s="2" t="s">
        <v>476</v>
      </c>
      <c r="F255" t="s">
        <v>61</v>
      </c>
      <c r="G255" t="s">
        <v>955</v>
      </c>
      <c r="H255">
        <v>0</v>
      </c>
      <c r="I255">
        <v>1600</v>
      </c>
      <c r="J255" t="s">
        <v>1748</v>
      </c>
      <c r="N255" t="s">
        <v>2653</v>
      </c>
      <c r="O255" t="s">
        <v>3084</v>
      </c>
      <c r="P255" t="s">
        <v>3134</v>
      </c>
      <c r="Q255" t="s">
        <v>3200</v>
      </c>
      <c r="R255">
        <v>688</v>
      </c>
      <c r="S255" t="s">
        <v>3252</v>
      </c>
      <c r="T255" t="s">
        <v>3259</v>
      </c>
      <c r="X255" t="s">
        <v>3272</v>
      </c>
      <c r="Y255" t="s">
        <v>3200</v>
      </c>
      <c r="Z255" t="s">
        <v>27</v>
      </c>
      <c r="AA255" t="s">
        <v>16</v>
      </c>
      <c r="AF255" t="s">
        <v>3286</v>
      </c>
      <c r="AG255">
        <v>1</v>
      </c>
      <c r="AH255">
        <v>1600</v>
      </c>
      <c r="AI255">
        <v>0</v>
      </c>
      <c r="AJ255">
        <v>0</v>
      </c>
    </row>
    <row r="256" spans="1:36">
      <c r="A256">
        <f>IFERROR(E256/AH256,"")</f>
        <v>409.36133333333333</v>
      </c>
      <c r="B256">
        <v>131266</v>
      </c>
      <c r="C256" t="s">
        <v>215</v>
      </c>
      <c r="D256" s="2" t="s">
        <v>456</v>
      </c>
      <c r="E256">
        <v>614042</v>
      </c>
      <c r="F256" t="s">
        <v>55</v>
      </c>
      <c r="G256" t="s">
        <v>817</v>
      </c>
      <c r="H256">
        <v>0</v>
      </c>
      <c r="I256">
        <v>15</v>
      </c>
      <c r="N256" t="s">
        <v>2484</v>
      </c>
      <c r="O256" t="s">
        <v>3069</v>
      </c>
      <c r="P256" t="s">
        <v>3135</v>
      </c>
      <c r="Q256" t="s">
        <v>3185</v>
      </c>
      <c r="R256">
        <v>70</v>
      </c>
      <c r="S256" t="s">
        <v>3252</v>
      </c>
      <c r="T256" t="s">
        <v>3261</v>
      </c>
      <c r="V256" t="s">
        <v>3268</v>
      </c>
      <c r="X256" t="s">
        <v>3272</v>
      </c>
      <c r="Y256" t="s">
        <v>3185</v>
      </c>
      <c r="Z256" t="s">
        <v>27</v>
      </c>
      <c r="AA256" t="s">
        <v>16</v>
      </c>
      <c r="AE256" t="s">
        <v>22</v>
      </c>
      <c r="AF256" t="s">
        <v>3286</v>
      </c>
      <c r="AG256">
        <v>100</v>
      </c>
      <c r="AH256">
        <v>1500</v>
      </c>
      <c r="AI256">
        <v>1000</v>
      </c>
      <c r="AJ256">
        <v>15000</v>
      </c>
    </row>
    <row r="257" spans="1:36">
      <c r="A257">
        <f>IFERROR(E257/AH257,"")</f>
        <v>3496.21794</v>
      </c>
      <c r="B257">
        <v>137462</v>
      </c>
      <c r="C257" t="s">
        <v>132</v>
      </c>
      <c r="D257" s="2" t="s">
        <v>403</v>
      </c>
      <c r="E257">
        <v>5244326.91</v>
      </c>
      <c r="F257" t="s">
        <v>42</v>
      </c>
      <c r="G257" t="s">
        <v>640</v>
      </c>
      <c r="H257">
        <v>0</v>
      </c>
      <c r="I257">
        <v>1500</v>
      </c>
      <c r="J257" t="s">
        <v>1549</v>
      </c>
      <c r="N257" t="s">
        <v>2256</v>
      </c>
      <c r="O257" t="s">
        <v>3032</v>
      </c>
      <c r="P257" t="s">
        <v>3133</v>
      </c>
      <c r="Q257" t="s">
        <v>3149</v>
      </c>
      <c r="R257">
        <v>84</v>
      </c>
      <c r="S257" t="s">
        <v>3249</v>
      </c>
      <c r="T257" t="s">
        <v>3254</v>
      </c>
      <c r="U257" t="s">
        <v>3266</v>
      </c>
      <c r="V257" t="s">
        <v>3268</v>
      </c>
      <c r="W257" t="s">
        <v>3268</v>
      </c>
      <c r="X257" t="s">
        <v>3270</v>
      </c>
      <c r="Y257" t="s">
        <v>3149</v>
      </c>
      <c r="Z257" t="s">
        <v>24</v>
      </c>
      <c r="AA257" t="s">
        <v>16</v>
      </c>
      <c r="AC257" t="s">
        <v>11</v>
      </c>
      <c r="AE257" t="s">
        <v>21</v>
      </c>
      <c r="AF257" t="s">
        <v>3286</v>
      </c>
      <c r="AG257">
        <v>1</v>
      </c>
      <c r="AH257">
        <v>1500</v>
      </c>
      <c r="AI257">
        <v>0</v>
      </c>
      <c r="AJ257">
        <v>0</v>
      </c>
    </row>
    <row r="258" spans="1:36">
      <c r="A258">
        <f>IFERROR(E258/AH258,"")</f>
        <v>99.333333333333329</v>
      </c>
      <c r="B258">
        <v>122659</v>
      </c>
      <c r="C258" t="s">
        <v>326</v>
      </c>
      <c r="D258" s="2" t="s">
        <v>522</v>
      </c>
      <c r="E258">
        <v>149000</v>
      </c>
      <c r="F258" t="s">
        <v>47</v>
      </c>
      <c r="G258" t="s">
        <v>1096</v>
      </c>
      <c r="H258">
        <v>0</v>
      </c>
      <c r="I258">
        <v>1500</v>
      </c>
      <c r="J258" t="s">
        <v>1868</v>
      </c>
      <c r="K258" t="s">
        <v>2084</v>
      </c>
      <c r="L258">
        <v>0.5</v>
      </c>
      <c r="M258" t="s">
        <v>2116</v>
      </c>
      <c r="N258" t="s">
        <v>2831</v>
      </c>
      <c r="O258" t="s">
        <v>3109</v>
      </c>
      <c r="P258" t="s">
        <v>3137</v>
      </c>
      <c r="Q258" t="s">
        <v>3225</v>
      </c>
      <c r="R258">
        <v>368</v>
      </c>
      <c r="S258" t="s">
        <v>3251</v>
      </c>
      <c r="T258" t="s">
        <v>3256</v>
      </c>
      <c r="V258" t="s">
        <v>3268</v>
      </c>
      <c r="X258" t="s">
        <v>3271</v>
      </c>
      <c r="Y258" t="s">
        <v>3225</v>
      </c>
      <c r="Z258" t="s">
        <v>26</v>
      </c>
      <c r="AA258" t="s">
        <v>16</v>
      </c>
      <c r="AE258" t="s">
        <v>21</v>
      </c>
      <c r="AF258" t="s">
        <v>3287</v>
      </c>
      <c r="AG258">
        <v>1</v>
      </c>
      <c r="AH258">
        <v>1500</v>
      </c>
      <c r="AI258">
        <v>0</v>
      </c>
      <c r="AJ258">
        <v>0</v>
      </c>
    </row>
    <row r="259" spans="1:36">
      <c r="A259">
        <f>IFERROR(E259/AH259,"")</f>
        <v>614.66666666666663</v>
      </c>
      <c r="B259">
        <v>122627</v>
      </c>
      <c r="C259" t="s">
        <v>327</v>
      </c>
      <c r="E259">
        <v>922000</v>
      </c>
      <c r="F259" t="s">
        <v>33</v>
      </c>
      <c r="G259" t="s">
        <v>1097</v>
      </c>
      <c r="H259">
        <v>0</v>
      </c>
      <c r="I259">
        <v>1500</v>
      </c>
      <c r="J259" t="s">
        <v>1869</v>
      </c>
      <c r="K259" t="s">
        <v>2040</v>
      </c>
      <c r="L259">
        <v>0.5</v>
      </c>
      <c r="N259" t="s">
        <v>2832</v>
      </c>
      <c r="O259" t="s">
        <v>3109</v>
      </c>
      <c r="P259" t="s">
        <v>3136</v>
      </c>
      <c r="Q259" t="s">
        <v>3225</v>
      </c>
      <c r="R259">
        <v>368</v>
      </c>
      <c r="S259" t="s">
        <v>3251</v>
      </c>
      <c r="T259" t="s">
        <v>3256</v>
      </c>
      <c r="V259" t="s">
        <v>3268</v>
      </c>
      <c r="X259" t="s">
        <v>3271</v>
      </c>
      <c r="Y259" t="s">
        <v>3225</v>
      </c>
      <c r="Z259" t="s">
        <v>26</v>
      </c>
      <c r="AA259" t="s">
        <v>16</v>
      </c>
      <c r="AE259" t="s">
        <v>21</v>
      </c>
      <c r="AF259" t="s">
        <v>3287</v>
      </c>
      <c r="AG259">
        <v>1</v>
      </c>
      <c r="AH259">
        <v>1500</v>
      </c>
      <c r="AI259">
        <v>0</v>
      </c>
      <c r="AJ259">
        <v>0</v>
      </c>
    </row>
    <row r="260" spans="1:36">
      <c r="A260">
        <f>IFERROR(E260/AH260,"")</f>
        <v>83.046746666666664</v>
      </c>
      <c r="B260" t="s">
        <v>96</v>
      </c>
      <c r="C260" t="s">
        <v>187</v>
      </c>
      <c r="E260">
        <v>124570.12</v>
      </c>
      <c r="F260" t="s">
        <v>33</v>
      </c>
      <c r="G260" t="s">
        <v>782</v>
      </c>
      <c r="H260">
        <v>0</v>
      </c>
      <c r="I260">
        <v>1500</v>
      </c>
      <c r="J260" t="s">
        <v>1657</v>
      </c>
      <c r="K260" t="s">
        <v>2017</v>
      </c>
      <c r="M260" t="s">
        <v>2116</v>
      </c>
      <c r="N260" t="s">
        <v>2438</v>
      </c>
      <c r="O260" t="s">
        <v>3062</v>
      </c>
      <c r="P260" t="s">
        <v>3134</v>
      </c>
      <c r="Q260" t="s">
        <v>3178</v>
      </c>
      <c r="R260">
        <v>728</v>
      </c>
      <c r="S260" t="s">
        <v>3248</v>
      </c>
      <c r="T260" t="s">
        <v>3253</v>
      </c>
      <c r="V260" t="s">
        <v>3268</v>
      </c>
      <c r="X260" t="s">
        <v>3269</v>
      </c>
      <c r="Y260" t="s">
        <v>3178</v>
      </c>
      <c r="Z260" t="s">
        <v>23</v>
      </c>
      <c r="AA260" t="s">
        <v>14</v>
      </c>
      <c r="AB260" t="s">
        <v>12</v>
      </c>
      <c r="AD260" t="s">
        <v>13</v>
      </c>
      <c r="AE260" t="s">
        <v>19</v>
      </c>
      <c r="AF260" t="s">
        <v>3291</v>
      </c>
      <c r="AG260">
        <v>1</v>
      </c>
      <c r="AH260">
        <v>1500</v>
      </c>
      <c r="AI260">
        <v>0</v>
      </c>
      <c r="AJ260">
        <v>0</v>
      </c>
    </row>
    <row r="261" spans="1:36">
      <c r="A261">
        <f>IFERROR(E261/AH261,"")</f>
        <v>954.36800000000005</v>
      </c>
      <c r="B261">
        <v>134793</v>
      </c>
      <c r="C261" t="s">
        <v>111</v>
      </c>
      <c r="D261" s="2" t="s">
        <v>391</v>
      </c>
      <c r="E261">
        <v>1431552</v>
      </c>
      <c r="F261" t="s">
        <v>33</v>
      </c>
      <c r="G261" t="s">
        <v>553</v>
      </c>
      <c r="H261">
        <v>0</v>
      </c>
      <c r="I261">
        <v>1500</v>
      </c>
      <c r="J261" t="s">
        <v>1488</v>
      </c>
      <c r="K261" t="s">
        <v>2001</v>
      </c>
      <c r="M261" t="s">
        <v>2116</v>
      </c>
      <c r="N261" t="s">
        <v>2122</v>
      </c>
      <c r="O261" t="s">
        <v>3021</v>
      </c>
      <c r="P261" t="s">
        <v>3136</v>
      </c>
      <c r="Q261" t="s">
        <v>3138</v>
      </c>
      <c r="R261">
        <v>768</v>
      </c>
      <c r="S261" t="s">
        <v>3248</v>
      </c>
      <c r="T261" t="s">
        <v>3253</v>
      </c>
      <c r="V261" t="s">
        <v>3268</v>
      </c>
      <c r="X261" t="s">
        <v>3269</v>
      </c>
      <c r="Y261" t="s">
        <v>3138</v>
      </c>
      <c r="Z261" t="s">
        <v>23</v>
      </c>
      <c r="AA261" t="s">
        <v>14</v>
      </c>
      <c r="AB261" t="s">
        <v>12</v>
      </c>
      <c r="AE261" t="s">
        <v>19</v>
      </c>
      <c r="AF261" t="s">
        <v>3284</v>
      </c>
      <c r="AG261">
        <v>1</v>
      </c>
      <c r="AH261">
        <v>1500</v>
      </c>
      <c r="AI261">
        <v>0</v>
      </c>
      <c r="AJ261">
        <v>0</v>
      </c>
    </row>
    <row r="262" spans="1:36">
      <c r="A262">
        <f>IFERROR(E262/AH262,"")</f>
        <v>42.892666666666663</v>
      </c>
      <c r="B262">
        <v>143659</v>
      </c>
      <c r="C262" t="s">
        <v>153</v>
      </c>
      <c r="D262" s="2" t="s">
        <v>418</v>
      </c>
      <c r="E262">
        <v>64339</v>
      </c>
      <c r="F262" t="s">
        <v>44</v>
      </c>
      <c r="G262" t="s">
        <v>684</v>
      </c>
      <c r="H262">
        <v>0</v>
      </c>
      <c r="I262">
        <v>1500</v>
      </c>
      <c r="J262" t="s">
        <v>1585</v>
      </c>
      <c r="N262" t="s">
        <v>2312</v>
      </c>
      <c r="O262" t="s">
        <v>3047</v>
      </c>
      <c r="P262" t="s">
        <v>3137</v>
      </c>
      <c r="Q262" t="s">
        <v>3163</v>
      </c>
      <c r="R262">
        <v>800</v>
      </c>
      <c r="S262" t="s">
        <v>3248</v>
      </c>
      <c r="T262" t="s">
        <v>3253</v>
      </c>
      <c r="V262" t="s">
        <v>3268</v>
      </c>
      <c r="X262" t="s">
        <v>3269</v>
      </c>
      <c r="Y262" t="s">
        <v>3163</v>
      </c>
      <c r="Z262" t="s">
        <v>23</v>
      </c>
      <c r="AA262" t="s">
        <v>14</v>
      </c>
      <c r="AB262" t="s">
        <v>12</v>
      </c>
      <c r="AD262" t="s">
        <v>13</v>
      </c>
      <c r="AE262" t="s">
        <v>19</v>
      </c>
      <c r="AF262" t="s">
        <v>3286</v>
      </c>
      <c r="AG262">
        <v>1</v>
      </c>
      <c r="AH262">
        <v>1500</v>
      </c>
      <c r="AI262">
        <v>0</v>
      </c>
      <c r="AJ262">
        <v>0</v>
      </c>
    </row>
    <row r="263" spans="1:36">
      <c r="A263">
        <f>IFERROR(E263/AH263,"")</f>
        <v>11865.044247725682</v>
      </c>
      <c r="B263">
        <v>120786</v>
      </c>
      <c r="C263" t="s">
        <v>185</v>
      </c>
      <c r="D263" s="2" t="s">
        <v>438</v>
      </c>
      <c r="E263">
        <v>16955148.23</v>
      </c>
      <c r="F263" t="s">
        <v>44</v>
      </c>
      <c r="G263" t="s">
        <v>781</v>
      </c>
      <c r="H263">
        <v>0</v>
      </c>
      <c r="I263">
        <v>1429</v>
      </c>
      <c r="K263" t="s">
        <v>2044</v>
      </c>
      <c r="M263" t="s">
        <v>2116</v>
      </c>
      <c r="N263" t="s">
        <v>2435</v>
      </c>
      <c r="O263" t="s">
        <v>3061</v>
      </c>
      <c r="P263" t="s">
        <v>3137</v>
      </c>
      <c r="Q263" t="s">
        <v>3177</v>
      </c>
      <c r="R263">
        <v>8</v>
      </c>
      <c r="S263" t="s">
        <v>3252</v>
      </c>
      <c r="T263" t="s">
        <v>3261</v>
      </c>
      <c r="V263" t="s">
        <v>3268</v>
      </c>
      <c r="X263" t="s">
        <v>3272</v>
      </c>
      <c r="Y263" t="s">
        <v>3177</v>
      </c>
      <c r="Z263" t="s">
        <v>27</v>
      </c>
      <c r="AA263" t="s">
        <v>16</v>
      </c>
      <c r="AE263" t="s">
        <v>22</v>
      </c>
      <c r="AF263" t="s">
        <v>3286</v>
      </c>
      <c r="AG263">
        <v>1</v>
      </c>
      <c r="AH263">
        <v>1429</v>
      </c>
      <c r="AI263">
        <v>0</v>
      </c>
      <c r="AJ263">
        <v>0</v>
      </c>
    </row>
    <row r="264" spans="1:36">
      <c r="A264">
        <f>IFERROR(E264/AH264,"")</f>
        <v>1270.24567788899</v>
      </c>
      <c r="B264">
        <v>135028</v>
      </c>
      <c r="C264" t="s">
        <v>286</v>
      </c>
      <c r="D264" s="2" t="s">
        <v>495</v>
      </c>
      <c r="E264">
        <v>1745000</v>
      </c>
      <c r="F264" t="s">
        <v>40</v>
      </c>
      <c r="G264" t="s">
        <v>647</v>
      </c>
      <c r="H264">
        <v>0</v>
      </c>
      <c r="I264">
        <v>7.85E-2</v>
      </c>
      <c r="J264" t="s">
        <v>1798</v>
      </c>
      <c r="N264" t="s">
        <v>2729</v>
      </c>
      <c r="O264" t="s">
        <v>3093</v>
      </c>
      <c r="P264" t="s">
        <v>3137</v>
      </c>
      <c r="Q264" t="s">
        <v>3209</v>
      </c>
      <c r="R264">
        <v>148</v>
      </c>
      <c r="S264" t="s">
        <v>3248</v>
      </c>
      <c r="T264" t="s">
        <v>3253</v>
      </c>
      <c r="V264" t="s">
        <v>3268</v>
      </c>
      <c r="X264" t="s">
        <v>3269</v>
      </c>
      <c r="Y264" t="s">
        <v>3209</v>
      </c>
      <c r="Z264" t="s">
        <v>23</v>
      </c>
      <c r="AA264" t="s">
        <v>14</v>
      </c>
      <c r="AB264" t="s">
        <v>12</v>
      </c>
      <c r="AD264" t="s">
        <v>13</v>
      </c>
      <c r="AE264" t="s">
        <v>19</v>
      </c>
      <c r="AF264" t="s">
        <v>3286</v>
      </c>
      <c r="AG264">
        <v>17500</v>
      </c>
      <c r="AH264">
        <v>1373.75</v>
      </c>
      <c r="AI264">
        <v>0</v>
      </c>
      <c r="AJ264">
        <v>0</v>
      </c>
    </row>
    <row r="265" spans="1:36">
      <c r="A265">
        <f>IFERROR(E265/AH265,"")</f>
        <v>1693.1538461538462</v>
      </c>
      <c r="B265">
        <v>117633</v>
      </c>
      <c r="C265" t="s">
        <v>230</v>
      </c>
      <c r="D265" t="s">
        <v>463</v>
      </c>
      <c r="E265">
        <v>2201100</v>
      </c>
      <c r="F265" t="s">
        <v>41</v>
      </c>
      <c r="G265" t="s">
        <v>41</v>
      </c>
      <c r="H265">
        <v>0</v>
      </c>
      <c r="I265">
        <v>1300</v>
      </c>
      <c r="J265" t="s">
        <v>1704</v>
      </c>
      <c r="M265" t="s">
        <v>2116</v>
      </c>
      <c r="N265" t="s">
        <v>2530</v>
      </c>
      <c r="O265" t="s">
        <v>3074</v>
      </c>
      <c r="P265" t="s">
        <v>3136</v>
      </c>
      <c r="Q265" t="s">
        <v>3190</v>
      </c>
      <c r="R265">
        <v>704</v>
      </c>
      <c r="S265" t="s">
        <v>3251</v>
      </c>
      <c r="T265" t="s">
        <v>3263</v>
      </c>
      <c r="V265" t="s">
        <v>3268</v>
      </c>
      <c r="X265" t="s">
        <v>3271</v>
      </c>
      <c r="Y265" t="s">
        <v>3190</v>
      </c>
      <c r="Z265" t="s">
        <v>25</v>
      </c>
      <c r="AA265" t="s">
        <v>18</v>
      </c>
      <c r="AE265" t="s">
        <v>22</v>
      </c>
      <c r="AF265" t="s">
        <v>3286</v>
      </c>
      <c r="AG265">
        <v>1</v>
      </c>
      <c r="AH265">
        <v>1300</v>
      </c>
      <c r="AI265">
        <v>0</v>
      </c>
      <c r="AJ265">
        <v>0</v>
      </c>
    </row>
    <row r="266" spans="1:36">
      <c r="A266">
        <f>IFERROR(E266/AH266,"")</f>
        <v>7023.3654743390362</v>
      </c>
      <c r="B266">
        <v>118895</v>
      </c>
      <c r="C266" t="s">
        <v>289</v>
      </c>
      <c r="D266" s="2" t="s">
        <v>498</v>
      </c>
      <c r="E266">
        <v>9032048</v>
      </c>
      <c r="F266" t="s">
        <v>51</v>
      </c>
      <c r="G266" t="s">
        <v>1038</v>
      </c>
      <c r="I266">
        <v>1286</v>
      </c>
      <c r="J266" t="s">
        <v>1820</v>
      </c>
      <c r="N266" t="s">
        <v>2752</v>
      </c>
      <c r="O266" t="s">
        <v>3094</v>
      </c>
      <c r="P266" t="s">
        <v>3137</v>
      </c>
      <c r="Q266" t="s">
        <v>3210</v>
      </c>
      <c r="R266">
        <v>116</v>
      </c>
      <c r="S266" t="s">
        <v>3251</v>
      </c>
      <c r="T266" t="s">
        <v>3263</v>
      </c>
      <c r="V266" t="s">
        <v>3268</v>
      </c>
      <c r="X266" t="s">
        <v>3271</v>
      </c>
      <c r="Y266" t="s">
        <v>3210</v>
      </c>
      <c r="Z266" t="s">
        <v>25</v>
      </c>
      <c r="AA266" t="s">
        <v>17</v>
      </c>
      <c r="AB266" t="s">
        <v>12</v>
      </c>
      <c r="AE266" t="s">
        <v>21</v>
      </c>
      <c r="AF266" t="s">
        <v>3286</v>
      </c>
      <c r="AG266">
        <v>1</v>
      </c>
      <c r="AH266">
        <v>1286</v>
      </c>
      <c r="AI266">
        <v>0</v>
      </c>
      <c r="AJ266">
        <v>0</v>
      </c>
    </row>
    <row r="267" spans="1:36">
      <c r="A267">
        <f>IFERROR(E267/AH267,"")</f>
        <v>7237.2179487179483</v>
      </c>
      <c r="B267">
        <v>118895</v>
      </c>
      <c r="C267" t="s">
        <v>289</v>
      </c>
      <c r="D267" s="2" t="s">
        <v>498</v>
      </c>
      <c r="E267">
        <v>9032048</v>
      </c>
      <c r="F267" t="s">
        <v>47</v>
      </c>
      <c r="G267" t="s">
        <v>1036</v>
      </c>
      <c r="I267">
        <v>1248</v>
      </c>
      <c r="J267" t="s">
        <v>1818</v>
      </c>
      <c r="N267" t="s">
        <v>2750</v>
      </c>
      <c r="O267" t="s">
        <v>3094</v>
      </c>
      <c r="P267" t="s">
        <v>3134</v>
      </c>
      <c r="Q267" t="s">
        <v>3210</v>
      </c>
      <c r="R267">
        <v>116</v>
      </c>
      <c r="S267" t="s">
        <v>3251</v>
      </c>
      <c r="T267" t="s">
        <v>3263</v>
      </c>
      <c r="V267" t="s">
        <v>3268</v>
      </c>
      <c r="X267" t="s">
        <v>3271</v>
      </c>
      <c r="Y267" t="s">
        <v>3210</v>
      </c>
      <c r="Z267" t="s">
        <v>25</v>
      </c>
      <c r="AA267" t="s">
        <v>17</v>
      </c>
      <c r="AB267" t="s">
        <v>12</v>
      </c>
      <c r="AE267" t="s">
        <v>21</v>
      </c>
      <c r="AF267" t="s">
        <v>3286</v>
      </c>
      <c r="AG267">
        <v>1</v>
      </c>
      <c r="AH267">
        <v>1248</v>
      </c>
      <c r="AI267">
        <v>0</v>
      </c>
      <c r="AJ267">
        <v>0</v>
      </c>
    </row>
    <row r="268" spans="1:36">
      <c r="A268">
        <f>IFERROR(E268/AH268,"")</f>
        <v>3541.6666666666665</v>
      </c>
      <c r="B268">
        <v>85156</v>
      </c>
      <c r="C268" t="s">
        <v>329</v>
      </c>
      <c r="E268">
        <v>4250000</v>
      </c>
      <c r="F268" t="s">
        <v>48</v>
      </c>
      <c r="G268" t="s">
        <v>1108</v>
      </c>
      <c r="H268">
        <v>0</v>
      </c>
      <c r="I268">
        <v>120</v>
      </c>
      <c r="L268">
        <v>0.1</v>
      </c>
      <c r="N268" t="s">
        <v>2843</v>
      </c>
      <c r="O268" t="s">
        <v>3109</v>
      </c>
      <c r="P268" t="s">
        <v>3137</v>
      </c>
      <c r="Q268" t="s">
        <v>3225</v>
      </c>
      <c r="R268">
        <v>368</v>
      </c>
      <c r="S268" t="s">
        <v>3251</v>
      </c>
      <c r="T268" t="s">
        <v>3256</v>
      </c>
      <c r="V268" t="s">
        <v>3268</v>
      </c>
      <c r="X268" t="s">
        <v>3271</v>
      </c>
      <c r="Y268" t="s">
        <v>3225</v>
      </c>
      <c r="Z268" t="s">
        <v>26</v>
      </c>
      <c r="AA268" t="s">
        <v>16</v>
      </c>
      <c r="AE268" t="s">
        <v>21</v>
      </c>
      <c r="AF268" t="s">
        <v>3287</v>
      </c>
      <c r="AG268">
        <v>10</v>
      </c>
      <c r="AH268">
        <v>1200</v>
      </c>
      <c r="AI268">
        <v>100</v>
      </c>
      <c r="AJ268">
        <v>12000</v>
      </c>
    </row>
    <row r="269" spans="1:36">
      <c r="A269">
        <f>IFERROR(E269/AH269,"")</f>
        <v>217.79416666666665</v>
      </c>
      <c r="B269">
        <v>134410</v>
      </c>
      <c r="C269" t="s">
        <v>176</v>
      </c>
      <c r="D269" s="2" t="s">
        <v>431</v>
      </c>
      <c r="E269">
        <v>261353</v>
      </c>
      <c r="F269" t="s">
        <v>48</v>
      </c>
      <c r="G269" t="s">
        <v>768</v>
      </c>
      <c r="H269">
        <v>0</v>
      </c>
      <c r="I269">
        <v>120</v>
      </c>
      <c r="J269" t="s">
        <v>1643</v>
      </c>
      <c r="K269" t="s">
        <v>2039</v>
      </c>
      <c r="M269" t="s">
        <v>2116</v>
      </c>
      <c r="N269" t="s">
        <v>2415</v>
      </c>
      <c r="O269" t="s">
        <v>3059</v>
      </c>
      <c r="P269" t="s">
        <v>3134</v>
      </c>
      <c r="Q269" t="s">
        <v>3175</v>
      </c>
      <c r="R269">
        <v>144</v>
      </c>
      <c r="S269" t="s">
        <v>3251</v>
      </c>
      <c r="T269" t="s">
        <v>3258</v>
      </c>
      <c r="V269" t="s">
        <v>3268</v>
      </c>
      <c r="X269" t="s">
        <v>3271</v>
      </c>
      <c r="Y269" t="s">
        <v>3175</v>
      </c>
      <c r="Z269" t="s">
        <v>25</v>
      </c>
      <c r="AA269" t="s">
        <v>17</v>
      </c>
      <c r="AE269" t="s">
        <v>22</v>
      </c>
      <c r="AF269" t="s">
        <v>3286</v>
      </c>
      <c r="AG269">
        <v>10</v>
      </c>
      <c r="AH269">
        <v>1200</v>
      </c>
      <c r="AI269">
        <v>100</v>
      </c>
      <c r="AJ269">
        <v>12000</v>
      </c>
    </row>
    <row r="270" spans="1:36">
      <c r="A270">
        <f>IFERROR(E270/AH270,"")</f>
        <v>155.326425</v>
      </c>
      <c r="B270" t="s">
        <v>98</v>
      </c>
      <c r="C270" t="s">
        <v>189</v>
      </c>
      <c r="E270">
        <v>186391.71</v>
      </c>
      <c r="F270" t="s">
        <v>33</v>
      </c>
      <c r="G270" t="s">
        <v>782</v>
      </c>
      <c r="H270">
        <v>0</v>
      </c>
      <c r="I270">
        <v>1200</v>
      </c>
      <c r="J270" t="s">
        <v>1657</v>
      </c>
      <c r="K270" t="s">
        <v>2001</v>
      </c>
      <c r="M270" t="s">
        <v>2116</v>
      </c>
      <c r="N270" t="s">
        <v>2440</v>
      </c>
      <c r="O270" t="s">
        <v>3062</v>
      </c>
      <c r="P270" t="s">
        <v>3135</v>
      </c>
      <c r="Q270" t="s">
        <v>3178</v>
      </c>
      <c r="R270">
        <v>728</v>
      </c>
      <c r="S270" t="s">
        <v>3248</v>
      </c>
      <c r="T270" t="s">
        <v>3253</v>
      </c>
      <c r="V270" t="s">
        <v>3268</v>
      </c>
      <c r="X270" t="s">
        <v>3269</v>
      </c>
      <c r="Y270" t="s">
        <v>3178</v>
      </c>
      <c r="Z270" t="s">
        <v>23</v>
      </c>
      <c r="AA270" t="s">
        <v>14</v>
      </c>
      <c r="AB270" t="s">
        <v>12</v>
      </c>
      <c r="AD270" t="s">
        <v>13</v>
      </c>
      <c r="AE270" t="s">
        <v>19</v>
      </c>
      <c r="AF270" t="s">
        <v>3291</v>
      </c>
      <c r="AG270">
        <v>1</v>
      </c>
      <c r="AH270">
        <v>1200</v>
      </c>
      <c r="AI270">
        <v>0</v>
      </c>
      <c r="AJ270">
        <v>0</v>
      </c>
    </row>
    <row r="271" spans="1:36">
      <c r="A271">
        <f>IFERROR(E271/AH271,"")</f>
        <v>7840.3194444444443</v>
      </c>
      <c r="B271">
        <v>118895</v>
      </c>
      <c r="C271" t="s">
        <v>289</v>
      </c>
      <c r="D271" s="2" t="s">
        <v>498</v>
      </c>
      <c r="E271">
        <v>9032048</v>
      </c>
      <c r="F271" t="s">
        <v>61</v>
      </c>
      <c r="G271" t="s">
        <v>1035</v>
      </c>
      <c r="I271">
        <v>1152</v>
      </c>
      <c r="J271" t="s">
        <v>1817</v>
      </c>
      <c r="N271" t="s">
        <v>2749</v>
      </c>
      <c r="O271" t="s">
        <v>3094</v>
      </c>
      <c r="P271" t="s">
        <v>3134</v>
      </c>
      <c r="Q271" t="s">
        <v>3210</v>
      </c>
      <c r="R271">
        <v>116</v>
      </c>
      <c r="S271" t="s">
        <v>3251</v>
      </c>
      <c r="T271" t="s">
        <v>3263</v>
      </c>
      <c r="V271" t="s">
        <v>3268</v>
      </c>
      <c r="X271" t="s">
        <v>3271</v>
      </c>
      <c r="Y271" t="s">
        <v>3210</v>
      </c>
      <c r="Z271" t="s">
        <v>25</v>
      </c>
      <c r="AA271" t="s">
        <v>17</v>
      </c>
      <c r="AB271" t="s">
        <v>12</v>
      </c>
      <c r="AE271" t="s">
        <v>21</v>
      </c>
      <c r="AF271" t="s">
        <v>3286</v>
      </c>
      <c r="AG271">
        <v>1</v>
      </c>
      <c r="AH271">
        <v>1152</v>
      </c>
      <c r="AI271">
        <v>0</v>
      </c>
      <c r="AJ271">
        <v>0</v>
      </c>
    </row>
    <row r="272" spans="1:36">
      <c r="A272">
        <f>IFERROR(E272/AH272,"")</f>
        <v>1142.8571428571429</v>
      </c>
      <c r="B272">
        <v>118154</v>
      </c>
      <c r="C272" t="s">
        <v>277</v>
      </c>
      <c r="D272" t="s">
        <v>489</v>
      </c>
      <c r="E272">
        <v>1260000</v>
      </c>
      <c r="F272" t="s">
        <v>40</v>
      </c>
      <c r="G272" t="s">
        <v>647</v>
      </c>
      <c r="H272">
        <v>0</v>
      </c>
      <c r="I272">
        <v>6.3E-2</v>
      </c>
      <c r="J272" t="s">
        <v>1785</v>
      </c>
      <c r="K272" t="s">
        <v>2065</v>
      </c>
      <c r="N272" t="s">
        <v>2713</v>
      </c>
      <c r="O272" t="s">
        <v>3091</v>
      </c>
      <c r="P272" t="s">
        <v>3134</v>
      </c>
      <c r="Q272" t="s">
        <v>3207</v>
      </c>
      <c r="R272">
        <v>120</v>
      </c>
      <c r="S272" t="s">
        <v>3248</v>
      </c>
      <c r="T272" t="s">
        <v>3253</v>
      </c>
      <c r="V272" t="s">
        <v>3268</v>
      </c>
      <c r="X272" t="s">
        <v>3269</v>
      </c>
      <c r="Y272" t="s">
        <v>3278</v>
      </c>
      <c r="Z272" t="s">
        <v>23</v>
      </c>
      <c r="AA272" t="s">
        <v>17</v>
      </c>
      <c r="AE272" t="s">
        <v>21</v>
      </c>
      <c r="AF272" t="s">
        <v>3286</v>
      </c>
      <c r="AG272">
        <v>17500</v>
      </c>
      <c r="AH272">
        <v>1102.5</v>
      </c>
      <c r="AI272">
        <v>0</v>
      </c>
      <c r="AJ272">
        <v>0</v>
      </c>
    </row>
    <row r="273" spans="1:36">
      <c r="A273">
        <f>IFERROR(E273/AH273,"")</f>
        <v>45.454545454545453</v>
      </c>
      <c r="B273">
        <v>122398</v>
      </c>
      <c r="C273" t="s">
        <v>155</v>
      </c>
      <c r="D273" s="2" t="s">
        <v>419</v>
      </c>
      <c r="E273">
        <v>50000</v>
      </c>
      <c r="F273" t="s">
        <v>34</v>
      </c>
      <c r="G273" t="s">
        <v>692</v>
      </c>
      <c r="I273">
        <v>110</v>
      </c>
      <c r="J273" t="s">
        <v>1595</v>
      </c>
      <c r="L273" t="s">
        <v>2111</v>
      </c>
      <c r="N273" t="s">
        <v>2322</v>
      </c>
      <c r="O273" t="s">
        <v>3048</v>
      </c>
      <c r="P273" t="s">
        <v>3133</v>
      </c>
      <c r="Q273" t="s">
        <v>3164</v>
      </c>
      <c r="R273">
        <v>484</v>
      </c>
      <c r="S273" t="s">
        <v>3249</v>
      </c>
      <c r="T273" t="s">
        <v>3254</v>
      </c>
      <c r="V273" t="s">
        <v>3268</v>
      </c>
      <c r="X273" t="s">
        <v>3270</v>
      </c>
      <c r="Y273" t="s">
        <v>3164</v>
      </c>
      <c r="Z273" t="s">
        <v>24</v>
      </c>
      <c r="AA273" t="s">
        <v>16</v>
      </c>
      <c r="AE273" t="s">
        <v>22</v>
      </c>
      <c r="AF273" t="s">
        <v>3286</v>
      </c>
      <c r="AG273">
        <v>10</v>
      </c>
      <c r="AH273">
        <v>1100</v>
      </c>
      <c r="AI273">
        <v>100</v>
      </c>
      <c r="AJ273">
        <v>11000</v>
      </c>
    </row>
    <row r="274" spans="1:36">
      <c r="A274">
        <f>IFERROR(E274/AH274,"")</f>
        <v>428.57142857142856</v>
      </c>
      <c r="B274">
        <v>1000347</v>
      </c>
      <c r="C274" t="s">
        <v>355</v>
      </c>
      <c r="D274" s="2" t="s">
        <v>531</v>
      </c>
      <c r="E274">
        <v>450000</v>
      </c>
      <c r="F274" t="s">
        <v>47</v>
      </c>
      <c r="G274" t="s">
        <v>1174</v>
      </c>
      <c r="H274">
        <v>50</v>
      </c>
      <c r="I274">
        <v>1050</v>
      </c>
      <c r="J274" t="s">
        <v>1927</v>
      </c>
      <c r="M274" t="s">
        <v>2116</v>
      </c>
      <c r="N274" t="s">
        <v>2927</v>
      </c>
      <c r="O274" t="s">
        <v>3120</v>
      </c>
      <c r="P274" t="s">
        <v>3133</v>
      </c>
      <c r="Q274" t="s">
        <v>3235</v>
      </c>
      <c r="R274">
        <v>268</v>
      </c>
      <c r="S274" t="s">
        <v>3251</v>
      </c>
      <c r="T274" t="s">
        <v>3256</v>
      </c>
      <c r="V274" t="s">
        <v>3268</v>
      </c>
      <c r="X274" t="s">
        <v>3272</v>
      </c>
      <c r="Y274" t="s">
        <v>3235</v>
      </c>
      <c r="Z274" t="s">
        <v>27</v>
      </c>
      <c r="AA274" t="s">
        <v>16</v>
      </c>
      <c r="AE274" t="s">
        <v>20</v>
      </c>
      <c r="AF274" t="s">
        <v>3286</v>
      </c>
      <c r="AG274">
        <v>1</v>
      </c>
      <c r="AH274">
        <v>1050</v>
      </c>
      <c r="AI274">
        <v>0</v>
      </c>
      <c r="AJ274">
        <v>0</v>
      </c>
    </row>
    <row r="275" spans="1:36">
      <c r="A275">
        <f>IFERROR(E275/AH275,"")</f>
        <v>697.33656174334135</v>
      </c>
      <c r="B275">
        <v>91460</v>
      </c>
      <c r="C275" t="s">
        <v>161</v>
      </c>
      <c r="D275" t="s">
        <v>423</v>
      </c>
      <c r="E275">
        <v>720000</v>
      </c>
      <c r="F275" t="s">
        <v>40</v>
      </c>
      <c r="G275" t="s">
        <v>740</v>
      </c>
      <c r="H275">
        <v>0</v>
      </c>
      <c r="I275">
        <v>5.8999999999999997E-2</v>
      </c>
      <c r="M275" t="s">
        <v>2116</v>
      </c>
      <c r="N275" t="s">
        <v>2381</v>
      </c>
      <c r="O275" t="s">
        <v>3054</v>
      </c>
      <c r="P275" t="s">
        <v>3134</v>
      </c>
      <c r="Q275" t="s">
        <v>3170</v>
      </c>
      <c r="R275">
        <v>426</v>
      </c>
      <c r="S275" t="s">
        <v>3248</v>
      </c>
      <c r="T275" t="s">
        <v>3253</v>
      </c>
      <c r="V275" t="s">
        <v>3268</v>
      </c>
      <c r="X275" t="s">
        <v>3269</v>
      </c>
      <c r="Y275" t="s">
        <v>3170</v>
      </c>
      <c r="Z275" t="s">
        <v>23</v>
      </c>
      <c r="AA275" t="s">
        <v>17</v>
      </c>
      <c r="AB275" t="s">
        <v>12</v>
      </c>
      <c r="AD275" t="s">
        <v>13</v>
      </c>
      <c r="AE275" t="s">
        <v>19</v>
      </c>
      <c r="AF275" t="s">
        <v>3287</v>
      </c>
      <c r="AG275">
        <v>17500</v>
      </c>
      <c r="AH275">
        <v>1032.5</v>
      </c>
      <c r="AI275">
        <v>0</v>
      </c>
      <c r="AJ275">
        <v>0</v>
      </c>
    </row>
    <row r="276" spans="1:36">
      <c r="A276">
        <f>IFERROR(E276/AH276,"")</f>
        <v>0</v>
      </c>
      <c r="B276" t="s">
        <v>92</v>
      </c>
      <c r="C276" t="s">
        <v>115</v>
      </c>
      <c r="F276" t="s">
        <v>43</v>
      </c>
      <c r="G276" t="s">
        <v>562</v>
      </c>
      <c r="H276">
        <v>50</v>
      </c>
      <c r="I276">
        <v>1002</v>
      </c>
      <c r="J276" t="s">
        <v>1492</v>
      </c>
      <c r="N276" t="s">
        <v>2134</v>
      </c>
      <c r="O276" t="s">
        <v>3023</v>
      </c>
      <c r="P276" t="s">
        <v>3136</v>
      </c>
      <c r="Q276" t="s">
        <v>3140</v>
      </c>
      <c r="R276">
        <v>894</v>
      </c>
      <c r="S276" t="s">
        <v>3248</v>
      </c>
      <c r="T276" t="s">
        <v>3253</v>
      </c>
      <c r="V276" t="s">
        <v>3268</v>
      </c>
      <c r="X276" t="s">
        <v>3269</v>
      </c>
      <c r="Y276" t="s">
        <v>3140</v>
      </c>
      <c r="Z276" t="s">
        <v>23</v>
      </c>
      <c r="AA276" t="s">
        <v>14</v>
      </c>
      <c r="AB276" t="s">
        <v>12</v>
      </c>
      <c r="AD276" t="s">
        <v>13</v>
      </c>
      <c r="AE276" t="s">
        <v>21</v>
      </c>
      <c r="AF276" t="s">
        <v>3285</v>
      </c>
      <c r="AG276">
        <v>1</v>
      </c>
      <c r="AH276">
        <v>1002</v>
      </c>
      <c r="AI276">
        <v>0</v>
      </c>
      <c r="AJ276">
        <v>0</v>
      </c>
    </row>
    <row r="277" spans="1:36">
      <c r="A277">
        <f>IFERROR(E277/AH277,"")</f>
        <v>8000</v>
      </c>
      <c r="B277">
        <v>4979</v>
      </c>
      <c r="C277" t="s">
        <v>304</v>
      </c>
      <c r="D277" t="s">
        <v>394</v>
      </c>
      <c r="E277">
        <v>8000000</v>
      </c>
      <c r="F277" t="s">
        <v>51</v>
      </c>
      <c r="G277" t="s">
        <v>1053</v>
      </c>
      <c r="H277">
        <v>0</v>
      </c>
      <c r="I277">
        <v>1000</v>
      </c>
      <c r="J277" t="s">
        <v>1838</v>
      </c>
      <c r="L277">
        <v>0.5</v>
      </c>
      <c r="M277" t="s">
        <v>2117</v>
      </c>
      <c r="N277" t="s">
        <v>2774</v>
      </c>
      <c r="O277" t="s">
        <v>3098</v>
      </c>
      <c r="P277" t="s">
        <v>3137</v>
      </c>
      <c r="Q277" t="s">
        <v>3214</v>
      </c>
      <c r="R277">
        <v>204</v>
      </c>
      <c r="S277" t="s">
        <v>3248</v>
      </c>
      <c r="T277" t="s">
        <v>3253</v>
      </c>
      <c r="V277" t="s">
        <v>3268</v>
      </c>
      <c r="X277" t="s">
        <v>3269</v>
      </c>
      <c r="Y277" t="s">
        <v>3214</v>
      </c>
      <c r="Z277" t="s">
        <v>23</v>
      </c>
      <c r="AA277" t="s">
        <v>17</v>
      </c>
      <c r="AB277" t="s">
        <v>12</v>
      </c>
      <c r="AE277" t="s">
        <v>19</v>
      </c>
      <c r="AF277" t="s">
        <v>3287</v>
      </c>
      <c r="AG277">
        <v>1</v>
      </c>
      <c r="AH277">
        <v>1000</v>
      </c>
      <c r="AI277">
        <v>0</v>
      </c>
      <c r="AJ277">
        <v>0</v>
      </c>
    </row>
    <row r="278" spans="1:36">
      <c r="A278">
        <f>IFERROR(E278/AH278,"")</f>
        <v>5628.8990000000003</v>
      </c>
      <c r="B278">
        <v>107168</v>
      </c>
      <c r="C278" t="s">
        <v>199</v>
      </c>
      <c r="D278" s="2" t="s">
        <v>443</v>
      </c>
      <c r="E278">
        <v>5628899</v>
      </c>
      <c r="F278" t="s">
        <v>47</v>
      </c>
      <c r="G278" t="s">
        <v>792</v>
      </c>
      <c r="H278">
        <v>0</v>
      </c>
      <c r="I278">
        <v>1000</v>
      </c>
      <c r="K278" t="s">
        <v>2048</v>
      </c>
      <c r="M278" t="s">
        <v>2116</v>
      </c>
      <c r="N278" t="s">
        <v>2456</v>
      </c>
      <c r="O278" t="s">
        <v>3065</v>
      </c>
      <c r="P278" t="s">
        <v>3135</v>
      </c>
      <c r="Q278" t="s">
        <v>3181</v>
      </c>
      <c r="R278">
        <v>324</v>
      </c>
      <c r="S278" t="s">
        <v>3248</v>
      </c>
      <c r="T278" t="s">
        <v>3253</v>
      </c>
      <c r="V278" t="s">
        <v>3268</v>
      </c>
      <c r="X278" t="s">
        <v>3269</v>
      </c>
      <c r="Y278" t="s">
        <v>3181</v>
      </c>
      <c r="Z278" t="s">
        <v>23</v>
      </c>
      <c r="AA278" t="s">
        <v>14</v>
      </c>
      <c r="AB278" t="s">
        <v>12</v>
      </c>
      <c r="AE278" t="s">
        <v>19</v>
      </c>
      <c r="AF278" t="s">
        <v>3286</v>
      </c>
      <c r="AG278">
        <v>1</v>
      </c>
      <c r="AH278">
        <v>1000</v>
      </c>
      <c r="AI278">
        <v>0</v>
      </c>
      <c r="AJ278">
        <v>0</v>
      </c>
    </row>
    <row r="279" spans="1:36">
      <c r="A279">
        <f>IFERROR(E279/AH279,"")</f>
        <v>5628.8990000000003</v>
      </c>
      <c r="B279">
        <v>107168</v>
      </c>
      <c r="C279" t="s">
        <v>199</v>
      </c>
      <c r="D279" s="2" t="s">
        <v>443</v>
      </c>
      <c r="E279">
        <v>5628899</v>
      </c>
      <c r="F279" t="s">
        <v>43</v>
      </c>
      <c r="G279" t="s">
        <v>794</v>
      </c>
      <c r="H279">
        <v>0</v>
      </c>
      <c r="I279">
        <v>1000</v>
      </c>
      <c r="J279">
        <v>2</v>
      </c>
      <c r="K279" t="s">
        <v>2001</v>
      </c>
      <c r="M279" t="s">
        <v>2116</v>
      </c>
      <c r="N279" t="s">
        <v>2458</v>
      </c>
      <c r="O279" t="s">
        <v>3065</v>
      </c>
      <c r="P279" t="s">
        <v>3135</v>
      </c>
      <c r="Q279" t="s">
        <v>3181</v>
      </c>
      <c r="R279">
        <v>324</v>
      </c>
      <c r="S279" t="s">
        <v>3248</v>
      </c>
      <c r="T279" t="s">
        <v>3253</v>
      </c>
      <c r="V279" t="s">
        <v>3268</v>
      </c>
      <c r="X279" t="s">
        <v>3269</v>
      </c>
      <c r="Y279" t="s">
        <v>3181</v>
      </c>
      <c r="Z279" t="s">
        <v>23</v>
      </c>
      <c r="AA279" t="s">
        <v>14</v>
      </c>
      <c r="AB279" t="s">
        <v>12</v>
      </c>
      <c r="AE279" t="s">
        <v>19</v>
      </c>
      <c r="AF279" t="s">
        <v>3286</v>
      </c>
      <c r="AG279">
        <v>1</v>
      </c>
      <c r="AH279">
        <v>1000</v>
      </c>
      <c r="AI279">
        <v>0</v>
      </c>
      <c r="AJ279">
        <v>0</v>
      </c>
    </row>
    <row r="280" spans="1:36">
      <c r="A280">
        <f>IFERROR(E280/AH280,"")</f>
        <v>2633.3719999999998</v>
      </c>
      <c r="B280">
        <v>5721</v>
      </c>
      <c r="C280" t="s">
        <v>263</v>
      </c>
      <c r="D280" t="s">
        <v>394</v>
      </c>
      <c r="E280">
        <v>2633372</v>
      </c>
      <c r="F280" t="s">
        <v>55</v>
      </c>
      <c r="G280" t="s">
        <v>970</v>
      </c>
      <c r="H280">
        <v>6</v>
      </c>
      <c r="I280">
        <v>10</v>
      </c>
      <c r="J280" t="s">
        <v>1753</v>
      </c>
      <c r="M280" t="s">
        <v>2117</v>
      </c>
      <c r="N280" t="s">
        <v>2665</v>
      </c>
      <c r="O280" t="s">
        <v>3086</v>
      </c>
      <c r="P280" t="s">
        <v>3133</v>
      </c>
      <c r="Q280" t="s">
        <v>3202</v>
      </c>
      <c r="R280">
        <v>360</v>
      </c>
      <c r="S280" t="s">
        <v>3251</v>
      </c>
      <c r="T280" t="s">
        <v>3263</v>
      </c>
      <c r="V280" t="s">
        <v>3268</v>
      </c>
      <c r="X280" t="s">
        <v>3271</v>
      </c>
      <c r="Y280" t="s">
        <v>3202</v>
      </c>
      <c r="Z280" t="s">
        <v>25</v>
      </c>
      <c r="AA280" t="s">
        <v>17</v>
      </c>
      <c r="AE280" t="s">
        <v>22</v>
      </c>
      <c r="AF280" t="s">
        <v>3290</v>
      </c>
      <c r="AG280">
        <v>100</v>
      </c>
      <c r="AH280">
        <v>1000</v>
      </c>
      <c r="AI280">
        <v>1000</v>
      </c>
      <c r="AJ280">
        <v>10000</v>
      </c>
    </row>
    <row r="281" spans="1:36">
      <c r="A281">
        <f>IFERROR(E281/AH281,"")</f>
        <v>922</v>
      </c>
      <c r="B281">
        <v>122627</v>
      </c>
      <c r="C281" t="s">
        <v>327</v>
      </c>
      <c r="E281">
        <v>922000</v>
      </c>
      <c r="F281" t="s">
        <v>61</v>
      </c>
      <c r="G281" t="s">
        <v>1098</v>
      </c>
      <c r="H281">
        <v>0</v>
      </c>
      <c r="I281">
        <v>1000</v>
      </c>
      <c r="L281">
        <v>0.5</v>
      </c>
      <c r="N281" t="s">
        <v>2833</v>
      </c>
      <c r="O281" t="s">
        <v>3109</v>
      </c>
      <c r="P281" t="s">
        <v>3136</v>
      </c>
      <c r="Q281" t="s">
        <v>3225</v>
      </c>
      <c r="R281">
        <v>368</v>
      </c>
      <c r="S281" t="s">
        <v>3251</v>
      </c>
      <c r="T281" t="s">
        <v>3256</v>
      </c>
      <c r="V281" t="s">
        <v>3268</v>
      </c>
      <c r="X281" t="s">
        <v>3271</v>
      </c>
      <c r="Y281" t="s">
        <v>3225</v>
      </c>
      <c r="Z281" t="s">
        <v>26</v>
      </c>
      <c r="AA281" t="s">
        <v>16</v>
      </c>
      <c r="AE281" t="s">
        <v>21</v>
      </c>
      <c r="AF281" t="s">
        <v>3287</v>
      </c>
      <c r="AG281">
        <v>1</v>
      </c>
      <c r="AH281">
        <v>1000</v>
      </c>
      <c r="AI281">
        <v>0</v>
      </c>
      <c r="AJ281">
        <v>0</v>
      </c>
    </row>
    <row r="282" spans="1:36">
      <c r="A282">
        <f>IFERROR(E282/AH282,"")</f>
        <v>6148</v>
      </c>
      <c r="B282">
        <v>116195</v>
      </c>
      <c r="C282" t="s">
        <v>332</v>
      </c>
      <c r="E282">
        <v>6148000</v>
      </c>
      <c r="F282" t="s">
        <v>44</v>
      </c>
      <c r="G282" t="s">
        <v>1114</v>
      </c>
      <c r="H282">
        <v>0</v>
      </c>
      <c r="I282">
        <v>1000</v>
      </c>
      <c r="N282" t="s">
        <v>2854</v>
      </c>
      <c r="O282" t="s">
        <v>3109</v>
      </c>
      <c r="P282" t="s">
        <v>3137</v>
      </c>
      <c r="Q282" t="s">
        <v>3225</v>
      </c>
      <c r="R282">
        <v>368</v>
      </c>
      <c r="S282" t="s">
        <v>3251</v>
      </c>
      <c r="T282" t="s">
        <v>3256</v>
      </c>
      <c r="V282" t="s">
        <v>3268</v>
      </c>
      <c r="X282" t="s">
        <v>3271</v>
      </c>
      <c r="Y282" t="s">
        <v>3225</v>
      </c>
      <c r="Z282" t="s">
        <v>26</v>
      </c>
      <c r="AA282" t="s">
        <v>16</v>
      </c>
      <c r="AE282" t="s">
        <v>21</v>
      </c>
      <c r="AF282" t="s">
        <v>3287</v>
      </c>
      <c r="AG282">
        <v>1</v>
      </c>
      <c r="AH282">
        <v>1000</v>
      </c>
      <c r="AI282">
        <v>0</v>
      </c>
      <c r="AJ282">
        <v>0</v>
      </c>
    </row>
    <row r="283" spans="1:36">
      <c r="A283">
        <f>IFERROR(E283/AH283,"")</f>
        <v>2298.1109999999999</v>
      </c>
      <c r="B283">
        <v>1000378</v>
      </c>
      <c r="C283" t="s">
        <v>142</v>
      </c>
      <c r="D283" s="2" t="s">
        <v>410</v>
      </c>
      <c r="E283">
        <v>2298111</v>
      </c>
      <c r="F283" t="s">
        <v>55</v>
      </c>
      <c r="I283">
        <v>10</v>
      </c>
      <c r="N283" t="s">
        <v>2282</v>
      </c>
      <c r="O283" t="s">
        <v>3037</v>
      </c>
      <c r="P283" t="s">
        <v>3133</v>
      </c>
      <c r="Q283" t="s">
        <v>3154</v>
      </c>
      <c r="R283">
        <v>498</v>
      </c>
      <c r="S283" t="s">
        <v>3252</v>
      </c>
      <c r="T283" t="s">
        <v>3259</v>
      </c>
      <c r="V283" t="s">
        <v>3268</v>
      </c>
      <c r="X283" t="s">
        <v>3272</v>
      </c>
      <c r="Y283" t="s">
        <v>3275</v>
      </c>
      <c r="Z283" t="s">
        <v>27</v>
      </c>
      <c r="AA283" t="s">
        <v>16</v>
      </c>
      <c r="AD283" t="s">
        <v>13</v>
      </c>
      <c r="AE283" t="s">
        <v>22</v>
      </c>
      <c r="AF283" t="s">
        <v>3286</v>
      </c>
      <c r="AG283">
        <v>100</v>
      </c>
      <c r="AH283">
        <v>1000</v>
      </c>
      <c r="AI283">
        <v>1000</v>
      </c>
      <c r="AJ283">
        <v>10000</v>
      </c>
    </row>
    <row r="284" spans="1:36">
      <c r="A284">
        <f>IFERROR(E284/AH284,"")</f>
        <v>44400</v>
      </c>
      <c r="B284">
        <v>144270</v>
      </c>
      <c r="C284" t="s">
        <v>269</v>
      </c>
      <c r="D284" s="2" t="s">
        <v>483</v>
      </c>
      <c r="E284">
        <v>44400000</v>
      </c>
      <c r="F284" t="s">
        <v>61</v>
      </c>
      <c r="G284" t="s">
        <v>994</v>
      </c>
      <c r="H284">
        <v>0</v>
      </c>
      <c r="I284">
        <v>1000</v>
      </c>
      <c r="N284" t="s">
        <v>2701</v>
      </c>
      <c r="O284" t="s">
        <v>3088</v>
      </c>
      <c r="P284" t="s">
        <v>3137</v>
      </c>
      <c r="Q284" t="s">
        <v>3204</v>
      </c>
      <c r="R284">
        <v>807</v>
      </c>
      <c r="S284" t="s">
        <v>3252</v>
      </c>
      <c r="T284" t="s">
        <v>3261</v>
      </c>
      <c r="V284" t="s">
        <v>3268</v>
      </c>
      <c r="X284" t="s">
        <v>3272</v>
      </c>
      <c r="Y284" t="s">
        <v>3204</v>
      </c>
      <c r="Z284" t="s">
        <v>27</v>
      </c>
      <c r="AA284" t="s">
        <v>16</v>
      </c>
      <c r="AD284" t="s">
        <v>13</v>
      </c>
      <c r="AE284" t="s">
        <v>22</v>
      </c>
      <c r="AF284" t="s">
        <v>3286</v>
      </c>
      <c r="AG284">
        <v>1</v>
      </c>
      <c r="AH284">
        <v>1000</v>
      </c>
      <c r="AI284">
        <v>0</v>
      </c>
      <c r="AJ284">
        <v>0</v>
      </c>
    </row>
    <row r="285" spans="1:36">
      <c r="A285">
        <f>IFERROR(E285/AH285,"")</f>
        <v>396.125</v>
      </c>
      <c r="B285">
        <v>6512</v>
      </c>
      <c r="C285" t="s">
        <v>117</v>
      </c>
      <c r="D285" t="s">
        <v>394</v>
      </c>
      <c r="E285">
        <v>396125</v>
      </c>
      <c r="F285" t="s">
        <v>46</v>
      </c>
      <c r="G285" t="s">
        <v>571</v>
      </c>
      <c r="H285">
        <v>0</v>
      </c>
      <c r="I285">
        <v>10</v>
      </c>
      <c r="L285">
        <v>0.5</v>
      </c>
      <c r="N285" t="s">
        <v>2145</v>
      </c>
      <c r="O285" t="s">
        <v>3024</v>
      </c>
      <c r="P285" t="s">
        <v>3137</v>
      </c>
      <c r="Q285" t="s">
        <v>3141</v>
      </c>
      <c r="R285">
        <v>454</v>
      </c>
      <c r="S285" t="s">
        <v>3248</v>
      </c>
      <c r="T285" t="s">
        <v>3253</v>
      </c>
      <c r="V285" t="s">
        <v>3268</v>
      </c>
      <c r="X285" t="s">
        <v>3269</v>
      </c>
      <c r="Y285" t="s">
        <v>3141</v>
      </c>
      <c r="Z285" t="s">
        <v>23</v>
      </c>
      <c r="AA285" t="s">
        <v>14</v>
      </c>
      <c r="AB285" t="s">
        <v>12</v>
      </c>
      <c r="AD285" t="s">
        <v>13</v>
      </c>
      <c r="AE285" t="s">
        <v>19</v>
      </c>
      <c r="AF285" t="s">
        <v>3286</v>
      </c>
      <c r="AG285">
        <v>100</v>
      </c>
      <c r="AH285">
        <v>1000</v>
      </c>
      <c r="AI285">
        <v>1000</v>
      </c>
      <c r="AJ285">
        <v>10000</v>
      </c>
    </row>
    <row r="286" spans="1:36">
      <c r="A286">
        <f>IFERROR(E286/AH286,"")</f>
        <v>2420.5479999999998</v>
      </c>
      <c r="B286">
        <v>5462</v>
      </c>
      <c r="C286" t="s">
        <v>225</v>
      </c>
      <c r="D286" t="s">
        <v>394</v>
      </c>
      <c r="E286">
        <v>2420548</v>
      </c>
      <c r="F286" t="s">
        <v>48</v>
      </c>
      <c r="G286" t="s">
        <v>834</v>
      </c>
      <c r="H286">
        <v>0</v>
      </c>
      <c r="I286">
        <v>100</v>
      </c>
      <c r="J286" t="s">
        <v>1691</v>
      </c>
      <c r="L286">
        <v>0.3</v>
      </c>
      <c r="N286" t="s">
        <v>2510</v>
      </c>
      <c r="O286" t="s">
        <v>3072</v>
      </c>
      <c r="P286" t="s">
        <v>3134</v>
      </c>
      <c r="Q286" t="s">
        <v>3188</v>
      </c>
      <c r="R286">
        <v>222</v>
      </c>
      <c r="S286" t="s">
        <v>3249</v>
      </c>
      <c r="T286" t="s">
        <v>3254</v>
      </c>
      <c r="V286" t="s">
        <v>3268</v>
      </c>
      <c r="X286" t="s">
        <v>3270</v>
      </c>
      <c r="Y286" t="s">
        <v>3188</v>
      </c>
      <c r="Z286" t="s">
        <v>24</v>
      </c>
      <c r="AA286" t="s">
        <v>17</v>
      </c>
      <c r="AE286" t="s">
        <v>21</v>
      </c>
      <c r="AF286" t="s">
        <v>3286</v>
      </c>
      <c r="AG286">
        <v>10</v>
      </c>
      <c r="AH286">
        <v>1000</v>
      </c>
      <c r="AI286">
        <v>100</v>
      </c>
      <c r="AJ286">
        <v>10000</v>
      </c>
    </row>
    <row r="287" spans="1:36">
      <c r="A287">
        <f>IFERROR(E287/AH287,"")</f>
        <v>129.875</v>
      </c>
      <c r="B287">
        <v>145070</v>
      </c>
      <c r="C287" t="s">
        <v>310</v>
      </c>
      <c r="D287" s="2" t="s">
        <v>512</v>
      </c>
      <c r="E287">
        <v>129875</v>
      </c>
      <c r="F287" t="s">
        <v>34</v>
      </c>
      <c r="G287" t="s">
        <v>1062</v>
      </c>
      <c r="H287">
        <v>0</v>
      </c>
      <c r="I287">
        <v>100</v>
      </c>
      <c r="J287" t="s">
        <v>1847</v>
      </c>
      <c r="K287" t="s">
        <v>2036</v>
      </c>
      <c r="L287">
        <v>1</v>
      </c>
      <c r="N287" t="s">
        <v>2790</v>
      </c>
      <c r="O287" t="s">
        <v>3103</v>
      </c>
      <c r="P287" t="s">
        <v>3134</v>
      </c>
      <c r="Q287" t="s">
        <v>3219</v>
      </c>
      <c r="R287">
        <v>626</v>
      </c>
      <c r="S287" t="s">
        <v>3251</v>
      </c>
      <c r="T287" t="s">
        <v>3263</v>
      </c>
      <c r="U287" t="s">
        <v>3265</v>
      </c>
      <c r="V287" t="s">
        <v>3268</v>
      </c>
      <c r="W287" t="s">
        <v>3268</v>
      </c>
      <c r="X287" t="s">
        <v>3271</v>
      </c>
      <c r="Y287" t="s">
        <v>3219</v>
      </c>
      <c r="Z287" t="s">
        <v>25</v>
      </c>
      <c r="AA287" t="s">
        <v>17</v>
      </c>
      <c r="AB287" t="s">
        <v>12</v>
      </c>
      <c r="AC287" t="s">
        <v>11</v>
      </c>
      <c r="AE287" t="s">
        <v>21</v>
      </c>
      <c r="AF287" t="s">
        <v>3286</v>
      </c>
      <c r="AG287">
        <v>10</v>
      </c>
      <c r="AH287">
        <v>1000</v>
      </c>
      <c r="AI287">
        <v>100</v>
      </c>
      <c r="AJ287">
        <v>10000</v>
      </c>
    </row>
    <row r="288" spans="1:36">
      <c r="A288">
        <f>IFERROR(E288/AH288,"")</f>
        <v>64.338999999999999</v>
      </c>
      <c r="B288">
        <v>143659</v>
      </c>
      <c r="C288" t="s">
        <v>153</v>
      </c>
      <c r="D288" s="2" t="s">
        <v>418</v>
      </c>
      <c r="E288">
        <v>64339</v>
      </c>
      <c r="F288" t="s">
        <v>48</v>
      </c>
      <c r="G288" t="s">
        <v>687</v>
      </c>
      <c r="H288">
        <v>0</v>
      </c>
      <c r="I288">
        <v>100</v>
      </c>
      <c r="J288" t="s">
        <v>1588</v>
      </c>
      <c r="N288" t="s">
        <v>2315</v>
      </c>
      <c r="O288" t="s">
        <v>3047</v>
      </c>
      <c r="P288" t="s">
        <v>3133</v>
      </c>
      <c r="Q288" t="s">
        <v>3163</v>
      </c>
      <c r="R288">
        <v>800</v>
      </c>
      <c r="S288" t="s">
        <v>3248</v>
      </c>
      <c r="T288" t="s">
        <v>3253</v>
      </c>
      <c r="V288" t="s">
        <v>3268</v>
      </c>
      <c r="X288" t="s">
        <v>3269</v>
      </c>
      <c r="Y288" t="s">
        <v>3163</v>
      </c>
      <c r="Z288" t="s">
        <v>23</v>
      </c>
      <c r="AA288" t="s">
        <v>14</v>
      </c>
      <c r="AB288" t="s">
        <v>12</v>
      </c>
      <c r="AD288" t="s">
        <v>13</v>
      </c>
      <c r="AE288" t="s">
        <v>19</v>
      </c>
      <c r="AF288" t="s">
        <v>3286</v>
      </c>
      <c r="AG288">
        <v>10</v>
      </c>
      <c r="AH288">
        <v>1000</v>
      </c>
      <c r="AI288">
        <v>100</v>
      </c>
      <c r="AJ288">
        <v>10000</v>
      </c>
    </row>
    <row r="289" spans="1:36">
      <c r="A289">
        <f>IFERROR(E289/AH289,"")</f>
        <v>1876.2294736842105</v>
      </c>
      <c r="B289">
        <v>127730</v>
      </c>
      <c r="C289" t="s">
        <v>340</v>
      </c>
      <c r="E289">
        <v>1782418</v>
      </c>
      <c r="F289" t="s">
        <v>41</v>
      </c>
      <c r="G289" t="s">
        <v>782</v>
      </c>
      <c r="H289">
        <v>0</v>
      </c>
      <c r="I289">
        <v>950</v>
      </c>
      <c r="J289" t="s">
        <v>1896</v>
      </c>
      <c r="N289" t="s">
        <v>2883</v>
      </c>
      <c r="O289" t="s">
        <v>3112</v>
      </c>
      <c r="P289" t="s">
        <v>3137</v>
      </c>
      <c r="Q289" t="s">
        <v>2082</v>
      </c>
      <c r="R289">
        <v>356</v>
      </c>
      <c r="S289" t="s">
        <v>3251</v>
      </c>
      <c r="T289" t="s">
        <v>3258</v>
      </c>
      <c r="V289" t="s">
        <v>3268</v>
      </c>
      <c r="X289" t="s">
        <v>3271</v>
      </c>
      <c r="Y289" t="s">
        <v>2082</v>
      </c>
      <c r="Z289" t="s">
        <v>25</v>
      </c>
      <c r="AA289" t="s">
        <v>17</v>
      </c>
      <c r="AE289" t="s">
        <v>21</v>
      </c>
      <c r="AF289" t="s">
        <v>3286</v>
      </c>
      <c r="AG289">
        <v>1</v>
      </c>
      <c r="AH289">
        <v>950</v>
      </c>
      <c r="AI289">
        <v>0</v>
      </c>
      <c r="AJ289">
        <v>0</v>
      </c>
    </row>
    <row r="290" spans="1:36">
      <c r="A290">
        <f>IFERROR(E290/AH290,"")</f>
        <v>2882.162251655629</v>
      </c>
      <c r="B290">
        <v>123351</v>
      </c>
      <c r="C290" t="s">
        <v>184</v>
      </c>
      <c r="D290" s="2" t="s">
        <v>437</v>
      </c>
      <c r="E290">
        <v>2611239</v>
      </c>
      <c r="F290" t="s">
        <v>44</v>
      </c>
      <c r="G290" t="s">
        <v>781</v>
      </c>
      <c r="H290">
        <v>0</v>
      </c>
      <c r="I290">
        <v>906</v>
      </c>
      <c r="J290" t="s">
        <v>1656</v>
      </c>
      <c r="K290" t="s">
        <v>2043</v>
      </c>
      <c r="M290" t="s">
        <v>2116</v>
      </c>
      <c r="N290" t="s">
        <v>2434</v>
      </c>
      <c r="O290" t="s">
        <v>3061</v>
      </c>
      <c r="P290" t="s">
        <v>3136</v>
      </c>
      <c r="Q290" t="s">
        <v>3177</v>
      </c>
      <c r="R290">
        <v>8</v>
      </c>
      <c r="S290" t="s">
        <v>3252</v>
      </c>
      <c r="T290" t="s">
        <v>3261</v>
      </c>
      <c r="V290" t="s">
        <v>3268</v>
      </c>
      <c r="X290" t="s">
        <v>3272</v>
      </c>
      <c r="Y290" t="s">
        <v>3177</v>
      </c>
      <c r="Z290" t="s">
        <v>27</v>
      </c>
      <c r="AA290" t="s">
        <v>16</v>
      </c>
      <c r="AE290" t="s">
        <v>22</v>
      </c>
      <c r="AF290" t="s">
        <v>3286</v>
      </c>
      <c r="AG290">
        <v>1</v>
      </c>
      <c r="AH290">
        <v>906</v>
      </c>
      <c r="AI290">
        <v>0</v>
      </c>
      <c r="AJ290">
        <v>0</v>
      </c>
    </row>
    <row r="291" spans="1:36">
      <c r="A291">
        <f>IFERROR(E291/AH291,"")</f>
        <v>1440</v>
      </c>
      <c r="B291">
        <v>118154</v>
      </c>
      <c r="C291" t="s">
        <v>277</v>
      </c>
      <c r="D291" t="s">
        <v>489</v>
      </c>
      <c r="E291">
        <v>1260000</v>
      </c>
      <c r="F291" t="s">
        <v>40</v>
      </c>
      <c r="G291" t="s">
        <v>1005</v>
      </c>
      <c r="H291">
        <v>0</v>
      </c>
      <c r="I291">
        <v>0.05</v>
      </c>
      <c r="J291" t="s">
        <v>1782</v>
      </c>
      <c r="K291" t="s">
        <v>2064</v>
      </c>
      <c r="N291" t="s">
        <v>2710</v>
      </c>
      <c r="O291" t="s">
        <v>3091</v>
      </c>
      <c r="P291" t="s">
        <v>3135</v>
      </c>
      <c r="Q291" t="s">
        <v>3207</v>
      </c>
      <c r="R291">
        <v>120</v>
      </c>
      <c r="S291" t="s">
        <v>3248</v>
      </c>
      <c r="T291" t="s">
        <v>3253</v>
      </c>
      <c r="V291" t="s">
        <v>3268</v>
      </c>
      <c r="X291" t="s">
        <v>3269</v>
      </c>
      <c r="Y291" t="s">
        <v>3278</v>
      </c>
      <c r="Z291" t="s">
        <v>23</v>
      </c>
      <c r="AA291" t="s">
        <v>17</v>
      </c>
      <c r="AE291" t="s">
        <v>21</v>
      </c>
      <c r="AF291" t="s">
        <v>3286</v>
      </c>
      <c r="AG291">
        <v>17500</v>
      </c>
      <c r="AH291">
        <v>875</v>
      </c>
      <c r="AI291">
        <v>0</v>
      </c>
      <c r="AJ291">
        <v>0</v>
      </c>
    </row>
    <row r="292" spans="1:36">
      <c r="A292">
        <f>IFERROR(E292/AH292,"")</f>
        <v>2515.542857142857</v>
      </c>
      <c r="B292">
        <v>117633</v>
      </c>
      <c r="C292" t="s">
        <v>230</v>
      </c>
      <c r="D292" t="s">
        <v>463</v>
      </c>
      <c r="E292">
        <v>2201100</v>
      </c>
      <c r="F292" t="s">
        <v>40</v>
      </c>
      <c r="G292" t="s">
        <v>40</v>
      </c>
      <c r="H292">
        <v>0</v>
      </c>
      <c r="I292">
        <v>0.05</v>
      </c>
      <c r="J292" t="s">
        <v>1703</v>
      </c>
      <c r="M292" t="s">
        <v>2116</v>
      </c>
      <c r="N292" t="s">
        <v>2529</v>
      </c>
      <c r="O292" t="s">
        <v>3074</v>
      </c>
      <c r="P292" t="s">
        <v>3133</v>
      </c>
      <c r="Q292" t="s">
        <v>3190</v>
      </c>
      <c r="R292">
        <v>704</v>
      </c>
      <c r="S292" t="s">
        <v>3251</v>
      </c>
      <c r="T292" t="s">
        <v>3263</v>
      </c>
      <c r="V292" t="s">
        <v>3268</v>
      </c>
      <c r="X292" t="s">
        <v>3271</v>
      </c>
      <c r="Y292" t="s">
        <v>3190</v>
      </c>
      <c r="Z292" t="s">
        <v>25</v>
      </c>
      <c r="AA292" t="s">
        <v>18</v>
      </c>
      <c r="AE292" t="s">
        <v>22</v>
      </c>
      <c r="AF292" t="s">
        <v>3286</v>
      </c>
      <c r="AG292">
        <v>17500</v>
      </c>
      <c r="AH292">
        <v>875</v>
      </c>
      <c r="AI292">
        <v>0</v>
      </c>
      <c r="AJ292">
        <v>0</v>
      </c>
    </row>
    <row r="293" spans="1:36">
      <c r="A293">
        <f>IFERROR(E293/AH293,"")</f>
        <v>10752.438095238096</v>
      </c>
      <c r="B293">
        <v>118895</v>
      </c>
      <c r="C293" t="s">
        <v>289</v>
      </c>
      <c r="D293" s="2" t="s">
        <v>498</v>
      </c>
      <c r="E293">
        <v>9032048</v>
      </c>
      <c r="F293" t="s">
        <v>40</v>
      </c>
      <c r="G293" t="s">
        <v>1034</v>
      </c>
      <c r="I293">
        <v>4.8000000000000001E-2</v>
      </c>
      <c r="J293" t="s">
        <v>1815</v>
      </c>
      <c r="N293" t="s">
        <v>2747</v>
      </c>
      <c r="O293" t="s">
        <v>3094</v>
      </c>
      <c r="P293" t="s">
        <v>3133</v>
      </c>
      <c r="Q293" t="s">
        <v>3210</v>
      </c>
      <c r="R293">
        <v>116</v>
      </c>
      <c r="S293" t="s">
        <v>3251</v>
      </c>
      <c r="T293" t="s">
        <v>3263</v>
      </c>
      <c r="V293" t="s">
        <v>3268</v>
      </c>
      <c r="X293" t="s">
        <v>3271</v>
      </c>
      <c r="Y293" t="s">
        <v>3210</v>
      </c>
      <c r="Z293" t="s">
        <v>25</v>
      </c>
      <c r="AA293" t="s">
        <v>17</v>
      </c>
      <c r="AB293" t="s">
        <v>12</v>
      </c>
      <c r="AE293" t="s">
        <v>21</v>
      </c>
      <c r="AF293" t="s">
        <v>3286</v>
      </c>
      <c r="AG293">
        <v>17500</v>
      </c>
      <c r="AH293">
        <v>840</v>
      </c>
      <c r="AI293">
        <v>0</v>
      </c>
      <c r="AJ293">
        <v>0</v>
      </c>
    </row>
    <row r="294" spans="1:36">
      <c r="A294">
        <f>IFERROR(E294/AH294,"")</f>
        <v>4151.9537499999997</v>
      </c>
      <c r="B294">
        <v>6037</v>
      </c>
      <c r="C294" t="s">
        <v>122</v>
      </c>
      <c r="D294" t="s">
        <v>394</v>
      </c>
      <c r="E294">
        <v>3321563</v>
      </c>
      <c r="F294" t="s">
        <v>46</v>
      </c>
      <c r="G294" t="s">
        <v>606</v>
      </c>
      <c r="H294">
        <v>0</v>
      </c>
      <c r="I294">
        <v>8</v>
      </c>
      <c r="J294" t="s">
        <v>1519</v>
      </c>
      <c r="N294" t="s">
        <v>2219</v>
      </c>
      <c r="O294" t="s">
        <v>3026</v>
      </c>
      <c r="P294" t="s">
        <v>3135</v>
      </c>
      <c r="Q294" t="s">
        <v>3143</v>
      </c>
      <c r="R294">
        <v>882</v>
      </c>
      <c r="S294" t="s">
        <v>3250</v>
      </c>
      <c r="T294" t="s">
        <v>3255</v>
      </c>
      <c r="U294" t="s">
        <v>3265</v>
      </c>
      <c r="V294" t="s">
        <v>3268</v>
      </c>
      <c r="W294" t="s">
        <v>3268</v>
      </c>
      <c r="X294" t="s">
        <v>3271</v>
      </c>
      <c r="Y294" t="s">
        <v>3143</v>
      </c>
      <c r="Z294" t="s">
        <v>25</v>
      </c>
      <c r="AA294" t="s">
        <v>17</v>
      </c>
      <c r="AC294" t="s">
        <v>11</v>
      </c>
      <c r="AE294" t="s">
        <v>22</v>
      </c>
      <c r="AF294" t="s">
        <v>3286</v>
      </c>
      <c r="AG294">
        <v>100</v>
      </c>
      <c r="AH294">
        <v>800</v>
      </c>
      <c r="AI294">
        <v>1000</v>
      </c>
      <c r="AJ294">
        <v>8000</v>
      </c>
    </row>
    <row r="295" spans="1:36">
      <c r="A295">
        <f>IFERROR(E295/AH295,"")</f>
        <v>3418.5714285714284</v>
      </c>
      <c r="B295">
        <v>5299</v>
      </c>
      <c r="C295" t="s">
        <v>156</v>
      </c>
      <c r="D295" t="s">
        <v>394</v>
      </c>
      <c r="E295">
        <v>2632300</v>
      </c>
      <c r="F295" t="s">
        <v>48</v>
      </c>
      <c r="G295" t="s">
        <v>694</v>
      </c>
      <c r="H295">
        <v>0</v>
      </c>
      <c r="I295">
        <v>77</v>
      </c>
      <c r="J295" t="s">
        <v>1602</v>
      </c>
      <c r="L295">
        <v>0.27</v>
      </c>
      <c r="N295" t="s">
        <v>2329</v>
      </c>
      <c r="O295" t="s">
        <v>3049</v>
      </c>
      <c r="P295" t="s">
        <v>3133</v>
      </c>
      <c r="Q295" t="s">
        <v>3165</v>
      </c>
      <c r="R295">
        <v>72</v>
      </c>
      <c r="S295" t="s">
        <v>3248</v>
      </c>
      <c r="T295" t="s">
        <v>3253</v>
      </c>
      <c r="V295" t="s">
        <v>3268</v>
      </c>
      <c r="X295" t="s">
        <v>3269</v>
      </c>
      <c r="Y295" t="s">
        <v>3165</v>
      </c>
      <c r="Z295" t="s">
        <v>23</v>
      </c>
      <c r="AA295" t="s">
        <v>16</v>
      </c>
      <c r="AD295" t="s">
        <v>13</v>
      </c>
      <c r="AE295" t="s">
        <v>21</v>
      </c>
      <c r="AF295" t="s">
        <v>3286</v>
      </c>
      <c r="AG295">
        <v>10</v>
      </c>
      <c r="AH295">
        <v>770</v>
      </c>
      <c r="AI295">
        <v>100</v>
      </c>
      <c r="AJ295">
        <v>7700</v>
      </c>
    </row>
    <row r="296" spans="1:36">
      <c r="A296">
        <f>IFERROR(E296/AH296,"")</f>
        <v>519.16775884665788</v>
      </c>
      <c r="B296">
        <v>6512</v>
      </c>
      <c r="C296" t="s">
        <v>117</v>
      </c>
      <c r="D296" t="s">
        <v>394</v>
      </c>
      <c r="E296">
        <v>396125</v>
      </c>
      <c r="F296" t="s">
        <v>33</v>
      </c>
      <c r="G296" t="s">
        <v>570</v>
      </c>
      <c r="H296">
        <v>0</v>
      </c>
      <c r="I296">
        <v>763</v>
      </c>
      <c r="L296">
        <v>0.51</v>
      </c>
      <c r="N296" t="s">
        <v>2144</v>
      </c>
      <c r="O296" t="s">
        <v>3024</v>
      </c>
      <c r="P296" t="s">
        <v>3135</v>
      </c>
      <c r="Q296" t="s">
        <v>3141</v>
      </c>
      <c r="R296">
        <v>454</v>
      </c>
      <c r="S296" t="s">
        <v>3248</v>
      </c>
      <c r="T296" t="s">
        <v>3253</v>
      </c>
      <c r="V296" t="s">
        <v>3268</v>
      </c>
      <c r="X296" t="s">
        <v>3269</v>
      </c>
      <c r="Y296" t="s">
        <v>3141</v>
      </c>
      <c r="Z296" t="s">
        <v>23</v>
      </c>
      <c r="AA296" t="s">
        <v>14</v>
      </c>
      <c r="AB296" t="s">
        <v>12</v>
      </c>
      <c r="AD296" t="s">
        <v>13</v>
      </c>
      <c r="AE296" t="s">
        <v>19</v>
      </c>
      <c r="AF296" t="s">
        <v>3286</v>
      </c>
      <c r="AG296">
        <v>1</v>
      </c>
      <c r="AH296">
        <v>763</v>
      </c>
      <c r="AI296">
        <v>0</v>
      </c>
      <c r="AJ296">
        <v>0</v>
      </c>
    </row>
    <row r="297" spans="1:36">
      <c r="A297">
        <f>IFERROR(E297/AH297,"")</f>
        <v>12492.459197786999</v>
      </c>
      <c r="B297">
        <v>118895</v>
      </c>
      <c r="C297" t="s">
        <v>289</v>
      </c>
      <c r="D297" s="2" t="s">
        <v>498</v>
      </c>
      <c r="E297">
        <v>9032048</v>
      </c>
      <c r="F297" t="s">
        <v>33</v>
      </c>
      <c r="G297" t="s">
        <v>1033</v>
      </c>
      <c r="I297">
        <v>723</v>
      </c>
      <c r="J297" t="s">
        <v>1814</v>
      </c>
      <c r="N297" t="s">
        <v>2746</v>
      </c>
      <c r="O297" t="s">
        <v>3094</v>
      </c>
      <c r="P297" t="s">
        <v>3133</v>
      </c>
      <c r="Q297" t="s">
        <v>3210</v>
      </c>
      <c r="R297">
        <v>116</v>
      </c>
      <c r="S297" t="s">
        <v>3251</v>
      </c>
      <c r="T297" t="s">
        <v>3263</v>
      </c>
      <c r="V297" t="s">
        <v>3268</v>
      </c>
      <c r="X297" t="s">
        <v>3271</v>
      </c>
      <c r="Y297" t="s">
        <v>3210</v>
      </c>
      <c r="Z297" t="s">
        <v>25</v>
      </c>
      <c r="AA297" t="s">
        <v>17</v>
      </c>
      <c r="AB297" t="s">
        <v>12</v>
      </c>
      <c r="AE297" t="s">
        <v>21</v>
      </c>
      <c r="AF297" t="s">
        <v>3286</v>
      </c>
      <c r="AG297">
        <v>1</v>
      </c>
      <c r="AH297">
        <v>723</v>
      </c>
      <c r="AI297">
        <v>0</v>
      </c>
      <c r="AJ297">
        <v>0</v>
      </c>
    </row>
    <row r="298" spans="1:36">
      <c r="A298">
        <f>IFERROR(E298/AH298,"")</f>
        <v>0</v>
      </c>
      <c r="B298">
        <v>124576</v>
      </c>
      <c r="C298" t="s">
        <v>257</v>
      </c>
      <c r="D298" s="2" t="s">
        <v>475</v>
      </c>
      <c r="F298" t="s">
        <v>40</v>
      </c>
      <c r="G298" t="s">
        <v>954</v>
      </c>
      <c r="H298">
        <v>0</v>
      </c>
      <c r="I298">
        <v>0.04</v>
      </c>
      <c r="J298" t="s">
        <v>1743</v>
      </c>
      <c r="K298" t="s">
        <v>2058</v>
      </c>
      <c r="M298" t="s">
        <v>2116</v>
      </c>
      <c r="N298" t="s">
        <v>2647</v>
      </c>
      <c r="O298" t="s">
        <v>3084</v>
      </c>
      <c r="P298" t="s">
        <v>3135</v>
      </c>
      <c r="Q298" t="s">
        <v>3200</v>
      </c>
      <c r="R298">
        <v>688</v>
      </c>
      <c r="S298" t="s">
        <v>3252</v>
      </c>
      <c r="T298" t="s">
        <v>3259</v>
      </c>
      <c r="X298" t="s">
        <v>3272</v>
      </c>
      <c r="Y298" t="s">
        <v>3200</v>
      </c>
      <c r="Z298" t="s">
        <v>27</v>
      </c>
      <c r="AA298" t="s">
        <v>16</v>
      </c>
      <c r="AF298" t="s">
        <v>3286</v>
      </c>
      <c r="AG298">
        <v>17500</v>
      </c>
      <c r="AH298">
        <v>700</v>
      </c>
      <c r="AI298">
        <v>0</v>
      </c>
      <c r="AJ298">
        <v>0</v>
      </c>
    </row>
    <row r="299" spans="1:36">
      <c r="A299">
        <f>IFERROR(E299/AH299,"")</f>
        <v>8965.753333333334</v>
      </c>
      <c r="B299">
        <v>6159</v>
      </c>
      <c r="C299" t="s">
        <v>251</v>
      </c>
      <c r="D299" t="s">
        <v>394</v>
      </c>
      <c r="E299">
        <v>5379452</v>
      </c>
      <c r="F299" t="s">
        <v>34</v>
      </c>
      <c r="G299" t="s">
        <v>930</v>
      </c>
      <c r="H299">
        <v>0</v>
      </c>
      <c r="I299">
        <v>60</v>
      </c>
      <c r="L299">
        <v>0.5</v>
      </c>
      <c r="M299" t="s">
        <v>2117</v>
      </c>
      <c r="N299" t="s">
        <v>2619</v>
      </c>
      <c r="O299" t="s">
        <v>3081</v>
      </c>
      <c r="P299" t="s">
        <v>3133</v>
      </c>
      <c r="Q299" t="s">
        <v>3197</v>
      </c>
      <c r="R299">
        <v>242</v>
      </c>
      <c r="S299" t="s">
        <v>3250</v>
      </c>
      <c r="T299" t="s">
        <v>3260</v>
      </c>
      <c r="U299" t="s">
        <v>3265</v>
      </c>
      <c r="V299" t="s">
        <v>3268</v>
      </c>
      <c r="W299" t="s">
        <v>3268</v>
      </c>
      <c r="X299" t="s">
        <v>3271</v>
      </c>
      <c r="Y299" t="s">
        <v>3197</v>
      </c>
      <c r="Z299" t="s">
        <v>25</v>
      </c>
      <c r="AA299" t="s">
        <v>16</v>
      </c>
      <c r="AC299" t="s">
        <v>11</v>
      </c>
      <c r="AE299" t="s">
        <v>22</v>
      </c>
      <c r="AF299" t="s">
        <v>3286</v>
      </c>
      <c r="AG299">
        <v>10</v>
      </c>
      <c r="AH299">
        <v>600</v>
      </c>
      <c r="AI299">
        <v>100</v>
      </c>
      <c r="AJ299">
        <v>6000</v>
      </c>
    </row>
    <row r="300" spans="1:36">
      <c r="A300">
        <f>IFERROR(E300/AH300,"")</f>
        <v>25047.514999999999</v>
      </c>
      <c r="B300">
        <v>126434</v>
      </c>
      <c r="C300" t="s">
        <v>260</v>
      </c>
      <c r="D300" s="2" t="s">
        <v>478</v>
      </c>
      <c r="E300">
        <v>15028509</v>
      </c>
      <c r="F300" t="s">
        <v>61</v>
      </c>
      <c r="G300" t="s">
        <v>964</v>
      </c>
      <c r="H300">
        <v>0</v>
      </c>
      <c r="I300">
        <v>600</v>
      </c>
      <c r="J300" t="s">
        <v>1752</v>
      </c>
      <c r="M300" t="s">
        <v>2116</v>
      </c>
      <c r="N300" t="s">
        <v>2659</v>
      </c>
      <c r="O300" t="s">
        <v>3086</v>
      </c>
      <c r="P300" t="s">
        <v>3136</v>
      </c>
      <c r="Q300" t="s">
        <v>3202</v>
      </c>
      <c r="R300">
        <v>360</v>
      </c>
      <c r="S300" t="s">
        <v>3251</v>
      </c>
      <c r="T300" t="s">
        <v>3263</v>
      </c>
      <c r="V300" t="s">
        <v>3268</v>
      </c>
      <c r="X300" t="s">
        <v>3271</v>
      </c>
      <c r="Y300" t="s">
        <v>3202</v>
      </c>
      <c r="Z300" t="s">
        <v>25</v>
      </c>
      <c r="AA300" t="s">
        <v>17</v>
      </c>
      <c r="AE300" t="s">
        <v>22</v>
      </c>
      <c r="AF300" t="s">
        <v>3290</v>
      </c>
      <c r="AG300">
        <v>1</v>
      </c>
      <c r="AH300">
        <v>600</v>
      </c>
      <c r="AI300">
        <v>0</v>
      </c>
      <c r="AJ300">
        <v>0</v>
      </c>
    </row>
    <row r="301" spans="1:36">
      <c r="A301">
        <f>IFERROR(E301/AH301,"")</f>
        <v>26522.556701030928</v>
      </c>
      <c r="B301">
        <v>120029</v>
      </c>
      <c r="C301" t="s">
        <v>123</v>
      </c>
      <c r="D301" s="2" t="s">
        <v>396</v>
      </c>
      <c r="E301">
        <v>15436128</v>
      </c>
      <c r="F301" t="s">
        <v>42</v>
      </c>
      <c r="G301" t="s">
        <v>609</v>
      </c>
      <c r="H301">
        <v>0</v>
      </c>
      <c r="I301">
        <v>582</v>
      </c>
      <c r="J301" t="s">
        <v>1522</v>
      </c>
      <c r="K301" t="s">
        <v>2018</v>
      </c>
      <c r="M301" t="s">
        <v>2116</v>
      </c>
      <c r="N301" t="s">
        <v>2222</v>
      </c>
      <c r="O301" t="s">
        <v>3027</v>
      </c>
      <c r="P301" t="s">
        <v>3135</v>
      </c>
      <c r="Q301" t="s">
        <v>3144</v>
      </c>
      <c r="R301">
        <v>422</v>
      </c>
      <c r="S301" t="s">
        <v>3251</v>
      </c>
      <c r="T301" t="s">
        <v>3256</v>
      </c>
      <c r="V301" t="s">
        <v>3268</v>
      </c>
      <c r="X301" t="s">
        <v>3271</v>
      </c>
      <c r="Y301" t="s">
        <v>3144</v>
      </c>
      <c r="Z301" t="s">
        <v>26</v>
      </c>
      <c r="AA301" t="s">
        <v>17</v>
      </c>
      <c r="AE301" t="s">
        <v>22</v>
      </c>
      <c r="AF301" t="s">
        <v>3286</v>
      </c>
      <c r="AG301">
        <v>1</v>
      </c>
      <c r="AH301">
        <v>582</v>
      </c>
      <c r="AI301">
        <v>0</v>
      </c>
      <c r="AJ301">
        <v>0</v>
      </c>
    </row>
    <row r="302" spans="1:36">
      <c r="A302">
        <f>IFERROR(E302/AH302,"")</f>
        <v>1980.6631578947367</v>
      </c>
      <c r="B302">
        <v>1061012</v>
      </c>
      <c r="C302" t="s">
        <v>228</v>
      </c>
      <c r="E302">
        <v>1128978</v>
      </c>
      <c r="F302" t="s">
        <v>33</v>
      </c>
      <c r="G302" t="s">
        <v>845</v>
      </c>
      <c r="H302">
        <v>0</v>
      </c>
      <c r="I302">
        <v>570</v>
      </c>
      <c r="J302" t="s">
        <v>1701</v>
      </c>
      <c r="N302" t="s">
        <v>2523</v>
      </c>
      <c r="O302" t="s">
        <v>3074</v>
      </c>
      <c r="P302" t="s">
        <v>3134</v>
      </c>
      <c r="Q302" t="s">
        <v>3190</v>
      </c>
      <c r="R302">
        <v>704</v>
      </c>
      <c r="S302" t="s">
        <v>3251</v>
      </c>
      <c r="T302" t="s">
        <v>3263</v>
      </c>
      <c r="V302" t="s">
        <v>3268</v>
      </c>
      <c r="X302" t="s">
        <v>3271</v>
      </c>
      <c r="Y302" t="s">
        <v>3190</v>
      </c>
      <c r="Z302" t="s">
        <v>25</v>
      </c>
      <c r="AA302" t="s">
        <v>18</v>
      </c>
      <c r="AE302" t="s">
        <v>22</v>
      </c>
      <c r="AF302" t="s">
        <v>3286</v>
      </c>
      <c r="AG302">
        <v>1</v>
      </c>
      <c r="AH302">
        <v>570</v>
      </c>
      <c r="AI302">
        <v>0</v>
      </c>
      <c r="AJ302">
        <v>0</v>
      </c>
    </row>
    <row r="303" spans="1:36">
      <c r="A303">
        <f>IFERROR(E303/AH303,"")</f>
        <v>10488.65382</v>
      </c>
      <c r="B303">
        <v>137462</v>
      </c>
      <c r="C303" t="s">
        <v>132</v>
      </c>
      <c r="D303" s="2" t="s">
        <v>403</v>
      </c>
      <c r="E303">
        <v>5244326.91</v>
      </c>
      <c r="F303" t="s">
        <v>48</v>
      </c>
      <c r="G303" t="s">
        <v>639</v>
      </c>
      <c r="H303">
        <v>0</v>
      </c>
      <c r="I303">
        <v>50</v>
      </c>
      <c r="J303" t="s">
        <v>1548</v>
      </c>
      <c r="N303" t="s">
        <v>2255</v>
      </c>
      <c r="O303" t="s">
        <v>3032</v>
      </c>
      <c r="P303" t="s">
        <v>3135</v>
      </c>
      <c r="Q303" t="s">
        <v>3149</v>
      </c>
      <c r="R303">
        <v>84</v>
      </c>
      <c r="S303" t="s">
        <v>3249</v>
      </c>
      <c r="T303" t="s">
        <v>3254</v>
      </c>
      <c r="U303" t="s">
        <v>3266</v>
      </c>
      <c r="V303" t="s">
        <v>3268</v>
      </c>
      <c r="W303" t="s">
        <v>3268</v>
      </c>
      <c r="X303" t="s">
        <v>3270</v>
      </c>
      <c r="Y303" t="s">
        <v>3149</v>
      </c>
      <c r="Z303" t="s">
        <v>24</v>
      </c>
      <c r="AA303" t="s">
        <v>16</v>
      </c>
      <c r="AC303" t="s">
        <v>11</v>
      </c>
      <c r="AE303" t="s">
        <v>21</v>
      </c>
      <c r="AF303" t="s">
        <v>3286</v>
      </c>
      <c r="AG303">
        <v>10</v>
      </c>
      <c r="AH303">
        <v>500</v>
      </c>
      <c r="AI303">
        <v>100</v>
      </c>
      <c r="AJ303">
        <v>5000</v>
      </c>
    </row>
    <row r="304" spans="1:36">
      <c r="A304">
        <f>IFERROR(E304/AH304,"")</f>
        <v>2520</v>
      </c>
      <c r="B304">
        <v>118154</v>
      </c>
      <c r="C304" t="s">
        <v>277</v>
      </c>
      <c r="D304" t="s">
        <v>489</v>
      </c>
      <c r="E304">
        <v>1260000</v>
      </c>
      <c r="F304" t="s">
        <v>48</v>
      </c>
      <c r="G304" t="s">
        <v>1007</v>
      </c>
      <c r="H304">
        <v>0</v>
      </c>
      <c r="I304">
        <v>50</v>
      </c>
      <c r="J304" t="s">
        <v>1784</v>
      </c>
      <c r="K304" t="s">
        <v>2066</v>
      </c>
      <c r="N304" t="s">
        <v>2712</v>
      </c>
      <c r="O304" t="s">
        <v>3091</v>
      </c>
      <c r="P304" t="s">
        <v>3134</v>
      </c>
      <c r="Q304" t="s">
        <v>3207</v>
      </c>
      <c r="R304">
        <v>120</v>
      </c>
      <c r="S304" t="s">
        <v>3248</v>
      </c>
      <c r="T304" t="s">
        <v>3253</v>
      </c>
      <c r="V304" t="s">
        <v>3268</v>
      </c>
      <c r="X304" t="s">
        <v>3269</v>
      </c>
      <c r="Y304" t="s">
        <v>3278</v>
      </c>
      <c r="Z304" t="s">
        <v>23</v>
      </c>
      <c r="AA304" t="s">
        <v>17</v>
      </c>
      <c r="AE304" t="s">
        <v>21</v>
      </c>
      <c r="AF304" t="s">
        <v>3286</v>
      </c>
      <c r="AG304">
        <v>10</v>
      </c>
      <c r="AH304">
        <v>500</v>
      </c>
      <c r="AI304">
        <v>100</v>
      </c>
      <c r="AJ304">
        <v>5000</v>
      </c>
    </row>
    <row r="305" spans="1:36">
      <c r="A305">
        <f>IFERROR(E305/AH305,"")</f>
        <v>5825.4040000000005</v>
      </c>
      <c r="B305">
        <v>5885</v>
      </c>
      <c r="C305" t="s">
        <v>381</v>
      </c>
      <c r="D305" t="s">
        <v>394</v>
      </c>
      <c r="E305">
        <v>2912702</v>
      </c>
      <c r="F305" t="s">
        <v>51</v>
      </c>
      <c r="I305">
        <v>500</v>
      </c>
      <c r="J305" t="s">
        <v>1994</v>
      </c>
      <c r="M305" t="s">
        <v>2117</v>
      </c>
      <c r="N305" t="s">
        <v>3008</v>
      </c>
      <c r="O305" t="s">
        <v>3129</v>
      </c>
      <c r="P305" t="s">
        <v>3134</v>
      </c>
      <c r="Q305" t="s">
        <v>3244</v>
      </c>
      <c r="R305">
        <v>624</v>
      </c>
      <c r="S305" t="s">
        <v>3248</v>
      </c>
      <c r="T305" t="s">
        <v>3253</v>
      </c>
      <c r="U305" t="s">
        <v>3267</v>
      </c>
      <c r="V305" t="s">
        <v>3268</v>
      </c>
      <c r="W305" t="s">
        <v>3268</v>
      </c>
      <c r="X305" t="s">
        <v>3269</v>
      </c>
      <c r="Y305" t="s">
        <v>3244</v>
      </c>
      <c r="Z305" t="s">
        <v>23</v>
      </c>
      <c r="AA305" t="s">
        <v>14</v>
      </c>
      <c r="AB305" t="s">
        <v>12</v>
      </c>
      <c r="AC305" t="s">
        <v>11</v>
      </c>
      <c r="AE305" t="s">
        <v>19</v>
      </c>
      <c r="AF305" t="s">
        <v>3287</v>
      </c>
      <c r="AG305">
        <v>1</v>
      </c>
      <c r="AH305">
        <v>500</v>
      </c>
      <c r="AI305">
        <v>0</v>
      </c>
      <c r="AJ305">
        <v>0</v>
      </c>
    </row>
    <row r="306" spans="1:36">
      <c r="A306">
        <f>IFERROR(E306/AH306,"")</f>
        <v>30057.018</v>
      </c>
      <c r="B306">
        <v>126434</v>
      </c>
      <c r="C306" t="s">
        <v>260</v>
      </c>
      <c r="D306" s="2" t="s">
        <v>478</v>
      </c>
      <c r="E306">
        <v>15028509</v>
      </c>
      <c r="F306" t="s">
        <v>48</v>
      </c>
      <c r="G306" t="s">
        <v>962</v>
      </c>
      <c r="H306">
        <v>0</v>
      </c>
      <c r="I306">
        <v>50</v>
      </c>
      <c r="J306" t="s">
        <v>1750</v>
      </c>
      <c r="L306">
        <v>0.3</v>
      </c>
      <c r="M306" t="s">
        <v>2116</v>
      </c>
      <c r="N306" t="s">
        <v>2657</v>
      </c>
      <c r="O306" t="s">
        <v>3086</v>
      </c>
      <c r="P306" t="s">
        <v>3134</v>
      </c>
      <c r="Q306" t="s">
        <v>3202</v>
      </c>
      <c r="R306">
        <v>360</v>
      </c>
      <c r="S306" t="s">
        <v>3251</v>
      </c>
      <c r="T306" t="s">
        <v>3263</v>
      </c>
      <c r="V306" t="s">
        <v>3268</v>
      </c>
      <c r="X306" t="s">
        <v>3271</v>
      </c>
      <c r="Y306" t="s">
        <v>3202</v>
      </c>
      <c r="Z306" t="s">
        <v>25</v>
      </c>
      <c r="AA306" t="s">
        <v>17</v>
      </c>
      <c r="AE306" t="s">
        <v>22</v>
      </c>
      <c r="AF306" t="s">
        <v>3290</v>
      </c>
      <c r="AG306">
        <v>10</v>
      </c>
      <c r="AH306">
        <v>500</v>
      </c>
      <c r="AI306">
        <v>100</v>
      </c>
      <c r="AJ306">
        <v>5000</v>
      </c>
    </row>
    <row r="307" spans="1:36">
      <c r="A307">
        <f>IFERROR(E307/AH307,"")</f>
        <v>1336.4359999999999</v>
      </c>
      <c r="B307">
        <v>133229</v>
      </c>
      <c r="C307" t="s">
        <v>337</v>
      </c>
      <c r="D307" s="2" t="s">
        <v>524</v>
      </c>
      <c r="E307">
        <v>668218</v>
      </c>
      <c r="F307" t="s">
        <v>34</v>
      </c>
      <c r="G307" t="s">
        <v>1137</v>
      </c>
      <c r="H307">
        <v>0</v>
      </c>
      <c r="I307">
        <v>50</v>
      </c>
      <c r="J307" t="s">
        <v>1892</v>
      </c>
      <c r="N307" t="s">
        <v>2879</v>
      </c>
      <c r="O307" t="s">
        <v>3112</v>
      </c>
      <c r="P307" t="s">
        <v>3134</v>
      </c>
      <c r="Q307" t="s">
        <v>2082</v>
      </c>
      <c r="R307">
        <v>356</v>
      </c>
      <c r="S307" t="s">
        <v>3251</v>
      </c>
      <c r="T307" t="s">
        <v>3258</v>
      </c>
      <c r="V307" t="s">
        <v>3268</v>
      </c>
      <c r="X307" t="s">
        <v>3271</v>
      </c>
      <c r="Y307" t="s">
        <v>2082</v>
      </c>
      <c r="Z307" t="s">
        <v>25</v>
      </c>
      <c r="AA307" t="s">
        <v>17</v>
      </c>
      <c r="AE307" t="s">
        <v>21</v>
      </c>
      <c r="AF307" t="s">
        <v>3286</v>
      </c>
      <c r="AG307">
        <v>10</v>
      </c>
      <c r="AH307">
        <v>500</v>
      </c>
      <c r="AI307">
        <v>100</v>
      </c>
      <c r="AJ307">
        <v>5000</v>
      </c>
    </row>
    <row r="308" spans="1:36">
      <c r="A308">
        <f>IFERROR(E308/AH308,"")</f>
        <v>5000</v>
      </c>
      <c r="B308">
        <v>130474</v>
      </c>
      <c r="C308" t="s">
        <v>212</v>
      </c>
      <c r="D308" s="2" t="s">
        <v>453</v>
      </c>
      <c r="E308">
        <v>2500000</v>
      </c>
      <c r="F308" t="s">
        <v>41</v>
      </c>
      <c r="G308" t="s">
        <v>811</v>
      </c>
      <c r="H308">
        <v>0</v>
      </c>
      <c r="I308">
        <v>500</v>
      </c>
      <c r="J308" t="s">
        <v>1680</v>
      </c>
      <c r="K308" t="s">
        <v>2051</v>
      </c>
      <c r="M308" t="s">
        <v>2116</v>
      </c>
      <c r="N308" t="s">
        <v>2479</v>
      </c>
      <c r="O308" t="s">
        <v>3068</v>
      </c>
      <c r="P308" t="s">
        <v>3137</v>
      </c>
      <c r="Q308" t="s">
        <v>3184</v>
      </c>
      <c r="R308">
        <v>462</v>
      </c>
      <c r="S308" t="s">
        <v>3251</v>
      </c>
      <c r="T308" t="s">
        <v>3258</v>
      </c>
      <c r="U308" t="s">
        <v>3267</v>
      </c>
      <c r="V308" t="s">
        <v>3268</v>
      </c>
      <c r="W308" t="s">
        <v>3268</v>
      </c>
      <c r="X308" t="s">
        <v>3271</v>
      </c>
      <c r="Y308" t="s">
        <v>3184</v>
      </c>
      <c r="Z308" t="s">
        <v>25</v>
      </c>
      <c r="AA308" t="s">
        <v>16</v>
      </c>
      <c r="AC308" t="s">
        <v>11</v>
      </c>
      <c r="AE308" t="s">
        <v>22</v>
      </c>
      <c r="AF308" t="s">
        <v>3286</v>
      </c>
      <c r="AG308">
        <v>1</v>
      </c>
      <c r="AH308">
        <v>500</v>
      </c>
      <c r="AI308">
        <v>0</v>
      </c>
      <c r="AJ308">
        <v>0</v>
      </c>
    </row>
    <row r="309" spans="1:36">
      <c r="A309">
        <f>IFERROR(E309/AH309,"")</f>
        <v>2863.1039999999998</v>
      </c>
      <c r="B309">
        <v>134793</v>
      </c>
      <c r="C309" t="s">
        <v>111</v>
      </c>
      <c r="D309" s="2" t="s">
        <v>391</v>
      </c>
      <c r="E309">
        <v>1431552</v>
      </c>
      <c r="F309" t="s">
        <v>34</v>
      </c>
      <c r="G309" t="s">
        <v>555</v>
      </c>
      <c r="H309">
        <v>0</v>
      </c>
      <c r="I309">
        <v>50</v>
      </c>
      <c r="J309" t="s">
        <v>1489</v>
      </c>
      <c r="K309" t="s">
        <v>2001</v>
      </c>
      <c r="M309" t="s">
        <v>2116</v>
      </c>
      <c r="N309" t="s">
        <v>2124</v>
      </c>
      <c r="O309" t="s">
        <v>3021</v>
      </c>
      <c r="P309" t="s">
        <v>3135</v>
      </c>
      <c r="Q309" t="s">
        <v>3138</v>
      </c>
      <c r="R309">
        <v>768</v>
      </c>
      <c r="S309" t="s">
        <v>3248</v>
      </c>
      <c r="T309" t="s">
        <v>3253</v>
      </c>
      <c r="V309" t="s">
        <v>3268</v>
      </c>
      <c r="X309" t="s">
        <v>3269</v>
      </c>
      <c r="Y309" t="s">
        <v>3138</v>
      </c>
      <c r="Z309" t="s">
        <v>23</v>
      </c>
      <c r="AA309" t="s">
        <v>14</v>
      </c>
      <c r="AB309" t="s">
        <v>12</v>
      </c>
      <c r="AE309" t="s">
        <v>19</v>
      </c>
      <c r="AF309" t="s">
        <v>3284</v>
      </c>
      <c r="AG309">
        <v>10</v>
      </c>
      <c r="AH309">
        <v>500</v>
      </c>
      <c r="AI309">
        <v>100</v>
      </c>
      <c r="AJ309">
        <v>5000</v>
      </c>
    </row>
    <row r="310" spans="1:36">
      <c r="A310">
        <f>IFERROR(E310/AH310,"")</f>
        <v>983.48149999999998</v>
      </c>
      <c r="B310">
        <v>5476</v>
      </c>
      <c r="C310" t="s">
        <v>352</v>
      </c>
      <c r="D310" s="2" t="s">
        <v>529</v>
      </c>
      <c r="E310">
        <v>491740.75</v>
      </c>
      <c r="F310" t="s">
        <v>48</v>
      </c>
      <c r="G310" t="s">
        <v>1164</v>
      </c>
      <c r="H310">
        <v>0</v>
      </c>
      <c r="I310">
        <v>50</v>
      </c>
      <c r="L310">
        <v>0.3</v>
      </c>
      <c r="N310" t="s">
        <v>2915</v>
      </c>
      <c r="O310" t="s">
        <v>3118</v>
      </c>
      <c r="P310" t="s">
        <v>3133</v>
      </c>
      <c r="Q310" t="s">
        <v>3233</v>
      </c>
      <c r="R310">
        <v>762</v>
      </c>
      <c r="S310" t="s">
        <v>3251</v>
      </c>
      <c r="T310" t="s">
        <v>3264</v>
      </c>
      <c r="V310" t="s">
        <v>3268</v>
      </c>
      <c r="X310" t="s">
        <v>3271</v>
      </c>
      <c r="Y310" t="s">
        <v>3233</v>
      </c>
      <c r="Z310" t="s">
        <v>27</v>
      </c>
      <c r="AA310" t="s">
        <v>17</v>
      </c>
      <c r="AD310" t="s">
        <v>13</v>
      </c>
      <c r="AE310" t="s">
        <v>21</v>
      </c>
      <c r="AF310" t="s">
        <v>3286</v>
      </c>
      <c r="AG310">
        <v>10</v>
      </c>
      <c r="AH310">
        <v>500</v>
      </c>
      <c r="AI310">
        <v>100</v>
      </c>
      <c r="AJ310">
        <v>5000</v>
      </c>
    </row>
    <row r="311" spans="1:36">
      <c r="A311">
        <f>IFERROR(E311/AH311,"")</f>
        <v>1584.48</v>
      </c>
      <c r="B311">
        <v>116913</v>
      </c>
      <c r="C311" t="s">
        <v>371</v>
      </c>
      <c r="D311" s="2" t="s">
        <v>540</v>
      </c>
      <c r="E311">
        <v>792240</v>
      </c>
      <c r="F311" t="s">
        <v>48</v>
      </c>
      <c r="G311" t="s">
        <v>1220</v>
      </c>
      <c r="I311">
        <v>50</v>
      </c>
      <c r="J311" t="s">
        <v>1970</v>
      </c>
      <c r="L311">
        <v>0.5</v>
      </c>
      <c r="N311" t="s">
        <v>2980</v>
      </c>
      <c r="O311" t="s">
        <v>3126</v>
      </c>
      <c r="P311" t="s">
        <v>3135</v>
      </c>
      <c r="Q311" t="s">
        <v>3241</v>
      </c>
      <c r="R311">
        <v>788</v>
      </c>
      <c r="S311" t="s">
        <v>3248</v>
      </c>
      <c r="T311" t="s">
        <v>3257</v>
      </c>
      <c r="V311" t="s">
        <v>3268</v>
      </c>
      <c r="X311" t="s">
        <v>3269</v>
      </c>
      <c r="Y311" t="s">
        <v>3241</v>
      </c>
      <c r="Z311" t="s">
        <v>26</v>
      </c>
      <c r="AA311" t="s">
        <v>17</v>
      </c>
      <c r="AE311" t="s">
        <v>22</v>
      </c>
      <c r="AF311" t="s">
        <v>3286</v>
      </c>
      <c r="AG311">
        <v>10</v>
      </c>
      <c r="AH311">
        <v>500</v>
      </c>
      <c r="AI311">
        <v>100</v>
      </c>
      <c r="AJ311">
        <v>5000</v>
      </c>
    </row>
    <row r="312" spans="1:36">
      <c r="A312">
        <f>IFERROR(E312/AH312,"")</f>
        <v>18064.096000000001</v>
      </c>
      <c r="B312">
        <v>118895</v>
      </c>
      <c r="C312" t="s">
        <v>289</v>
      </c>
      <c r="D312" s="2" t="s">
        <v>498</v>
      </c>
      <c r="E312">
        <v>9032048</v>
      </c>
      <c r="F312" t="s">
        <v>48</v>
      </c>
      <c r="G312" t="s">
        <v>1229</v>
      </c>
      <c r="H312" t="s">
        <v>1343</v>
      </c>
      <c r="I312">
        <v>50</v>
      </c>
      <c r="J312" t="s">
        <v>1977</v>
      </c>
      <c r="N312" t="s">
        <v>2989</v>
      </c>
      <c r="O312" t="s">
        <v>3126</v>
      </c>
      <c r="P312" t="s">
        <v>3135</v>
      </c>
      <c r="Q312" t="s">
        <v>3241</v>
      </c>
      <c r="R312">
        <v>788</v>
      </c>
      <c r="S312" t="s">
        <v>3248</v>
      </c>
      <c r="T312" t="s">
        <v>3257</v>
      </c>
      <c r="V312" t="s">
        <v>3268</v>
      </c>
      <c r="X312" t="s">
        <v>3269</v>
      </c>
      <c r="Y312" t="s">
        <v>3241</v>
      </c>
      <c r="Z312" t="s">
        <v>26</v>
      </c>
      <c r="AA312" t="s">
        <v>17</v>
      </c>
      <c r="AE312" t="s">
        <v>22</v>
      </c>
      <c r="AF312" t="s">
        <v>3286</v>
      </c>
      <c r="AG312">
        <v>10</v>
      </c>
      <c r="AH312">
        <v>500</v>
      </c>
      <c r="AI312">
        <v>100</v>
      </c>
      <c r="AJ312">
        <v>5000</v>
      </c>
    </row>
    <row r="313" spans="1:36">
      <c r="A313">
        <f>IFERROR(E313/AH313,"")</f>
        <v>1886.869387755102</v>
      </c>
      <c r="B313">
        <v>6510</v>
      </c>
      <c r="C313" t="s">
        <v>222</v>
      </c>
      <c r="D313" t="s">
        <v>394</v>
      </c>
      <c r="E313">
        <v>924566</v>
      </c>
      <c r="F313" t="s">
        <v>42</v>
      </c>
      <c r="G313" t="s">
        <v>830</v>
      </c>
      <c r="I313">
        <v>490</v>
      </c>
      <c r="K313" t="s">
        <v>464</v>
      </c>
      <c r="L313">
        <v>0.6</v>
      </c>
      <c r="M313" t="s">
        <v>2117</v>
      </c>
      <c r="N313" t="s">
        <v>2504</v>
      </c>
      <c r="O313" t="s">
        <v>3071</v>
      </c>
      <c r="P313" t="s">
        <v>3134</v>
      </c>
      <c r="Q313" t="s">
        <v>3187</v>
      </c>
      <c r="R313">
        <v>854</v>
      </c>
      <c r="S313" t="s">
        <v>3248</v>
      </c>
      <c r="T313" t="s">
        <v>3253</v>
      </c>
      <c r="V313" t="s">
        <v>3268</v>
      </c>
      <c r="X313" t="s">
        <v>3269</v>
      </c>
      <c r="Y313" t="s">
        <v>3187</v>
      </c>
      <c r="Z313" t="s">
        <v>23</v>
      </c>
      <c r="AA313" t="s">
        <v>14</v>
      </c>
      <c r="AB313" t="s">
        <v>12</v>
      </c>
      <c r="AD313" t="s">
        <v>13</v>
      </c>
      <c r="AE313" t="s">
        <v>19</v>
      </c>
      <c r="AF313" t="s">
        <v>3288</v>
      </c>
      <c r="AG313">
        <v>1</v>
      </c>
      <c r="AH313">
        <v>490</v>
      </c>
      <c r="AI313">
        <v>0</v>
      </c>
      <c r="AJ313">
        <v>0</v>
      </c>
    </row>
    <row r="314" spans="1:36">
      <c r="A314">
        <f>IFERROR(E314/AH314,"")</f>
        <v>1880.7015250544662</v>
      </c>
      <c r="B314">
        <v>6432</v>
      </c>
      <c r="C314" t="s">
        <v>256</v>
      </c>
      <c r="D314" t="s">
        <v>394</v>
      </c>
      <c r="E314">
        <v>863242</v>
      </c>
      <c r="F314" t="s">
        <v>33</v>
      </c>
      <c r="G314" t="s">
        <v>950</v>
      </c>
      <c r="H314">
        <v>0</v>
      </c>
      <c r="I314">
        <v>459</v>
      </c>
      <c r="M314" t="s">
        <v>2117</v>
      </c>
      <c r="N314" t="s">
        <v>2642</v>
      </c>
      <c r="O314" t="s">
        <v>3083</v>
      </c>
      <c r="P314" t="s">
        <v>3136</v>
      </c>
      <c r="Q314" t="s">
        <v>3199</v>
      </c>
      <c r="R314">
        <v>748</v>
      </c>
      <c r="S314" t="s">
        <v>3248</v>
      </c>
      <c r="T314" t="s">
        <v>3253</v>
      </c>
      <c r="V314" t="s">
        <v>3268</v>
      </c>
      <c r="X314" t="s">
        <v>3269</v>
      </c>
      <c r="Y314" t="s">
        <v>3199</v>
      </c>
      <c r="Z314" t="s">
        <v>23</v>
      </c>
      <c r="AA314" t="s">
        <v>17</v>
      </c>
      <c r="AD314" t="s">
        <v>13</v>
      </c>
      <c r="AE314" t="s">
        <v>21</v>
      </c>
      <c r="AF314" t="s">
        <v>3287</v>
      </c>
      <c r="AG314">
        <v>1</v>
      </c>
      <c r="AH314">
        <v>459</v>
      </c>
      <c r="AI314">
        <v>0</v>
      </c>
      <c r="AJ314">
        <v>0</v>
      </c>
    </row>
    <row r="315" spans="1:36">
      <c r="A315">
        <f>IFERROR(E315/AH315,"")</f>
        <v>4177.2746987951805</v>
      </c>
      <c r="B315">
        <v>143571</v>
      </c>
      <c r="C315" t="s">
        <v>125</v>
      </c>
      <c r="D315" s="2" t="s">
        <v>398</v>
      </c>
      <c r="E315">
        <v>1733569</v>
      </c>
      <c r="F315" t="s">
        <v>51</v>
      </c>
      <c r="G315" t="s">
        <v>611</v>
      </c>
      <c r="H315">
        <v>0</v>
      </c>
      <c r="I315">
        <v>415</v>
      </c>
      <c r="J315" t="s">
        <v>1524</v>
      </c>
      <c r="M315" t="s">
        <v>2116</v>
      </c>
      <c r="N315" t="s">
        <v>2224</v>
      </c>
      <c r="O315" t="s">
        <v>3028</v>
      </c>
      <c r="P315" t="s">
        <v>3134</v>
      </c>
      <c r="Q315" t="s">
        <v>3145</v>
      </c>
      <c r="R315">
        <v>76</v>
      </c>
      <c r="S315" t="s">
        <v>3249</v>
      </c>
      <c r="T315" t="s">
        <v>3254</v>
      </c>
      <c r="V315" t="s">
        <v>3268</v>
      </c>
      <c r="X315" t="s">
        <v>3270</v>
      </c>
      <c r="Y315" t="s">
        <v>3145</v>
      </c>
      <c r="Z315" t="s">
        <v>24</v>
      </c>
      <c r="AA315" t="s">
        <v>16</v>
      </c>
      <c r="AE315" t="s">
        <v>22</v>
      </c>
      <c r="AF315" t="s">
        <v>3284</v>
      </c>
      <c r="AG315">
        <v>1</v>
      </c>
      <c r="AH315">
        <v>415</v>
      </c>
      <c r="AI315">
        <v>0</v>
      </c>
      <c r="AJ315">
        <v>0</v>
      </c>
    </row>
    <row r="316" spans="1:36">
      <c r="A316">
        <f>IFERROR(E316/AH316,"")</f>
        <v>6438.3536585365855</v>
      </c>
      <c r="B316">
        <v>5613</v>
      </c>
      <c r="C316" t="s">
        <v>249</v>
      </c>
      <c r="D316" t="s">
        <v>394</v>
      </c>
      <c r="E316">
        <v>2639725</v>
      </c>
      <c r="F316" t="s">
        <v>42</v>
      </c>
      <c r="G316" t="s">
        <v>912</v>
      </c>
      <c r="H316">
        <v>396</v>
      </c>
      <c r="I316">
        <v>410</v>
      </c>
      <c r="M316" t="s">
        <v>2117</v>
      </c>
      <c r="N316" t="s">
        <v>2600</v>
      </c>
      <c r="O316" t="s">
        <v>3081</v>
      </c>
      <c r="P316" t="s">
        <v>3137</v>
      </c>
      <c r="Q316" t="s">
        <v>3197</v>
      </c>
      <c r="R316">
        <v>242</v>
      </c>
      <c r="S316" t="s">
        <v>3250</v>
      </c>
      <c r="T316" t="s">
        <v>3260</v>
      </c>
      <c r="U316" t="s">
        <v>3265</v>
      </c>
      <c r="V316" t="s">
        <v>3268</v>
      </c>
      <c r="W316" t="s">
        <v>3268</v>
      </c>
      <c r="X316" t="s">
        <v>3271</v>
      </c>
      <c r="Y316" t="s">
        <v>3197</v>
      </c>
      <c r="Z316" t="s">
        <v>25</v>
      </c>
      <c r="AA316" t="s">
        <v>16</v>
      </c>
      <c r="AC316" t="s">
        <v>11</v>
      </c>
      <c r="AE316" t="s">
        <v>22</v>
      </c>
      <c r="AF316" t="s">
        <v>3286</v>
      </c>
      <c r="AG316">
        <v>1</v>
      </c>
      <c r="AH316">
        <v>410</v>
      </c>
      <c r="AI316">
        <v>0</v>
      </c>
      <c r="AJ316">
        <v>0</v>
      </c>
    </row>
    <row r="317" spans="1:36">
      <c r="A317">
        <f>IFERROR(E317/AH317,"")</f>
        <v>5000</v>
      </c>
      <c r="B317">
        <v>101419</v>
      </c>
      <c r="C317" t="s">
        <v>356</v>
      </c>
      <c r="D317" s="2" t="s">
        <v>532</v>
      </c>
      <c r="E317">
        <v>2000000</v>
      </c>
      <c r="F317" t="s">
        <v>47</v>
      </c>
      <c r="G317" t="s">
        <v>1179</v>
      </c>
      <c r="H317">
        <v>0</v>
      </c>
      <c r="I317">
        <v>400</v>
      </c>
      <c r="J317" t="s">
        <v>1932</v>
      </c>
      <c r="M317" t="s">
        <v>2116</v>
      </c>
      <c r="N317" t="s">
        <v>2932</v>
      </c>
      <c r="O317" t="s">
        <v>3120</v>
      </c>
      <c r="P317" t="s">
        <v>3133</v>
      </c>
      <c r="Q317" t="s">
        <v>3235</v>
      </c>
      <c r="R317">
        <v>268</v>
      </c>
      <c r="S317" t="s">
        <v>3251</v>
      </c>
      <c r="T317" t="s">
        <v>3256</v>
      </c>
      <c r="V317" t="s">
        <v>3268</v>
      </c>
      <c r="X317" t="s">
        <v>3272</v>
      </c>
      <c r="Y317" t="s">
        <v>3235</v>
      </c>
      <c r="Z317" t="s">
        <v>27</v>
      </c>
      <c r="AA317" t="s">
        <v>16</v>
      </c>
      <c r="AE317" t="s">
        <v>20</v>
      </c>
      <c r="AF317" t="s">
        <v>3286</v>
      </c>
      <c r="AG317">
        <v>1</v>
      </c>
      <c r="AH317">
        <v>400</v>
      </c>
      <c r="AI317">
        <v>0</v>
      </c>
      <c r="AJ317">
        <v>0</v>
      </c>
    </row>
    <row r="318" spans="1:36">
      <c r="A318">
        <f>IFERROR(E318/AH318,"")</f>
        <v>14072.247499999999</v>
      </c>
      <c r="B318">
        <v>107168</v>
      </c>
      <c r="C318" t="s">
        <v>199</v>
      </c>
      <c r="D318" s="2" t="s">
        <v>443</v>
      </c>
      <c r="E318">
        <v>5628899</v>
      </c>
      <c r="F318" t="s">
        <v>44</v>
      </c>
      <c r="G318" t="s">
        <v>795</v>
      </c>
      <c r="H318">
        <v>0</v>
      </c>
      <c r="I318">
        <v>400</v>
      </c>
      <c r="J318">
        <v>2</v>
      </c>
      <c r="K318" t="s">
        <v>2001</v>
      </c>
      <c r="M318" t="s">
        <v>2116</v>
      </c>
      <c r="N318" t="s">
        <v>2459</v>
      </c>
      <c r="O318" t="s">
        <v>3065</v>
      </c>
      <c r="P318" t="s">
        <v>3135</v>
      </c>
      <c r="Q318" t="s">
        <v>3181</v>
      </c>
      <c r="R318">
        <v>324</v>
      </c>
      <c r="S318" t="s">
        <v>3248</v>
      </c>
      <c r="T318" t="s">
        <v>3253</v>
      </c>
      <c r="V318" t="s">
        <v>3268</v>
      </c>
      <c r="X318" t="s">
        <v>3269</v>
      </c>
      <c r="Y318" t="s">
        <v>3181</v>
      </c>
      <c r="Z318" t="s">
        <v>23</v>
      </c>
      <c r="AA318" t="s">
        <v>14</v>
      </c>
      <c r="AB318" t="s">
        <v>12</v>
      </c>
      <c r="AE318" t="s">
        <v>19</v>
      </c>
      <c r="AF318" t="s">
        <v>3286</v>
      </c>
      <c r="AG318">
        <v>1</v>
      </c>
      <c r="AH318">
        <v>400</v>
      </c>
      <c r="AI318">
        <v>0</v>
      </c>
      <c r="AJ318">
        <v>0</v>
      </c>
    </row>
    <row r="319" spans="1:36">
      <c r="A319">
        <f>IFERROR(E319/AH319,"")</f>
        <v>10625</v>
      </c>
      <c r="B319">
        <v>85156</v>
      </c>
      <c r="C319" t="s">
        <v>329</v>
      </c>
      <c r="E319">
        <v>4250000</v>
      </c>
      <c r="F319" t="s">
        <v>33</v>
      </c>
      <c r="G319" t="s">
        <v>1102</v>
      </c>
      <c r="H319">
        <v>0</v>
      </c>
      <c r="I319">
        <v>400</v>
      </c>
      <c r="J319" t="s">
        <v>1870</v>
      </c>
      <c r="K319" t="s">
        <v>2085</v>
      </c>
      <c r="L319">
        <v>0.3</v>
      </c>
      <c r="N319" t="s">
        <v>2837</v>
      </c>
      <c r="O319" t="s">
        <v>3109</v>
      </c>
      <c r="P319" t="s">
        <v>3136</v>
      </c>
      <c r="Q319" t="s">
        <v>3225</v>
      </c>
      <c r="R319">
        <v>368</v>
      </c>
      <c r="S319" t="s">
        <v>3251</v>
      </c>
      <c r="T319" t="s">
        <v>3256</v>
      </c>
      <c r="V319" t="s">
        <v>3268</v>
      </c>
      <c r="X319" t="s">
        <v>3271</v>
      </c>
      <c r="Y319" t="s">
        <v>3225</v>
      </c>
      <c r="Z319" t="s">
        <v>26</v>
      </c>
      <c r="AA319" t="s">
        <v>16</v>
      </c>
      <c r="AE319" t="s">
        <v>21</v>
      </c>
      <c r="AF319" t="s">
        <v>3287</v>
      </c>
      <c r="AG319">
        <v>1</v>
      </c>
      <c r="AH319">
        <v>400</v>
      </c>
      <c r="AI319">
        <v>0</v>
      </c>
      <c r="AJ319">
        <v>0</v>
      </c>
    </row>
    <row r="320" spans="1:36">
      <c r="A320">
        <f>IFERROR(E320/AH320,"")</f>
        <v>5577.0550000000003</v>
      </c>
      <c r="B320">
        <v>144124</v>
      </c>
      <c r="C320" t="s">
        <v>288</v>
      </c>
      <c r="D320" s="2" t="s">
        <v>497</v>
      </c>
      <c r="E320">
        <v>2230822</v>
      </c>
      <c r="F320" t="s">
        <v>55</v>
      </c>
      <c r="G320" t="s">
        <v>1032</v>
      </c>
      <c r="I320">
        <v>4</v>
      </c>
      <c r="J320" t="s">
        <v>1813</v>
      </c>
      <c r="N320" t="s">
        <v>2745</v>
      </c>
      <c r="O320" t="s">
        <v>3094</v>
      </c>
      <c r="P320" t="s">
        <v>3133</v>
      </c>
      <c r="Q320" t="s">
        <v>3210</v>
      </c>
      <c r="R320">
        <v>116</v>
      </c>
      <c r="S320" t="s">
        <v>3251</v>
      </c>
      <c r="T320" t="s">
        <v>3263</v>
      </c>
      <c r="V320" t="s">
        <v>3268</v>
      </c>
      <c r="X320" t="s">
        <v>3271</v>
      </c>
      <c r="Y320" t="s">
        <v>3210</v>
      </c>
      <c r="Z320" t="s">
        <v>25</v>
      </c>
      <c r="AA320" t="s">
        <v>17</v>
      </c>
      <c r="AB320" t="s">
        <v>12</v>
      </c>
      <c r="AE320" t="s">
        <v>21</v>
      </c>
      <c r="AF320" t="s">
        <v>3286</v>
      </c>
      <c r="AG320">
        <v>100</v>
      </c>
      <c r="AH320">
        <v>400</v>
      </c>
      <c r="AI320">
        <v>1000</v>
      </c>
      <c r="AJ320">
        <v>4000</v>
      </c>
    </row>
    <row r="321" spans="1:36">
      <c r="A321">
        <f>IFERROR(E321/AH321,"")</f>
        <v>16438.35616438356</v>
      </c>
      <c r="B321" t="s">
        <v>103</v>
      </c>
      <c r="C321" t="s">
        <v>343</v>
      </c>
      <c r="E321">
        <v>6000000</v>
      </c>
      <c r="F321" t="s">
        <v>42</v>
      </c>
      <c r="G321" t="s">
        <v>782</v>
      </c>
      <c r="I321">
        <v>365</v>
      </c>
      <c r="L321">
        <v>0.77</v>
      </c>
      <c r="M321" t="s">
        <v>2116</v>
      </c>
      <c r="N321" t="s">
        <v>2898</v>
      </c>
      <c r="O321" t="s">
        <v>3113</v>
      </c>
      <c r="P321" t="s">
        <v>3137</v>
      </c>
      <c r="Q321" t="s">
        <v>3228</v>
      </c>
      <c r="R321">
        <v>466</v>
      </c>
      <c r="S321" t="s">
        <v>3248</v>
      </c>
      <c r="T321" t="s">
        <v>3253</v>
      </c>
      <c r="V321" t="s">
        <v>3268</v>
      </c>
      <c r="X321" t="s">
        <v>3269</v>
      </c>
      <c r="Y321" t="s">
        <v>3228</v>
      </c>
      <c r="Z321" t="s">
        <v>23</v>
      </c>
      <c r="AA321" t="s">
        <v>14</v>
      </c>
      <c r="AB321" t="s">
        <v>12</v>
      </c>
      <c r="AD321" t="s">
        <v>13</v>
      </c>
      <c r="AE321" t="s">
        <v>19</v>
      </c>
      <c r="AF321" t="s">
        <v>3290</v>
      </c>
      <c r="AG321">
        <v>1</v>
      </c>
      <c r="AH321">
        <v>365</v>
      </c>
      <c r="AI321">
        <v>0</v>
      </c>
      <c r="AJ321">
        <v>0</v>
      </c>
    </row>
    <row r="322" spans="1:36">
      <c r="A322">
        <f>IFERROR(E322/AH322,"")</f>
        <v>66836.757575757569</v>
      </c>
      <c r="B322">
        <v>106770</v>
      </c>
      <c r="C322" t="s">
        <v>129</v>
      </c>
      <c r="D322" s="2" t="s">
        <v>400</v>
      </c>
      <c r="E322">
        <v>24261743</v>
      </c>
      <c r="F322" t="s">
        <v>41</v>
      </c>
      <c r="G322" t="s">
        <v>624</v>
      </c>
      <c r="H322">
        <v>19</v>
      </c>
      <c r="I322" t="s">
        <v>1390</v>
      </c>
      <c r="J322" t="s">
        <v>1534</v>
      </c>
      <c r="K322" t="s">
        <v>2020</v>
      </c>
      <c r="N322" t="s">
        <v>2237</v>
      </c>
      <c r="O322" t="s">
        <v>3031</v>
      </c>
      <c r="P322" t="s">
        <v>3135</v>
      </c>
      <c r="Q322" t="s">
        <v>3148</v>
      </c>
      <c r="R322">
        <v>887</v>
      </c>
      <c r="S322" t="s">
        <v>3251</v>
      </c>
      <c r="T322" t="s">
        <v>3256</v>
      </c>
      <c r="V322" t="s">
        <v>3268</v>
      </c>
      <c r="X322" t="s">
        <v>3271</v>
      </c>
      <c r="Y322" t="s">
        <v>3148</v>
      </c>
      <c r="Z322" t="s">
        <v>26</v>
      </c>
      <c r="AA322" t="s">
        <v>14</v>
      </c>
      <c r="AB322" t="s">
        <v>12</v>
      </c>
      <c r="AE322" t="s">
        <v>19</v>
      </c>
      <c r="AF322" t="s">
        <v>3286</v>
      </c>
      <c r="AG322">
        <v>1</v>
      </c>
      <c r="AH322">
        <v>363</v>
      </c>
      <c r="AI322">
        <v>0</v>
      </c>
    </row>
    <row r="323" spans="1:36">
      <c r="A323">
        <f>IFERROR(E323/AH323,"")</f>
        <v>7404</v>
      </c>
      <c r="B323">
        <v>110728</v>
      </c>
      <c r="C323" t="s">
        <v>360</v>
      </c>
      <c r="D323" s="2" t="s">
        <v>533</v>
      </c>
      <c r="E323">
        <v>2665440</v>
      </c>
      <c r="F323" t="s">
        <v>48</v>
      </c>
      <c r="G323" t="s">
        <v>1187</v>
      </c>
      <c r="H323">
        <v>0</v>
      </c>
      <c r="I323">
        <v>36</v>
      </c>
      <c r="J323" t="s">
        <v>1939</v>
      </c>
      <c r="N323" t="s">
        <v>2940</v>
      </c>
      <c r="O323" t="s">
        <v>3122</v>
      </c>
      <c r="P323" t="s">
        <v>3136</v>
      </c>
      <c r="Q323" t="s">
        <v>3237</v>
      </c>
      <c r="R323">
        <v>780</v>
      </c>
      <c r="S323" t="s">
        <v>3249</v>
      </c>
      <c r="T323" t="s">
        <v>3254</v>
      </c>
      <c r="U323" t="s">
        <v>3266</v>
      </c>
      <c r="V323" t="s">
        <v>3268</v>
      </c>
      <c r="W323" t="s">
        <v>3268</v>
      </c>
      <c r="X323" t="s">
        <v>3270</v>
      </c>
      <c r="Y323" t="s">
        <v>3283</v>
      </c>
      <c r="Z323" t="s">
        <v>24</v>
      </c>
      <c r="AA323" t="s">
        <v>15</v>
      </c>
      <c r="AC323" t="s">
        <v>11</v>
      </c>
      <c r="AE323" t="s">
        <v>20</v>
      </c>
      <c r="AF323" t="s">
        <v>3286</v>
      </c>
      <c r="AG323">
        <v>10</v>
      </c>
      <c r="AH323">
        <v>360</v>
      </c>
      <c r="AI323">
        <v>100</v>
      </c>
      <c r="AJ323">
        <v>3600</v>
      </c>
    </row>
    <row r="324" spans="1:36">
      <c r="A324">
        <f>IFERROR(E324/AH324,"")</f>
        <v>14619.883870967742</v>
      </c>
      <c r="B324">
        <v>5509</v>
      </c>
      <c r="C324" t="s">
        <v>267</v>
      </c>
      <c r="D324" t="s">
        <v>267</v>
      </c>
      <c r="E324">
        <v>4532164</v>
      </c>
      <c r="F324" t="s">
        <v>48</v>
      </c>
      <c r="G324" t="s">
        <v>982</v>
      </c>
      <c r="I324">
        <v>31</v>
      </c>
      <c r="J324" t="s">
        <v>1768</v>
      </c>
      <c r="L324">
        <v>0.33</v>
      </c>
      <c r="N324" t="s">
        <v>2680</v>
      </c>
      <c r="O324" t="s">
        <v>3087</v>
      </c>
      <c r="P324" t="s">
        <v>3133</v>
      </c>
      <c r="Q324" t="s">
        <v>3203</v>
      </c>
      <c r="R324">
        <v>480</v>
      </c>
      <c r="S324" t="s">
        <v>3248</v>
      </c>
      <c r="T324" t="s">
        <v>3253</v>
      </c>
      <c r="U324" t="s">
        <v>3267</v>
      </c>
      <c r="V324" t="s">
        <v>3268</v>
      </c>
      <c r="W324" t="s">
        <v>3268</v>
      </c>
      <c r="X324" t="s">
        <v>3269</v>
      </c>
      <c r="Y324" t="s">
        <v>3203</v>
      </c>
      <c r="Z324" t="s">
        <v>23</v>
      </c>
      <c r="AA324" t="s">
        <v>16</v>
      </c>
      <c r="AC324" t="s">
        <v>11</v>
      </c>
      <c r="AE324" t="s">
        <v>20</v>
      </c>
      <c r="AF324" t="s">
        <v>3286</v>
      </c>
      <c r="AG324">
        <v>10</v>
      </c>
      <c r="AH324">
        <v>310</v>
      </c>
      <c r="AI324">
        <v>100</v>
      </c>
      <c r="AJ324">
        <v>3100</v>
      </c>
    </row>
    <row r="325" spans="1:36">
      <c r="A325">
        <f>IFERROR(E325/AH325,"")</f>
        <v>12908.673333333334</v>
      </c>
      <c r="B325">
        <v>5115</v>
      </c>
      <c r="C325" t="s">
        <v>303</v>
      </c>
      <c r="D325" t="s">
        <v>394</v>
      </c>
      <c r="E325">
        <v>3872602</v>
      </c>
      <c r="F325" t="s">
        <v>48</v>
      </c>
      <c r="G325" t="s">
        <v>1048</v>
      </c>
      <c r="H325">
        <v>0</v>
      </c>
      <c r="I325">
        <v>30</v>
      </c>
      <c r="J325" t="s">
        <v>1833</v>
      </c>
      <c r="M325" t="s">
        <v>2117</v>
      </c>
      <c r="N325" t="s">
        <v>2769</v>
      </c>
      <c r="O325" t="s">
        <v>3098</v>
      </c>
      <c r="P325" t="s">
        <v>3136</v>
      </c>
      <c r="Q325" t="s">
        <v>3214</v>
      </c>
      <c r="R325">
        <v>204</v>
      </c>
      <c r="S325" t="s">
        <v>3248</v>
      </c>
      <c r="T325" t="s">
        <v>3253</v>
      </c>
      <c r="V325" t="s">
        <v>3268</v>
      </c>
      <c r="X325" t="s">
        <v>3269</v>
      </c>
      <c r="Y325" t="s">
        <v>3214</v>
      </c>
      <c r="Z325" t="s">
        <v>23</v>
      </c>
      <c r="AA325" t="s">
        <v>17</v>
      </c>
      <c r="AB325" t="s">
        <v>12</v>
      </c>
      <c r="AE325" t="s">
        <v>19</v>
      </c>
      <c r="AF325" t="s">
        <v>3287</v>
      </c>
      <c r="AG325">
        <v>10</v>
      </c>
      <c r="AH325">
        <v>300</v>
      </c>
      <c r="AI325">
        <v>100</v>
      </c>
      <c r="AJ325">
        <v>3000</v>
      </c>
    </row>
    <row r="326" spans="1:36">
      <c r="A326">
        <f>IFERROR(E326/AH326,"")</f>
        <v>10000</v>
      </c>
      <c r="B326">
        <v>98606</v>
      </c>
      <c r="C326" t="s">
        <v>231</v>
      </c>
      <c r="D326" t="s">
        <v>464</v>
      </c>
      <c r="E326">
        <v>3000000</v>
      </c>
      <c r="F326" t="s">
        <v>42</v>
      </c>
      <c r="G326" t="s">
        <v>852</v>
      </c>
      <c r="H326">
        <v>0</v>
      </c>
      <c r="I326">
        <v>300</v>
      </c>
      <c r="J326" t="s">
        <v>1709</v>
      </c>
      <c r="M326" t="s">
        <v>2117</v>
      </c>
      <c r="N326" t="s">
        <v>2535</v>
      </c>
      <c r="O326" t="s">
        <v>3075</v>
      </c>
      <c r="P326" t="s">
        <v>3134</v>
      </c>
      <c r="Q326" t="s">
        <v>3191</v>
      </c>
      <c r="R326">
        <v>64</v>
      </c>
      <c r="S326" t="s">
        <v>3251</v>
      </c>
      <c r="T326" t="s">
        <v>3258</v>
      </c>
      <c r="V326" t="s">
        <v>3268</v>
      </c>
      <c r="X326" t="s">
        <v>3271</v>
      </c>
      <c r="Y326" t="s">
        <v>3191</v>
      </c>
      <c r="Z326" t="s">
        <v>25</v>
      </c>
      <c r="AA326" t="s">
        <v>17</v>
      </c>
      <c r="AB326" t="s">
        <v>12</v>
      </c>
      <c r="AD326" t="s">
        <v>13</v>
      </c>
      <c r="AE326" t="s">
        <v>21</v>
      </c>
      <c r="AF326" t="s">
        <v>3286</v>
      </c>
      <c r="AG326">
        <v>1</v>
      </c>
      <c r="AH326">
        <v>300</v>
      </c>
      <c r="AI326">
        <v>0</v>
      </c>
      <c r="AJ326">
        <v>0</v>
      </c>
    </row>
    <row r="327" spans="1:36">
      <c r="A327">
        <f>IFERROR(E327/AH327,"")</f>
        <v>1500</v>
      </c>
      <c r="B327">
        <v>1000347</v>
      </c>
      <c r="C327" t="s">
        <v>355</v>
      </c>
      <c r="D327" s="2" t="s">
        <v>531</v>
      </c>
      <c r="E327">
        <v>450000</v>
      </c>
      <c r="F327" t="s">
        <v>42</v>
      </c>
      <c r="G327" t="s">
        <v>1176</v>
      </c>
      <c r="H327">
        <v>0</v>
      </c>
      <c r="I327">
        <v>300</v>
      </c>
      <c r="J327" t="s">
        <v>1929</v>
      </c>
      <c r="M327" t="s">
        <v>2116</v>
      </c>
      <c r="N327" t="s">
        <v>2929</v>
      </c>
      <c r="O327" t="s">
        <v>3120</v>
      </c>
      <c r="P327" t="s">
        <v>3134</v>
      </c>
      <c r="Q327" t="s">
        <v>3235</v>
      </c>
      <c r="R327">
        <v>268</v>
      </c>
      <c r="S327" t="s">
        <v>3251</v>
      </c>
      <c r="T327" t="s">
        <v>3256</v>
      </c>
      <c r="V327" t="s">
        <v>3268</v>
      </c>
      <c r="X327" t="s">
        <v>3272</v>
      </c>
      <c r="Y327" t="s">
        <v>3235</v>
      </c>
      <c r="Z327" t="s">
        <v>27</v>
      </c>
      <c r="AA327" t="s">
        <v>16</v>
      </c>
      <c r="AE327" t="s">
        <v>20</v>
      </c>
      <c r="AF327" t="s">
        <v>3286</v>
      </c>
      <c r="AG327">
        <v>1</v>
      </c>
      <c r="AH327">
        <v>300</v>
      </c>
      <c r="AI327">
        <v>0</v>
      </c>
      <c r="AJ327">
        <v>0</v>
      </c>
    </row>
    <row r="328" spans="1:36">
      <c r="A328">
        <f>IFERROR(E328/AH328,"")</f>
        <v>49852.576666666668</v>
      </c>
      <c r="B328">
        <v>114485</v>
      </c>
      <c r="C328" t="s">
        <v>287</v>
      </c>
      <c r="D328" s="2" t="s">
        <v>496</v>
      </c>
      <c r="E328">
        <v>14955773</v>
      </c>
      <c r="F328" t="s">
        <v>55</v>
      </c>
      <c r="G328" t="s">
        <v>1029</v>
      </c>
      <c r="I328">
        <v>3</v>
      </c>
      <c r="J328" t="s">
        <v>1809</v>
      </c>
      <c r="N328" t="s">
        <v>2741</v>
      </c>
      <c r="O328" t="s">
        <v>3094</v>
      </c>
      <c r="P328" t="s">
        <v>3135</v>
      </c>
      <c r="Q328" t="s">
        <v>3210</v>
      </c>
      <c r="R328">
        <v>116</v>
      </c>
      <c r="S328" t="s">
        <v>3251</v>
      </c>
      <c r="T328" t="s">
        <v>3263</v>
      </c>
      <c r="V328" t="s">
        <v>3268</v>
      </c>
      <c r="X328" t="s">
        <v>3271</v>
      </c>
      <c r="Y328" t="s">
        <v>3210</v>
      </c>
      <c r="Z328" t="s">
        <v>25</v>
      </c>
      <c r="AA328" t="s">
        <v>17</v>
      </c>
      <c r="AB328" t="s">
        <v>12</v>
      </c>
      <c r="AE328" t="s">
        <v>21</v>
      </c>
      <c r="AF328" t="s">
        <v>3286</v>
      </c>
      <c r="AG328">
        <v>100</v>
      </c>
      <c r="AH328">
        <v>300</v>
      </c>
      <c r="AI328">
        <v>1000</v>
      </c>
      <c r="AJ328">
        <v>3000</v>
      </c>
    </row>
    <row r="329" spans="1:36">
      <c r="A329">
        <f>IFERROR(E329/AH329,"")</f>
        <v>1888.7433333333333</v>
      </c>
      <c r="B329">
        <v>129587</v>
      </c>
      <c r="C329" t="s">
        <v>306</v>
      </c>
      <c r="D329" s="2" t="s">
        <v>509</v>
      </c>
      <c r="E329">
        <v>566623</v>
      </c>
      <c r="F329" t="s">
        <v>51</v>
      </c>
      <c r="G329" t="s">
        <v>1055</v>
      </c>
      <c r="H329">
        <v>0</v>
      </c>
      <c r="I329">
        <v>300</v>
      </c>
      <c r="J329" t="s">
        <v>1840</v>
      </c>
      <c r="K329" t="s">
        <v>2071</v>
      </c>
      <c r="M329" t="s">
        <v>2116</v>
      </c>
      <c r="N329" t="s">
        <v>2777</v>
      </c>
      <c r="O329" t="s">
        <v>3100</v>
      </c>
      <c r="P329" t="s">
        <v>3134</v>
      </c>
      <c r="Q329" t="s">
        <v>3216</v>
      </c>
      <c r="R329">
        <v>508</v>
      </c>
      <c r="S329" t="s">
        <v>3248</v>
      </c>
      <c r="T329" t="s">
        <v>3253</v>
      </c>
      <c r="V329" t="s">
        <v>3268</v>
      </c>
      <c r="X329" t="s">
        <v>3269</v>
      </c>
      <c r="Y329" t="s">
        <v>3216</v>
      </c>
      <c r="Z329" t="s">
        <v>23</v>
      </c>
      <c r="AA329" t="s">
        <v>14</v>
      </c>
      <c r="AB329" t="s">
        <v>12</v>
      </c>
      <c r="AE329" t="s">
        <v>19</v>
      </c>
      <c r="AF329" t="s">
        <v>3286</v>
      </c>
      <c r="AG329">
        <v>1</v>
      </c>
      <c r="AH329">
        <v>300</v>
      </c>
      <c r="AI329">
        <v>0</v>
      </c>
      <c r="AJ329">
        <v>0</v>
      </c>
    </row>
    <row r="330" spans="1:36">
      <c r="A330">
        <f>IFERROR(E330/AH330,"")</f>
        <v>2640.8</v>
      </c>
      <c r="B330">
        <v>116913</v>
      </c>
      <c r="C330" t="s">
        <v>371</v>
      </c>
      <c r="D330" s="2" t="s">
        <v>540</v>
      </c>
      <c r="E330">
        <v>792240</v>
      </c>
      <c r="F330" t="s">
        <v>48</v>
      </c>
      <c r="G330" t="s">
        <v>1218</v>
      </c>
      <c r="I330">
        <v>30</v>
      </c>
      <c r="L330">
        <v>0.5</v>
      </c>
      <c r="N330" t="s">
        <v>2978</v>
      </c>
      <c r="O330" t="s">
        <v>3126</v>
      </c>
      <c r="P330" t="s">
        <v>3133</v>
      </c>
      <c r="Q330" t="s">
        <v>3241</v>
      </c>
      <c r="R330">
        <v>788</v>
      </c>
      <c r="S330" t="s">
        <v>3248</v>
      </c>
      <c r="T330" t="s">
        <v>3257</v>
      </c>
      <c r="V330" t="s">
        <v>3268</v>
      </c>
      <c r="X330" t="s">
        <v>3269</v>
      </c>
      <c r="Y330" t="s">
        <v>3241</v>
      </c>
      <c r="Z330" t="s">
        <v>26</v>
      </c>
      <c r="AA330" t="s">
        <v>17</v>
      </c>
      <c r="AE330" t="s">
        <v>22</v>
      </c>
      <c r="AF330" t="s">
        <v>3286</v>
      </c>
      <c r="AG330">
        <v>10</v>
      </c>
      <c r="AH330">
        <v>300</v>
      </c>
      <c r="AI330">
        <v>100</v>
      </c>
      <c r="AJ330">
        <v>3000</v>
      </c>
    </row>
    <row r="331" spans="1:36">
      <c r="A331">
        <f>IFERROR(E331/AH331,"")</f>
        <v>4800</v>
      </c>
      <c r="B331">
        <v>118154</v>
      </c>
      <c r="C331" t="s">
        <v>277</v>
      </c>
      <c r="D331" t="s">
        <v>489</v>
      </c>
      <c r="E331">
        <v>1260000</v>
      </c>
      <c r="F331" t="s">
        <v>40</v>
      </c>
      <c r="G331" t="s">
        <v>647</v>
      </c>
      <c r="H331">
        <v>0</v>
      </c>
      <c r="I331">
        <v>1.4999999999999999E-2</v>
      </c>
      <c r="J331" t="s">
        <v>1787</v>
      </c>
      <c r="K331" t="s">
        <v>2068</v>
      </c>
      <c r="N331" t="s">
        <v>2715</v>
      </c>
      <c r="O331" t="s">
        <v>3091</v>
      </c>
      <c r="P331" t="s">
        <v>3134</v>
      </c>
      <c r="Q331" t="s">
        <v>3207</v>
      </c>
      <c r="R331">
        <v>120</v>
      </c>
      <c r="S331" t="s">
        <v>3248</v>
      </c>
      <c r="T331" t="s">
        <v>3253</v>
      </c>
      <c r="V331" t="s">
        <v>3268</v>
      </c>
      <c r="X331" t="s">
        <v>3269</v>
      </c>
      <c r="Y331" t="s">
        <v>3278</v>
      </c>
      <c r="Z331" t="s">
        <v>23</v>
      </c>
      <c r="AA331" t="s">
        <v>17</v>
      </c>
      <c r="AE331" t="s">
        <v>21</v>
      </c>
      <c r="AF331" t="s">
        <v>3286</v>
      </c>
      <c r="AG331">
        <v>17500</v>
      </c>
      <c r="AH331">
        <v>262.5</v>
      </c>
      <c r="AI331">
        <v>0</v>
      </c>
      <c r="AJ331">
        <v>0</v>
      </c>
    </row>
    <row r="332" spans="1:36">
      <c r="A332">
        <f>IFERROR(E332/AH332,"")</f>
        <v>6291.666666666667</v>
      </c>
      <c r="B332">
        <v>127230</v>
      </c>
      <c r="C332" t="s">
        <v>224</v>
      </c>
      <c r="E332">
        <v>1510000</v>
      </c>
      <c r="F332" t="s">
        <v>33</v>
      </c>
      <c r="G332" t="s">
        <v>782</v>
      </c>
      <c r="I332">
        <v>240</v>
      </c>
      <c r="N332" t="s">
        <v>2507</v>
      </c>
      <c r="O332" t="s">
        <v>3071</v>
      </c>
      <c r="P332" t="s">
        <v>3135</v>
      </c>
      <c r="Q332" t="s">
        <v>3187</v>
      </c>
      <c r="R332">
        <v>854</v>
      </c>
      <c r="S332" t="s">
        <v>3248</v>
      </c>
      <c r="T332" t="s">
        <v>3253</v>
      </c>
      <c r="V332" t="s">
        <v>3268</v>
      </c>
      <c r="X332" t="s">
        <v>3269</v>
      </c>
      <c r="Y332" t="s">
        <v>3187</v>
      </c>
      <c r="Z332" t="s">
        <v>23</v>
      </c>
      <c r="AA332" t="s">
        <v>14</v>
      </c>
      <c r="AB332" t="s">
        <v>12</v>
      </c>
      <c r="AD332" t="s">
        <v>13</v>
      </c>
      <c r="AE332" t="s">
        <v>19</v>
      </c>
      <c r="AF332" t="s">
        <v>3288</v>
      </c>
      <c r="AG332">
        <v>1</v>
      </c>
      <c r="AH332">
        <v>240</v>
      </c>
      <c r="AI332">
        <v>0</v>
      </c>
      <c r="AJ332">
        <v>0</v>
      </c>
    </row>
    <row r="333" spans="1:36">
      <c r="A333">
        <f>IFERROR(E333/AH333,"")</f>
        <v>3753.9103232533889</v>
      </c>
      <c r="B333">
        <v>127148</v>
      </c>
      <c r="C333" t="s">
        <v>195</v>
      </c>
      <c r="E333">
        <v>900000</v>
      </c>
      <c r="F333" t="s">
        <v>40</v>
      </c>
      <c r="G333" t="s">
        <v>786</v>
      </c>
      <c r="I333">
        <v>1.37E-2</v>
      </c>
      <c r="J333" t="s">
        <v>1663</v>
      </c>
      <c r="K333" t="s">
        <v>2046</v>
      </c>
      <c r="N333" t="s">
        <v>2450</v>
      </c>
      <c r="O333" t="s">
        <v>3064</v>
      </c>
      <c r="P333" t="s">
        <v>3135</v>
      </c>
      <c r="Q333" t="s">
        <v>3180</v>
      </c>
      <c r="R333">
        <v>180</v>
      </c>
      <c r="S333" t="s">
        <v>3248</v>
      </c>
      <c r="T333" t="s">
        <v>3253</v>
      </c>
      <c r="V333" t="s">
        <v>3268</v>
      </c>
      <c r="X333" t="s">
        <v>3269</v>
      </c>
      <c r="Y333" t="s">
        <v>3276</v>
      </c>
      <c r="Z333" t="s">
        <v>23</v>
      </c>
      <c r="AA333" t="s">
        <v>14</v>
      </c>
      <c r="AB333" t="s">
        <v>12</v>
      </c>
      <c r="AE333" t="s">
        <v>19</v>
      </c>
      <c r="AF333" t="s">
        <v>3286</v>
      </c>
      <c r="AG333">
        <v>17500</v>
      </c>
      <c r="AH333">
        <v>239.75</v>
      </c>
      <c r="AI333">
        <v>0</v>
      </c>
      <c r="AJ333">
        <v>0</v>
      </c>
    </row>
    <row r="334" spans="1:36">
      <c r="A334">
        <f>IFERROR(E334/AH334,"")</f>
        <v>5000</v>
      </c>
      <c r="B334">
        <v>130247</v>
      </c>
      <c r="C334" t="s">
        <v>210</v>
      </c>
      <c r="D334" s="2" t="s">
        <v>451</v>
      </c>
      <c r="E334">
        <v>1100000</v>
      </c>
      <c r="F334" t="s">
        <v>41</v>
      </c>
      <c r="G334" t="s">
        <v>811</v>
      </c>
      <c r="H334">
        <v>5</v>
      </c>
      <c r="I334">
        <v>220</v>
      </c>
      <c r="J334" t="s">
        <v>1678</v>
      </c>
      <c r="N334" t="s">
        <v>2476</v>
      </c>
      <c r="O334" t="s">
        <v>3068</v>
      </c>
      <c r="P334" t="s">
        <v>3133</v>
      </c>
      <c r="Q334" t="s">
        <v>3184</v>
      </c>
      <c r="R334">
        <v>462</v>
      </c>
      <c r="S334" t="s">
        <v>3251</v>
      </c>
      <c r="T334" t="s">
        <v>3258</v>
      </c>
      <c r="U334" t="s">
        <v>3267</v>
      </c>
      <c r="V334" t="s">
        <v>3268</v>
      </c>
      <c r="W334" t="s">
        <v>3268</v>
      </c>
      <c r="X334" t="s">
        <v>3271</v>
      </c>
      <c r="Y334" t="s">
        <v>3184</v>
      </c>
      <c r="Z334" t="s">
        <v>25</v>
      </c>
      <c r="AA334" t="s">
        <v>16</v>
      </c>
      <c r="AC334" t="s">
        <v>11</v>
      </c>
      <c r="AE334" t="s">
        <v>22</v>
      </c>
      <c r="AF334" t="s">
        <v>3286</v>
      </c>
      <c r="AG334">
        <v>1</v>
      </c>
      <c r="AH334">
        <v>220</v>
      </c>
      <c r="AI334">
        <v>0</v>
      </c>
      <c r="AJ334">
        <v>0</v>
      </c>
    </row>
    <row r="335" spans="1:36">
      <c r="A335">
        <f>IFERROR(E335/AH335,"")</f>
        <v>3030.8434285714284</v>
      </c>
      <c r="B335">
        <v>120474</v>
      </c>
      <c r="C335" t="s">
        <v>325</v>
      </c>
      <c r="D335" s="2" t="s">
        <v>521</v>
      </c>
      <c r="E335">
        <v>662997</v>
      </c>
      <c r="F335" t="s">
        <v>40</v>
      </c>
      <c r="G335" t="s">
        <v>1094</v>
      </c>
      <c r="H335">
        <v>0</v>
      </c>
      <c r="I335">
        <v>1.2500000000000001E-2</v>
      </c>
      <c r="J335" t="s">
        <v>1864</v>
      </c>
      <c r="M335" t="s">
        <v>2116</v>
      </c>
      <c r="N335" t="s">
        <v>2827</v>
      </c>
      <c r="O335" t="s">
        <v>3108</v>
      </c>
      <c r="P335" t="s">
        <v>3133</v>
      </c>
      <c r="Q335" t="s">
        <v>3224</v>
      </c>
      <c r="R335">
        <v>275</v>
      </c>
      <c r="S335" t="s">
        <v>3251</v>
      </c>
      <c r="T335" t="s">
        <v>3256</v>
      </c>
      <c r="X335" t="s">
        <v>3273</v>
      </c>
      <c r="Y335" t="s">
        <v>3282</v>
      </c>
      <c r="Z335" t="s">
        <v>26</v>
      </c>
      <c r="AA335" t="s">
        <v>17</v>
      </c>
      <c r="AE335" t="s">
        <v>22</v>
      </c>
      <c r="AF335" t="s">
        <v>3286</v>
      </c>
      <c r="AG335">
        <v>17500</v>
      </c>
      <c r="AH335">
        <v>218.75</v>
      </c>
      <c r="AI335">
        <v>0</v>
      </c>
      <c r="AJ335">
        <v>0</v>
      </c>
    </row>
    <row r="336" spans="1:36">
      <c r="A336">
        <f>IFERROR(E336/AH336,"")</f>
        <v>4107.8999999999996</v>
      </c>
      <c r="B336">
        <v>141105</v>
      </c>
      <c r="C336" t="s">
        <v>218</v>
      </c>
      <c r="D336" s="2" t="s">
        <v>459</v>
      </c>
      <c r="E336">
        <v>821580</v>
      </c>
      <c r="F336" t="s">
        <v>34</v>
      </c>
      <c r="G336" t="s">
        <v>820</v>
      </c>
      <c r="H336">
        <v>0</v>
      </c>
      <c r="I336">
        <v>20</v>
      </c>
      <c r="N336" t="s">
        <v>2489</v>
      </c>
      <c r="O336" t="s">
        <v>3069</v>
      </c>
      <c r="P336" t="s">
        <v>3137</v>
      </c>
      <c r="Q336" t="s">
        <v>3185</v>
      </c>
      <c r="R336">
        <v>70</v>
      </c>
      <c r="S336" t="s">
        <v>3252</v>
      </c>
      <c r="T336" t="s">
        <v>3261</v>
      </c>
      <c r="V336" t="s">
        <v>3268</v>
      </c>
      <c r="X336" t="s">
        <v>3272</v>
      </c>
      <c r="Y336" t="s">
        <v>3185</v>
      </c>
      <c r="Z336" t="s">
        <v>27</v>
      </c>
      <c r="AA336" t="s">
        <v>16</v>
      </c>
      <c r="AE336" t="s">
        <v>22</v>
      </c>
      <c r="AF336" t="s">
        <v>3286</v>
      </c>
      <c r="AG336">
        <v>10</v>
      </c>
      <c r="AH336">
        <v>200</v>
      </c>
      <c r="AI336">
        <v>100</v>
      </c>
      <c r="AJ336">
        <v>2000</v>
      </c>
    </row>
    <row r="337" spans="1:36">
      <c r="A337">
        <f>IFERROR(E337/AH337,"")</f>
        <v>600</v>
      </c>
      <c r="B337">
        <v>118209</v>
      </c>
      <c r="C337" t="s">
        <v>133</v>
      </c>
      <c r="E337">
        <v>120000</v>
      </c>
      <c r="F337" t="s">
        <v>33</v>
      </c>
      <c r="G337" t="s">
        <v>643</v>
      </c>
      <c r="H337">
        <v>0</v>
      </c>
      <c r="I337">
        <v>200</v>
      </c>
      <c r="K337" t="s">
        <v>2022</v>
      </c>
      <c r="M337" t="s">
        <v>2116</v>
      </c>
      <c r="N337" t="s">
        <v>2259</v>
      </c>
      <c r="O337" t="s">
        <v>3032</v>
      </c>
      <c r="P337" t="s">
        <v>3134</v>
      </c>
      <c r="Q337" t="s">
        <v>3149</v>
      </c>
      <c r="R337">
        <v>84</v>
      </c>
      <c r="S337" t="s">
        <v>3249</v>
      </c>
      <c r="T337" t="s">
        <v>3254</v>
      </c>
      <c r="U337" t="s">
        <v>3266</v>
      </c>
      <c r="V337" t="s">
        <v>3268</v>
      </c>
      <c r="W337" t="s">
        <v>3268</v>
      </c>
      <c r="X337" t="s">
        <v>3270</v>
      </c>
      <c r="Y337" t="s">
        <v>3149</v>
      </c>
      <c r="Z337" t="s">
        <v>24</v>
      </c>
      <c r="AA337" t="s">
        <v>16</v>
      </c>
      <c r="AC337" t="s">
        <v>11</v>
      </c>
      <c r="AE337" t="s">
        <v>21</v>
      </c>
      <c r="AF337" t="s">
        <v>3286</v>
      </c>
      <c r="AG337">
        <v>1</v>
      </c>
      <c r="AH337">
        <v>200</v>
      </c>
      <c r="AI337">
        <v>0</v>
      </c>
      <c r="AJ337">
        <v>0</v>
      </c>
    </row>
    <row r="338" spans="1:36">
      <c r="A338">
        <f>IFERROR(E338/AH338,"")</f>
        <v>1000</v>
      </c>
      <c r="B338">
        <v>1000316</v>
      </c>
      <c r="C338" t="s">
        <v>339</v>
      </c>
      <c r="E338">
        <v>200000</v>
      </c>
      <c r="F338" t="s">
        <v>41</v>
      </c>
      <c r="G338" t="s">
        <v>1139</v>
      </c>
      <c r="H338">
        <v>0</v>
      </c>
      <c r="I338">
        <v>200</v>
      </c>
      <c r="J338" t="s">
        <v>1894</v>
      </c>
      <c r="K338" t="s">
        <v>2091</v>
      </c>
      <c r="M338" t="s">
        <v>2116</v>
      </c>
      <c r="N338" t="s">
        <v>2881</v>
      </c>
      <c r="O338" t="s">
        <v>3112</v>
      </c>
      <c r="P338" t="s">
        <v>3137</v>
      </c>
      <c r="Q338" t="s">
        <v>2082</v>
      </c>
      <c r="R338">
        <v>356</v>
      </c>
      <c r="S338" t="s">
        <v>3251</v>
      </c>
      <c r="T338" t="s">
        <v>3258</v>
      </c>
      <c r="V338" t="s">
        <v>3268</v>
      </c>
      <c r="X338" t="s">
        <v>3271</v>
      </c>
      <c r="Y338" t="s">
        <v>2082</v>
      </c>
      <c r="Z338" t="s">
        <v>25</v>
      </c>
      <c r="AA338" t="s">
        <v>17</v>
      </c>
      <c r="AE338" t="s">
        <v>21</v>
      </c>
      <c r="AF338" t="s">
        <v>3286</v>
      </c>
      <c r="AG338">
        <v>1</v>
      </c>
      <c r="AH338">
        <v>200</v>
      </c>
      <c r="AI338">
        <v>0</v>
      </c>
      <c r="AJ338">
        <v>0</v>
      </c>
    </row>
    <row r="339" spans="1:36">
      <c r="A339">
        <f>IFERROR(E339/AH339,"")</f>
        <v>222000</v>
      </c>
      <c r="B339">
        <v>144270</v>
      </c>
      <c r="C339" t="s">
        <v>269</v>
      </c>
      <c r="D339" s="2" t="s">
        <v>483</v>
      </c>
      <c r="E339">
        <v>44400000</v>
      </c>
      <c r="F339" t="s">
        <v>48</v>
      </c>
      <c r="G339" t="s">
        <v>992</v>
      </c>
      <c r="H339">
        <v>0</v>
      </c>
      <c r="I339">
        <v>20</v>
      </c>
      <c r="N339" t="s">
        <v>2691</v>
      </c>
      <c r="O339" t="s">
        <v>3088</v>
      </c>
      <c r="P339" t="s">
        <v>3137</v>
      </c>
      <c r="Q339" t="s">
        <v>3204</v>
      </c>
      <c r="R339">
        <v>807</v>
      </c>
      <c r="S339" t="s">
        <v>3252</v>
      </c>
      <c r="T339" t="s">
        <v>3261</v>
      </c>
      <c r="V339" t="s">
        <v>3268</v>
      </c>
      <c r="X339" t="s">
        <v>3272</v>
      </c>
      <c r="Y339" t="s">
        <v>3204</v>
      </c>
      <c r="Z339" t="s">
        <v>27</v>
      </c>
      <c r="AA339" t="s">
        <v>16</v>
      </c>
      <c r="AD339" t="s">
        <v>13</v>
      </c>
      <c r="AE339" t="s">
        <v>22</v>
      </c>
      <c r="AF339" t="s">
        <v>3286</v>
      </c>
      <c r="AG339">
        <v>10</v>
      </c>
      <c r="AH339">
        <v>200</v>
      </c>
      <c r="AI339">
        <v>100</v>
      </c>
      <c r="AJ339">
        <v>2000</v>
      </c>
    </row>
    <row r="340" spans="1:36">
      <c r="A340">
        <f>IFERROR(E340/AH340,"")</f>
        <v>222000</v>
      </c>
      <c r="B340">
        <v>144270</v>
      </c>
      <c r="C340" t="s">
        <v>269</v>
      </c>
      <c r="D340" s="2" t="s">
        <v>483</v>
      </c>
      <c r="E340">
        <v>44400000</v>
      </c>
      <c r="F340" t="s">
        <v>48</v>
      </c>
      <c r="G340" t="s">
        <v>993</v>
      </c>
      <c r="H340">
        <v>0</v>
      </c>
      <c r="I340">
        <v>20</v>
      </c>
      <c r="N340" t="s">
        <v>2692</v>
      </c>
      <c r="O340" t="s">
        <v>3088</v>
      </c>
      <c r="P340" t="s">
        <v>3136</v>
      </c>
      <c r="Q340" t="s">
        <v>3204</v>
      </c>
      <c r="R340">
        <v>807</v>
      </c>
      <c r="S340" t="s">
        <v>3252</v>
      </c>
      <c r="T340" t="s">
        <v>3261</v>
      </c>
      <c r="V340" t="s">
        <v>3268</v>
      </c>
      <c r="X340" t="s">
        <v>3272</v>
      </c>
      <c r="Y340" t="s">
        <v>3204</v>
      </c>
      <c r="Z340" t="s">
        <v>27</v>
      </c>
      <c r="AA340" t="s">
        <v>16</v>
      </c>
      <c r="AD340" t="s">
        <v>13</v>
      </c>
      <c r="AE340" t="s">
        <v>22</v>
      </c>
      <c r="AF340" t="s">
        <v>3286</v>
      </c>
      <c r="AG340">
        <v>10</v>
      </c>
      <c r="AH340">
        <v>200</v>
      </c>
      <c r="AI340">
        <v>100</v>
      </c>
      <c r="AJ340">
        <v>2000</v>
      </c>
    </row>
    <row r="341" spans="1:36">
      <c r="A341">
        <f>IFERROR(E341/AH341,"")</f>
        <v>222000</v>
      </c>
      <c r="B341">
        <v>144270</v>
      </c>
      <c r="C341" t="s">
        <v>269</v>
      </c>
      <c r="D341" s="2" t="s">
        <v>483</v>
      </c>
      <c r="E341">
        <v>44400000</v>
      </c>
      <c r="F341" t="s">
        <v>48</v>
      </c>
      <c r="G341" t="s">
        <v>999</v>
      </c>
      <c r="H341">
        <v>0</v>
      </c>
      <c r="I341">
        <v>20</v>
      </c>
      <c r="N341" t="s">
        <v>2699</v>
      </c>
      <c r="O341" t="s">
        <v>3088</v>
      </c>
      <c r="P341" t="s">
        <v>3135</v>
      </c>
      <c r="Q341" t="s">
        <v>3204</v>
      </c>
      <c r="R341">
        <v>807</v>
      </c>
      <c r="S341" t="s">
        <v>3252</v>
      </c>
      <c r="T341" t="s">
        <v>3261</v>
      </c>
      <c r="V341" t="s">
        <v>3268</v>
      </c>
      <c r="X341" t="s">
        <v>3272</v>
      </c>
      <c r="Y341" t="s">
        <v>3204</v>
      </c>
      <c r="Z341" t="s">
        <v>27</v>
      </c>
      <c r="AA341" t="s">
        <v>16</v>
      </c>
      <c r="AD341" t="s">
        <v>13</v>
      </c>
      <c r="AE341" t="s">
        <v>22</v>
      </c>
      <c r="AF341" t="s">
        <v>3286</v>
      </c>
      <c r="AG341">
        <v>10</v>
      </c>
      <c r="AH341">
        <v>200</v>
      </c>
      <c r="AI341">
        <v>100</v>
      </c>
      <c r="AJ341">
        <v>2000</v>
      </c>
    </row>
    <row r="342" spans="1:36">
      <c r="A342">
        <f>IFERROR(E342/AH342,"")</f>
        <v>222000</v>
      </c>
      <c r="B342">
        <v>144270</v>
      </c>
      <c r="C342" t="s">
        <v>269</v>
      </c>
      <c r="D342" s="2" t="s">
        <v>483</v>
      </c>
      <c r="E342">
        <v>44400000</v>
      </c>
      <c r="F342" t="s">
        <v>48</v>
      </c>
      <c r="G342" t="s">
        <v>993</v>
      </c>
      <c r="H342">
        <v>0</v>
      </c>
      <c r="I342">
        <v>20</v>
      </c>
      <c r="N342" t="s">
        <v>2700</v>
      </c>
      <c r="O342" t="s">
        <v>3088</v>
      </c>
      <c r="P342" t="s">
        <v>3135</v>
      </c>
      <c r="Q342" t="s">
        <v>3204</v>
      </c>
      <c r="R342">
        <v>807</v>
      </c>
      <c r="S342" t="s">
        <v>3252</v>
      </c>
      <c r="T342" t="s">
        <v>3261</v>
      </c>
      <c r="V342" t="s">
        <v>3268</v>
      </c>
      <c r="X342" t="s">
        <v>3272</v>
      </c>
      <c r="Y342" t="s">
        <v>3204</v>
      </c>
      <c r="Z342" t="s">
        <v>27</v>
      </c>
      <c r="AA342" t="s">
        <v>16</v>
      </c>
      <c r="AD342" t="s">
        <v>13</v>
      </c>
      <c r="AE342" t="s">
        <v>22</v>
      </c>
      <c r="AF342" t="s">
        <v>3286</v>
      </c>
      <c r="AG342">
        <v>10</v>
      </c>
      <c r="AH342">
        <v>200</v>
      </c>
      <c r="AI342">
        <v>100</v>
      </c>
      <c r="AJ342">
        <v>2000</v>
      </c>
    </row>
    <row r="343" spans="1:36">
      <c r="A343">
        <f>IFERROR(E343/AH343,"")</f>
        <v>1000</v>
      </c>
      <c r="B343" t="s">
        <v>105</v>
      </c>
      <c r="C343" t="s">
        <v>345</v>
      </c>
      <c r="E343">
        <v>200000</v>
      </c>
      <c r="F343" t="s">
        <v>41</v>
      </c>
      <c r="G343" t="s">
        <v>765</v>
      </c>
      <c r="I343">
        <v>200</v>
      </c>
      <c r="J343" t="s">
        <v>1908</v>
      </c>
      <c r="M343" t="s">
        <v>2117</v>
      </c>
      <c r="N343" t="s">
        <v>2900</v>
      </c>
      <c r="O343" t="s">
        <v>3113</v>
      </c>
      <c r="P343" t="s">
        <v>3134</v>
      </c>
      <c r="Q343" t="s">
        <v>3228</v>
      </c>
      <c r="R343">
        <v>466</v>
      </c>
      <c r="S343" t="s">
        <v>3248</v>
      </c>
      <c r="T343" t="s">
        <v>3253</v>
      </c>
      <c r="V343" t="s">
        <v>3268</v>
      </c>
      <c r="X343" t="s">
        <v>3269</v>
      </c>
      <c r="Y343" t="s">
        <v>3228</v>
      </c>
      <c r="Z343" t="s">
        <v>23</v>
      </c>
      <c r="AA343" t="s">
        <v>14</v>
      </c>
      <c r="AB343" t="s">
        <v>12</v>
      </c>
      <c r="AD343" t="s">
        <v>13</v>
      </c>
      <c r="AE343" t="s">
        <v>19</v>
      </c>
      <c r="AF343" t="s">
        <v>3290</v>
      </c>
      <c r="AG343">
        <v>1</v>
      </c>
      <c r="AH343">
        <v>200</v>
      </c>
      <c r="AI343">
        <v>0</v>
      </c>
      <c r="AJ343">
        <v>0</v>
      </c>
    </row>
    <row r="344" spans="1:36">
      <c r="A344">
        <f>IFERROR(E344/AH344,"")</f>
        <v>10850.15</v>
      </c>
      <c r="B344">
        <v>5574</v>
      </c>
      <c r="C344" t="s">
        <v>154</v>
      </c>
      <c r="D344" t="s">
        <v>394</v>
      </c>
      <c r="E344">
        <v>2170030</v>
      </c>
      <c r="F344" t="s">
        <v>33</v>
      </c>
      <c r="G344" t="s">
        <v>689</v>
      </c>
      <c r="I344">
        <v>200</v>
      </c>
      <c r="J344" t="s">
        <v>1590</v>
      </c>
      <c r="N344" t="s">
        <v>2317</v>
      </c>
      <c r="O344" t="s">
        <v>3047</v>
      </c>
      <c r="P344" t="s">
        <v>3134</v>
      </c>
      <c r="Q344" t="s">
        <v>3163</v>
      </c>
      <c r="R344">
        <v>800</v>
      </c>
      <c r="S344" t="s">
        <v>3248</v>
      </c>
      <c r="T344" t="s">
        <v>3253</v>
      </c>
      <c r="V344" t="s">
        <v>3268</v>
      </c>
      <c r="X344" t="s">
        <v>3269</v>
      </c>
      <c r="Y344" t="s">
        <v>3163</v>
      </c>
      <c r="Z344" t="s">
        <v>23</v>
      </c>
      <c r="AA344" t="s">
        <v>14</v>
      </c>
      <c r="AB344" t="s">
        <v>12</v>
      </c>
      <c r="AD344" t="s">
        <v>13</v>
      </c>
      <c r="AE344" t="s">
        <v>19</v>
      </c>
      <c r="AF344" t="s">
        <v>3286</v>
      </c>
      <c r="AG344">
        <v>1</v>
      </c>
      <c r="AH344">
        <v>200</v>
      </c>
      <c r="AI344">
        <v>0</v>
      </c>
      <c r="AJ344">
        <v>0</v>
      </c>
    </row>
    <row r="345" spans="1:36">
      <c r="A345">
        <f>IFERROR(E345/AH345,"")</f>
        <v>30379.14</v>
      </c>
      <c r="B345">
        <v>5669</v>
      </c>
      <c r="C345" t="s">
        <v>120</v>
      </c>
      <c r="D345" t="s">
        <v>394</v>
      </c>
      <c r="E345">
        <v>6075828</v>
      </c>
      <c r="F345" t="s">
        <v>48</v>
      </c>
      <c r="G345" t="s">
        <v>595</v>
      </c>
      <c r="I345">
        <v>20</v>
      </c>
      <c r="J345" t="s">
        <v>1514</v>
      </c>
      <c r="N345" t="s">
        <v>2208</v>
      </c>
      <c r="O345" t="s">
        <v>3026</v>
      </c>
      <c r="P345" t="s">
        <v>3133</v>
      </c>
      <c r="Q345" t="s">
        <v>3143</v>
      </c>
      <c r="R345">
        <v>882</v>
      </c>
      <c r="S345" t="s">
        <v>3250</v>
      </c>
      <c r="T345" t="s">
        <v>3255</v>
      </c>
      <c r="U345" t="s">
        <v>3265</v>
      </c>
      <c r="V345" t="s">
        <v>3268</v>
      </c>
      <c r="W345" t="s">
        <v>3268</v>
      </c>
      <c r="X345" t="s">
        <v>3271</v>
      </c>
      <c r="Y345" t="s">
        <v>3143</v>
      </c>
      <c r="Z345" t="s">
        <v>25</v>
      </c>
      <c r="AA345" t="s">
        <v>17</v>
      </c>
      <c r="AC345" t="s">
        <v>11</v>
      </c>
      <c r="AE345" t="s">
        <v>22</v>
      </c>
      <c r="AF345" t="s">
        <v>3286</v>
      </c>
      <c r="AG345">
        <v>10</v>
      </c>
      <c r="AH345">
        <v>200</v>
      </c>
      <c r="AI345">
        <v>100</v>
      </c>
      <c r="AJ345">
        <v>2000</v>
      </c>
    </row>
    <row r="346" spans="1:36">
      <c r="A346">
        <f>IFERROR(E346/AH346,"")</f>
        <v>8813.1313131313127</v>
      </c>
      <c r="B346">
        <v>135028</v>
      </c>
      <c r="C346" t="s">
        <v>286</v>
      </c>
      <c r="D346" s="2" t="s">
        <v>495</v>
      </c>
      <c r="E346">
        <v>1745000</v>
      </c>
      <c r="F346" t="s">
        <v>42</v>
      </c>
      <c r="G346" t="s">
        <v>1023</v>
      </c>
      <c r="H346">
        <v>0</v>
      </c>
      <c r="I346">
        <v>198</v>
      </c>
      <c r="J346" t="s">
        <v>1803</v>
      </c>
      <c r="N346" t="s">
        <v>2735</v>
      </c>
      <c r="O346" t="s">
        <v>3093</v>
      </c>
      <c r="P346" t="s">
        <v>3136</v>
      </c>
      <c r="Q346" t="s">
        <v>3209</v>
      </c>
      <c r="R346">
        <v>148</v>
      </c>
      <c r="S346" t="s">
        <v>3248</v>
      </c>
      <c r="T346" t="s">
        <v>3253</v>
      </c>
      <c r="V346" t="s">
        <v>3268</v>
      </c>
      <c r="X346" t="s">
        <v>3269</v>
      </c>
      <c r="Y346" t="s">
        <v>3209</v>
      </c>
      <c r="Z346" t="s">
        <v>23</v>
      </c>
      <c r="AA346" t="s">
        <v>14</v>
      </c>
      <c r="AB346" t="s">
        <v>12</v>
      </c>
      <c r="AD346" t="s">
        <v>13</v>
      </c>
      <c r="AE346" t="s">
        <v>19</v>
      </c>
      <c r="AF346" t="s">
        <v>3286</v>
      </c>
      <c r="AG346">
        <v>1</v>
      </c>
      <c r="AH346">
        <v>198</v>
      </c>
      <c r="AI346">
        <v>0</v>
      </c>
      <c r="AJ346">
        <v>0</v>
      </c>
    </row>
    <row r="347" spans="1:36">
      <c r="A347">
        <f>IFERROR(E347/AH347,"")</f>
        <v>4000</v>
      </c>
      <c r="B347">
        <v>91460</v>
      </c>
      <c r="C347" t="s">
        <v>161</v>
      </c>
      <c r="D347" t="s">
        <v>423</v>
      </c>
      <c r="E347">
        <v>720000</v>
      </c>
      <c r="F347" t="s">
        <v>34</v>
      </c>
      <c r="G347" t="s">
        <v>738</v>
      </c>
      <c r="H347">
        <v>0</v>
      </c>
      <c r="I347">
        <v>18</v>
      </c>
      <c r="N347" t="s">
        <v>2379</v>
      </c>
      <c r="O347" t="s">
        <v>3054</v>
      </c>
      <c r="P347" t="s">
        <v>3136</v>
      </c>
      <c r="Q347" t="s">
        <v>3170</v>
      </c>
      <c r="R347">
        <v>426</v>
      </c>
      <c r="S347" t="s">
        <v>3248</v>
      </c>
      <c r="T347" t="s">
        <v>3253</v>
      </c>
      <c r="V347" t="s">
        <v>3268</v>
      </c>
      <c r="X347" t="s">
        <v>3269</v>
      </c>
      <c r="Y347" t="s">
        <v>3170</v>
      </c>
      <c r="Z347" t="s">
        <v>23</v>
      </c>
      <c r="AA347" t="s">
        <v>17</v>
      </c>
      <c r="AB347" t="s">
        <v>12</v>
      </c>
      <c r="AD347" t="s">
        <v>13</v>
      </c>
      <c r="AE347" t="s">
        <v>19</v>
      </c>
      <c r="AF347" t="s">
        <v>3287</v>
      </c>
      <c r="AG347">
        <v>10</v>
      </c>
      <c r="AH347">
        <v>180</v>
      </c>
      <c r="AI347">
        <v>100</v>
      </c>
      <c r="AJ347">
        <v>1800</v>
      </c>
    </row>
    <row r="348" spans="1:36">
      <c r="A348">
        <f>IFERROR(E348/AH348,"")</f>
        <v>10199.211428571429</v>
      </c>
      <c r="B348">
        <v>6403</v>
      </c>
      <c r="C348" t="s">
        <v>126</v>
      </c>
      <c r="D348" t="s">
        <v>394</v>
      </c>
      <c r="E348">
        <v>1784862</v>
      </c>
      <c r="F348" t="s">
        <v>40</v>
      </c>
      <c r="G348" t="s">
        <v>615</v>
      </c>
      <c r="H348">
        <v>0</v>
      </c>
      <c r="I348">
        <v>0.01</v>
      </c>
      <c r="J348" t="s">
        <v>1528</v>
      </c>
      <c r="N348" t="s">
        <v>2228</v>
      </c>
      <c r="O348" t="s">
        <v>3029</v>
      </c>
      <c r="P348" t="s">
        <v>3136</v>
      </c>
      <c r="Q348" t="s">
        <v>3146</v>
      </c>
      <c r="R348">
        <v>388</v>
      </c>
      <c r="S348" t="s">
        <v>3249</v>
      </c>
      <c r="T348" t="s">
        <v>3254</v>
      </c>
      <c r="U348" t="s">
        <v>3266</v>
      </c>
      <c r="V348" t="s">
        <v>3268</v>
      </c>
      <c r="W348" t="s">
        <v>3268</v>
      </c>
      <c r="X348" t="s">
        <v>3270</v>
      </c>
      <c r="Y348" t="s">
        <v>3146</v>
      </c>
      <c r="Z348" t="s">
        <v>24</v>
      </c>
      <c r="AA348" t="s">
        <v>16</v>
      </c>
      <c r="AE348" t="s">
        <v>22</v>
      </c>
      <c r="AF348" t="s">
        <v>3286</v>
      </c>
      <c r="AG348">
        <v>17500</v>
      </c>
      <c r="AH348">
        <v>175</v>
      </c>
      <c r="AI348">
        <v>0</v>
      </c>
      <c r="AJ348">
        <v>0</v>
      </c>
    </row>
    <row r="349" spans="1:36">
      <c r="A349">
        <f>IFERROR(E349/AH349,"")</f>
        <v>7027.9007647058816</v>
      </c>
      <c r="B349">
        <v>125245</v>
      </c>
      <c r="C349" t="s">
        <v>183</v>
      </c>
      <c r="D349" s="2" t="s">
        <v>436</v>
      </c>
      <c r="E349">
        <v>1194743.1299999999</v>
      </c>
      <c r="F349" t="s">
        <v>44</v>
      </c>
      <c r="G349" t="s">
        <v>781</v>
      </c>
      <c r="H349">
        <v>0</v>
      </c>
      <c r="I349">
        <v>170</v>
      </c>
      <c r="J349" t="s">
        <v>1655</v>
      </c>
      <c r="K349" t="s">
        <v>2042</v>
      </c>
      <c r="M349" t="s">
        <v>2116</v>
      </c>
      <c r="N349" t="s">
        <v>2433</v>
      </c>
      <c r="O349" t="s">
        <v>3061</v>
      </c>
      <c r="P349" t="s">
        <v>3134</v>
      </c>
      <c r="Q349" t="s">
        <v>3177</v>
      </c>
      <c r="R349">
        <v>8</v>
      </c>
      <c r="S349" t="s">
        <v>3252</v>
      </c>
      <c r="T349" t="s">
        <v>3261</v>
      </c>
      <c r="V349" t="s">
        <v>3268</v>
      </c>
      <c r="X349" t="s">
        <v>3272</v>
      </c>
      <c r="Y349" t="s">
        <v>3177</v>
      </c>
      <c r="Z349" t="s">
        <v>27</v>
      </c>
      <c r="AA349" t="s">
        <v>16</v>
      </c>
      <c r="AE349" t="s">
        <v>22</v>
      </c>
      <c r="AF349" t="s">
        <v>3286</v>
      </c>
      <c r="AG349">
        <v>1</v>
      </c>
      <c r="AH349">
        <v>170</v>
      </c>
      <c r="AI349">
        <v>0</v>
      </c>
      <c r="AJ349">
        <v>0</v>
      </c>
    </row>
    <row r="350" spans="1:36">
      <c r="A350">
        <f>IFERROR(E350/AH350,"")</f>
        <v>7027.9007647058816</v>
      </c>
      <c r="B350">
        <v>125245</v>
      </c>
      <c r="C350" t="s">
        <v>183</v>
      </c>
      <c r="D350" s="2" t="s">
        <v>436</v>
      </c>
      <c r="E350">
        <v>1194743.1299999999</v>
      </c>
      <c r="F350" t="s">
        <v>44</v>
      </c>
      <c r="G350" t="s">
        <v>781</v>
      </c>
      <c r="H350">
        <v>0</v>
      </c>
      <c r="I350">
        <v>170</v>
      </c>
      <c r="M350" t="s">
        <v>2116</v>
      </c>
      <c r="N350" t="s">
        <v>2437</v>
      </c>
      <c r="O350" t="s">
        <v>3061</v>
      </c>
      <c r="P350" t="s">
        <v>3135</v>
      </c>
      <c r="Q350" t="s">
        <v>3177</v>
      </c>
      <c r="R350">
        <v>8</v>
      </c>
      <c r="S350" t="s">
        <v>3252</v>
      </c>
      <c r="T350" t="s">
        <v>3261</v>
      </c>
      <c r="V350" t="s">
        <v>3268</v>
      </c>
      <c r="X350" t="s">
        <v>3272</v>
      </c>
      <c r="Y350" t="s">
        <v>3177</v>
      </c>
      <c r="Z350" t="s">
        <v>27</v>
      </c>
      <c r="AA350" t="s">
        <v>16</v>
      </c>
      <c r="AE350" t="s">
        <v>22</v>
      </c>
      <c r="AF350" t="s">
        <v>3286</v>
      </c>
      <c r="AG350">
        <v>1</v>
      </c>
      <c r="AH350">
        <v>170</v>
      </c>
      <c r="AI350">
        <v>0</v>
      </c>
      <c r="AJ350">
        <v>0</v>
      </c>
    </row>
    <row r="351" spans="1:36">
      <c r="A351">
        <f>IFERROR(E351/AH351,"")</f>
        <v>306.74846625766872</v>
      </c>
      <c r="B351">
        <v>122398</v>
      </c>
      <c r="C351" t="s">
        <v>155</v>
      </c>
      <c r="D351" s="2" t="s">
        <v>419</v>
      </c>
      <c r="E351">
        <v>50000</v>
      </c>
      <c r="F351" t="s">
        <v>41</v>
      </c>
      <c r="G351" t="s">
        <v>691</v>
      </c>
      <c r="H351" t="s">
        <v>1294</v>
      </c>
      <c r="I351">
        <v>163</v>
      </c>
      <c r="J351" t="s">
        <v>1592</v>
      </c>
      <c r="L351" t="s">
        <v>2108</v>
      </c>
      <c r="M351" t="s">
        <v>2117</v>
      </c>
      <c r="N351" t="s">
        <v>2319</v>
      </c>
      <c r="O351" t="s">
        <v>3048</v>
      </c>
      <c r="P351" t="s">
        <v>3136</v>
      </c>
      <c r="Q351" t="s">
        <v>3164</v>
      </c>
      <c r="R351">
        <v>484</v>
      </c>
      <c r="S351" t="s">
        <v>3249</v>
      </c>
      <c r="T351" t="s">
        <v>3254</v>
      </c>
      <c r="V351" t="s">
        <v>3268</v>
      </c>
      <c r="X351" t="s">
        <v>3270</v>
      </c>
      <c r="Y351" t="s">
        <v>3164</v>
      </c>
      <c r="Z351" t="s">
        <v>24</v>
      </c>
      <c r="AA351" t="s">
        <v>16</v>
      </c>
      <c r="AE351" t="s">
        <v>22</v>
      </c>
      <c r="AF351" t="s">
        <v>3286</v>
      </c>
      <c r="AG351">
        <v>1</v>
      </c>
      <c r="AH351">
        <v>163</v>
      </c>
      <c r="AI351">
        <v>0</v>
      </c>
      <c r="AJ351">
        <v>0</v>
      </c>
    </row>
    <row r="352" spans="1:36">
      <c r="A352">
        <f>IFERROR(E352/AH352,"")</f>
        <v>4837.5</v>
      </c>
      <c r="B352">
        <v>141579</v>
      </c>
      <c r="C352" t="s">
        <v>223</v>
      </c>
      <c r="D352" s="2" t="s">
        <v>460</v>
      </c>
      <c r="E352">
        <v>774000</v>
      </c>
      <c r="F352" t="s">
        <v>33</v>
      </c>
      <c r="G352" t="s">
        <v>782</v>
      </c>
      <c r="I352">
        <v>160</v>
      </c>
      <c r="N352" t="s">
        <v>2506</v>
      </c>
      <c r="O352" t="s">
        <v>3071</v>
      </c>
      <c r="P352" t="s">
        <v>3136</v>
      </c>
      <c r="Q352" t="s">
        <v>3187</v>
      </c>
      <c r="R352">
        <v>854</v>
      </c>
      <c r="S352" t="s">
        <v>3248</v>
      </c>
      <c r="T352" t="s">
        <v>3253</v>
      </c>
      <c r="V352" t="s">
        <v>3268</v>
      </c>
      <c r="X352" t="s">
        <v>3269</v>
      </c>
      <c r="Y352" t="s">
        <v>3187</v>
      </c>
      <c r="Z352" t="s">
        <v>23</v>
      </c>
      <c r="AA352" t="s">
        <v>14</v>
      </c>
      <c r="AB352" t="s">
        <v>12</v>
      </c>
      <c r="AD352" t="s">
        <v>13</v>
      </c>
      <c r="AE352" t="s">
        <v>19</v>
      </c>
      <c r="AF352" t="s">
        <v>3288</v>
      </c>
      <c r="AG352">
        <v>1</v>
      </c>
      <c r="AH352">
        <v>160</v>
      </c>
      <c r="AI352">
        <v>0</v>
      </c>
      <c r="AJ352">
        <v>0</v>
      </c>
    </row>
    <row r="353" spans="1:36">
      <c r="A353">
        <f>IFERROR(E353/AH353,"")</f>
        <v>35863.013333333336</v>
      </c>
      <c r="B353">
        <v>6159</v>
      </c>
      <c r="C353" t="s">
        <v>251</v>
      </c>
      <c r="D353" t="s">
        <v>394</v>
      </c>
      <c r="E353">
        <v>5379452</v>
      </c>
      <c r="F353" t="s">
        <v>34</v>
      </c>
      <c r="G353" t="s">
        <v>931</v>
      </c>
      <c r="H353">
        <v>0</v>
      </c>
      <c r="I353">
        <v>15</v>
      </c>
      <c r="M353" t="s">
        <v>2117</v>
      </c>
      <c r="N353" t="s">
        <v>2620</v>
      </c>
      <c r="O353" t="s">
        <v>3081</v>
      </c>
      <c r="P353" t="s">
        <v>3135</v>
      </c>
      <c r="Q353" t="s">
        <v>3197</v>
      </c>
      <c r="R353">
        <v>242</v>
      </c>
      <c r="S353" t="s">
        <v>3250</v>
      </c>
      <c r="T353" t="s">
        <v>3260</v>
      </c>
      <c r="U353" t="s">
        <v>3265</v>
      </c>
      <c r="V353" t="s">
        <v>3268</v>
      </c>
      <c r="W353" t="s">
        <v>3268</v>
      </c>
      <c r="X353" t="s">
        <v>3271</v>
      </c>
      <c r="Y353" t="s">
        <v>3197</v>
      </c>
      <c r="Z353" t="s">
        <v>25</v>
      </c>
      <c r="AA353" t="s">
        <v>16</v>
      </c>
      <c r="AC353" t="s">
        <v>11</v>
      </c>
      <c r="AE353" t="s">
        <v>22</v>
      </c>
      <c r="AF353" t="s">
        <v>3286</v>
      </c>
      <c r="AG353">
        <v>10</v>
      </c>
      <c r="AH353">
        <v>150</v>
      </c>
      <c r="AI353">
        <v>100</v>
      </c>
      <c r="AJ353">
        <v>1500</v>
      </c>
    </row>
    <row r="354" spans="1:36">
      <c r="A354">
        <f>IFERROR(E354/AH354,"")</f>
        <v>4693.68</v>
      </c>
      <c r="B354">
        <v>130766</v>
      </c>
      <c r="C354" t="s">
        <v>258</v>
      </c>
      <c r="D354" s="2" t="s">
        <v>476</v>
      </c>
      <c r="E354">
        <v>704052</v>
      </c>
      <c r="F354" t="s">
        <v>48</v>
      </c>
      <c r="G354" t="s">
        <v>956</v>
      </c>
      <c r="H354">
        <v>0</v>
      </c>
      <c r="I354">
        <v>15</v>
      </c>
      <c r="J354" t="s">
        <v>1745</v>
      </c>
      <c r="N354" t="s">
        <v>2649</v>
      </c>
      <c r="O354" t="s">
        <v>3084</v>
      </c>
      <c r="P354" t="s">
        <v>3134</v>
      </c>
      <c r="Q354" t="s">
        <v>3200</v>
      </c>
      <c r="R354">
        <v>688</v>
      </c>
      <c r="S354" t="s">
        <v>3252</v>
      </c>
      <c r="T354" t="s">
        <v>3259</v>
      </c>
      <c r="X354" t="s">
        <v>3272</v>
      </c>
      <c r="Y354" t="s">
        <v>3200</v>
      </c>
      <c r="Z354" t="s">
        <v>27</v>
      </c>
      <c r="AA354" t="s">
        <v>16</v>
      </c>
      <c r="AF354" t="s">
        <v>3286</v>
      </c>
      <c r="AG354">
        <v>10</v>
      </c>
      <c r="AH354">
        <v>150</v>
      </c>
      <c r="AI354">
        <v>100</v>
      </c>
      <c r="AJ354">
        <v>1500</v>
      </c>
    </row>
    <row r="355" spans="1:36">
      <c r="A355">
        <f>IFERROR(E355/AH355,"")</f>
        <v>357.14285714285717</v>
      </c>
      <c r="B355">
        <v>122398</v>
      </c>
      <c r="C355" t="s">
        <v>155</v>
      </c>
      <c r="D355" s="2" t="s">
        <v>419</v>
      </c>
      <c r="E355">
        <v>50000</v>
      </c>
      <c r="F355" t="s">
        <v>48</v>
      </c>
      <c r="G355" t="s">
        <v>692</v>
      </c>
      <c r="I355">
        <v>14</v>
      </c>
      <c r="J355" t="s">
        <v>1599</v>
      </c>
      <c r="L355" t="s">
        <v>2114</v>
      </c>
      <c r="N355" t="s">
        <v>2326</v>
      </c>
      <c r="O355" t="s">
        <v>3048</v>
      </c>
      <c r="P355" t="s">
        <v>3134</v>
      </c>
      <c r="Q355" t="s">
        <v>3164</v>
      </c>
      <c r="R355">
        <v>484</v>
      </c>
      <c r="S355" t="s">
        <v>3249</v>
      </c>
      <c r="T355" t="s">
        <v>3254</v>
      </c>
      <c r="V355" t="s">
        <v>3268</v>
      </c>
      <c r="X355" t="s">
        <v>3270</v>
      </c>
      <c r="Y355" t="s">
        <v>3164</v>
      </c>
      <c r="Z355" t="s">
        <v>24</v>
      </c>
      <c r="AA355" t="s">
        <v>16</v>
      </c>
      <c r="AE355" t="s">
        <v>22</v>
      </c>
      <c r="AF355" t="s">
        <v>3286</v>
      </c>
      <c r="AG355">
        <v>10</v>
      </c>
      <c r="AH355">
        <v>140</v>
      </c>
      <c r="AI355">
        <v>100</v>
      </c>
      <c r="AJ355">
        <v>1400</v>
      </c>
    </row>
    <row r="356" spans="1:36">
      <c r="A356">
        <f>IFERROR(E356/AH356,"")</f>
        <v>8214.2857142857138</v>
      </c>
      <c r="B356">
        <v>124574</v>
      </c>
      <c r="C356" t="s">
        <v>257</v>
      </c>
      <c r="D356" s="2" t="s">
        <v>475</v>
      </c>
      <c r="E356">
        <v>1150000</v>
      </c>
      <c r="F356" t="s">
        <v>40</v>
      </c>
      <c r="G356" t="s">
        <v>952</v>
      </c>
      <c r="H356">
        <v>0</v>
      </c>
      <c r="I356">
        <v>8.0000000000000002E-3</v>
      </c>
      <c r="J356" t="s">
        <v>1741</v>
      </c>
      <c r="K356" t="s">
        <v>2058</v>
      </c>
      <c r="M356" t="s">
        <v>2116</v>
      </c>
      <c r="N356" t="s">
        <v>2645</v>
      </c>
      <c r="O356" t="s">
        <v>3084</v>
      </c>
      <c r="P356" t="s">
        <v>3137</v>
      </c>
      <c r="Q356" t="s">
        <v>3200</v>
      </c>
      <c r="R356">
        <v>688</v>
      </c>
      <c r="S356" t="s">
        <v>3252</v>
      </c>
      <c r="T356" t="s">
        <v>3259</v>
      </c>
      <c r="X356" t="s">
        <v>3272</v>
      </c>
      <c r="Y356" t="s">
        <v>3200</v>
      </c>
      <c r="Z356" t="s">
        <v>27</v>
      </c>
      <c r="AA356" t="s">
        <v>16</v>
      </c>
      <c r="AF356" t="s">
        <v>3286</v>
      </c>
      <c r="AG356">
        <v>17500</v>
      </c>
      <c r="AH356">
        <v>140</v>
      </c>
      <c r="AI356">
        <v>0</v>
      </c>
      <c r="AJ356">
        <v>0</v>
      </c>
    </row>
    <row r="357" spans="1:36">
      <c r="A357">
        <f>IFERROR(E357/AH357,"")</f>
        <v>64978.762589928061</v>
      </c>
      <c r="B357">
        <v>118895</v>
      </c>
      <c r="C357" t="s">
        <v>289</v>
      </c>
      <c r="D357" s="2" t="s">
        <v>498</v>
      </c>
      <c r="E357">
        <v>9032048</v>
      </c>
      <c r="F357" t="s">
        <v>42</v>
      </c>
      <c r="G357" t="s">
        <v>1039</v>
      </c>
      <c r="I357">
        <v>139</v>
      </c>
      <c r="J357" t="s">
        <v>1821</v>
      </c>
      <c r="N357" t="s">
        <v>2753</v>
      </c>
      <c r="O357" t="s">
        <v>3094</v>
      </c>
      <c r="P357" t="s">
        <v>3133</v>
      </c>
      <c r="Q357" t="s">
        <v>3210</v>
      </c>
      <c r="R357">
        <v>116</v>
      </c>
      <c r="S357" t="s">
        <v>3251</v>
      </c>
      <c r="T357" t="s">
        <v>3263</v>
      </c>
      <c r="V357" t="s">
        <v>3268</v>
      </c>
      <c r="X357" t="s">
        <v>3271</v>
      </c>
      <c r="Y357" t="s">
        <v>3210</v>
      </c>
      <c r="Z357" t="s">
        <v>25</v>
      </c>
      <c r="AA357" t="s">
        <v>17</v>
      </c>
      <c r="AB357" t="s">
        <v>12</v>
      </c>
      <c r="AE357" t="s">
        <v>21</v>
      </c>
      <c r="AF357" t="s">
        <v>3286</v>
      </c>
      <c r="AG357">
        <v>1</v>
      </c>
      <c r="AH357">
        <v>139</v>
      </c>
      <c r="AI357">
        <v>0</v>
      </c>
      <c r="AJ357">
        <v>0</v>
      </c>
    </row>
    <row r="358" spans="1:36">
      <c r="A358">
        <f>IFERROR(E358/AH358,"")</f>
        <v>55850.269230769234</v>
      </c>
      <c r="B358">
        <v>124212</v>
      </c>
      <c r="C358" t="s">
        <v>246</v>
      </c>
      <c r="D358" s="2" t="s">
        <v>472</v>
      </c>
      <c r="E358">
        <v>7260535</v>
      </c>
      <c r="F358" t="s">
        <v>34</v>
      </c>
      <c r="G358" t="s">
        <v>900</v>
      </c>
      <c r="H358">
        <v>0</v>
      </c>
      <c r="I358">
        <v>13</v>
      </c>
      <c r="N358" t="s">
        <v>2586</v>
      </c>
      <c r="O358" t="s">
        <v>3080</v>
      </c>
      <c r="P358" t="s">
        <v>3133</v>
      </c>
      <c r="Q358" t="s">
        <v>3196</v>
      </c>
      <c r="R358">
        <v>108</v>
      </c>
      <c r="S358" t="s">
        <v>3248</v>
      </c>
      <c r="T358" t="s">
        <v>3253</v>
      </c>
      <c r="V358" t="s">
        <v>3268</v>
      </c>
      <c r="X358" t="s">
        <v>3269</v>
      </c>
      <c r="Y358" t="s">
        <v>3196</v>
      </c>
      <c r="Z358" t="s">
        <v>23</v>
      </c>
      <c r="AA358" t="s">
        <v>14</v>
      </c>
      <c r="AB358" t="s">
        <v>12</v>
      </c>
      <c r="AD358" t="s">
        <v>13</v>
      </c>
      <c r="AE358" t="s">
        <v>19</v>
      </c>
      <c r="AF358" t="s">
        <v>3287</v>
      </c>
      <c r="AG358">
        <v>10</v>
      </c>
      <c r="AH358">
        <v>130</v>
      </c>
      <c r="AI358">
        <v>100</v>
      </c>
      <c r="AJ358">
        <v>1300</v>
      </c>
    </row>
    <row r="359" spans="1:36">
      <c r="A359">
        <f>IFERROR(E359/AH359,"")</f>
        <v>7381.4333333333334</v>
      </c>
      <c r="B359">
        <v>142807</v>
      </c>
      <c r="C359" t="s">
        <v>139</v>
      </c>
      <c r="D359" s="2" t="s">
        <v>408</v>
      </c>
      <c r="E359">
        <v>885772</v>
      </c>
      <c r="F359" t="s">
        <v>44</v>
      </c>
      <c r="G359" t="s">
        <v>658</v>
      </c>
      <c r="H359">
        <v>0</v>
      </c>
      <c r="I359">
        <v>120</v>
      </c>
      <c r="N359" t="s">
        <v>2274</v>
      </c>
      <c r="O359" t="s">
        <v>3036</v>
      </c>
      <c r="P359" t="s">
        <v>3133</v>
      </c>
      <c r="Q359" t="s">
        <v>3153</v>
      </c>
      <c r="R359">
        <v>31</v>
      </c>
      <c r="S359" t="s">
        <v>3251</v>
      </c>
      <c r="T359" t="s">
        <v>3256</v>
      </c>
      <c r="V359" t="s">
        <v>3268</v>
      </c>
      <c r="X359" t="s">
        <v>3272</v>
      </c>
      <c r="Y359" t="s">
        <v>3153</v>
      </c>
      <c r="Z359" t="s">
        <v>27</v>
      </c>
      <c r="AA359" t="s">
        <v>16</v>
      </c>
      <c r="AD359" t="s">
        <v>13</v>
      </c>
      <c r="AE359" t="s">
        <v>22</v>
      </c>
      <c r="AF359" t="s">
        <v>3286</v>
      </c>
      <c r="AG359">
        <v>1</v>
      </c>
      <c r="AH359">
        <v>120</v>
      </c>
      <c r="AI359">
        <v>0</v>
      </c>
      <c r="AJ359">
        <v>0</v>
      </c>
    </row>
    <row r="360" spans="1:36">
      <c r="A360">
        <f>IFERROR(E360/AH360,"")</f>
        <v>13131.908333333333</v>
      </c>
      <c r="B360">
        <v>115827</v>
      </c>
      <c r="C360" t="s">
        <v>247</v>
      </c>
      <c r="D360" s="2" t="s">
        <v>473</v>
      </c>
      <c r="E360">
        <v>1575829</v>
      </c>
      <c r="F360" t="s">
        <v>48</v>
      </c>
      <c r="G360" t="s">
        <v>903</v>
      </c>
      <c r="H360">
        <v>0</v>
      </c>
      <c r="I360">
        <v>12</v>
      </c>
      <c r="J360" t="s">
        <v>1725</v>
      </c>
      <c r="N360" t="s">
        <v>2589</v>
      </c>
      <c r="O360" t="s">
        <v>3081</v>
      </c>
      <c r="P360" t="s">
        <v>3133</v>
      </c>
      <c r="Q360" t="s">
        <v>3197</v>
      </c>
      <c r="R360">
        <v>242</v>
      </c>
      <c r="S360" t="s">
        <v>3250</v>
      </c>
      <c r="T360" t="s">
        <v>3260</v>
      </c>
      <c r="U360" t="s">
        <v>3265</v>
      </c>
      <c r="V360" t="s">
        <v>3268</v>
      </c>
      <c r="W360" t="s">
        <v>3268</v>
      </c>
      <c r="X360" t="s">
        <v>3271</v>
      </c>
      <c r="Y360" t="s">
        <v>3197</v>
      </c>
      <c r="Z360" t="s">
        <v>25</v>
      </c>
      <c r="AA360" t="s">
        <v>16</v>
      </c>
      <c r="AC360" t="s">
        <v>11</v>
      </c>
      <c r="AE360" t="s">
        <v>22</v>
      </c>
      <c r="AF360" t="s">
        <v>3286</v>
      </c>
      <c r="AG360">
        <v>10</v>
      </c>
      <c r="AH360">
        <v>120</v>
      </c>
      <c r="AI360">
        <v>100</v>
      </c>
      <c r="AJ360">
        <v>1200</v>
      </c>
    </row>
    <row r="361" spans="1:36">
      <c r="A361">
        <f>IFERROR(E361/AH361,"")</f>
        <v>8792.4916666666668</v>
      </c>
      <c r="B361">
        <v>122808</v>
      </c>
      <c r="C361" t="s">
        <v>314</v>
      </c>
      <c r="D361" s="2" t="s">
        <v>515</v>
      </c>
      <c r="E361">
        <v>1055099</v>
      </c>
      <c r="F361" t="s">
        <v>48</v>
      </c>
      <c r="G361" t="s">
        <v>1077</v>
      </c>
      <c r="H361">
        <v>0</v>
      </c>
      <c r="I361">
        <v>12</v>
      </c>
      <c r="J361" t="s">
        <v>1851</v>
      </c>
      <c r="K361" t="s">
        <v>2076</v>
      </c>
      <c r="M361" t="s">
        <v>2116</v>
      </c>
      <c r="N361" t="s">
        <v>2806</v>
      </c>
      <c r="O361" t="s">
        <v>3105</v>
      </c>
      <c r="P361" t="s">
        <v>3136</v>
      </c>
      <c r="Q361" t="s">
        <v>3221</v>
      </c>
      <c r="R361">
        <v>688</v>
      </c>
      <c r="S361" t="s">
        <v>3252</v>
      </c>
      <c r="T361" t="s">
        <v>3261</v>
      </c>
      <c r="V361" t="s">
        <v>3268</v>
      </c>
      <c r="X361" t="s">
        <v>3272</v>
      </c>
      <c r="Y361" t="s">
        <v>3221</v>
      </c>
      <c r="Z361" t="s">
        <v>27</v>
      </c>
      <c r="AA361" t="s">
        <v>16</v>
      </c>
      <c r="AE361" t="s">
        <v>20</v>
      </c>
      <c r="AF361" t="s">
        <v>3286</v>
      </c>
      <c r="AG361">
        <v>10</v>
      </c>
      <c r="AH361">
        <v>120</v>
      </c>
      <c r="AI361">
        <v>100</v>
      </c>
      <c r="AJ361">
        <v>1200</v>
      </c>
    </row>
    <row r="362" spans="1:36">
      <c r="A362">
        <f>IFERROR(E362/AH362,"")</f>
        <v>98961.893805309737</v>
      </c>
      <c r="B362">
        <v>89459</v>
      </c>
      <c r="C362" t="s">
        <v>331</v>
      </c>
      <c r="E362">
        <v>11182694</v>
      </c>
      <c r="F362" t="s">
        <v>44</v>
      </c>
      <c r="G362" t="s">
        <v>1114</v>
      </c>
      <c r="H362">
        <v>0</v>
      </c>
      <c r="I362">
        <v>113</v>
      </c>
      <c r="N362" t="s">
        <v>2851</v>
      </c>
      <c r="O362" t="s">
        <v>3109</v>
      </c>
      <c r="P362" t="s">
        <v>3137</v>
      </c>
      <c r="Q362" t="s">
        <v>3225</v>
      </c>
      <c r="R362">
        <v>368</v>
      </c>
      <c r="S362" t="s">
        <v>3251</v>
      </c>
      <c r="T362" t="s">
        <v>3256</v>
      </c>
      <c r="V362" t="s">
        <v>3268</v>
      </c>
      <c r="X362" t="s">
        <v>3271</v>
      </c>
      <c r="Y362" t="s">
        <v>3225</v>
      </c>
      <c r="Z362" t="s">
        <v>26</v>
      </c>
      <c r="AA362" t="s">
        <v>16</v>
      </c>
      <c r="AE362" t="s">
        <v>21</v>
      </c>
      <c r="AF362" t="s">
        <v>3287</v>
      </c>
      <c r="AG362">
        <v>1</v>
      </c>
      <c r="AH362">
        <v>113</v>
      </c>
      <c r="AI362">
        <v>0</v>
      </c>
      <c r="AJ362">
        <v>0</v>
      </c>
    </row>
    <row r="363" spans="1:36">
      <c r="A363">
        <f>IFERROR(E363/AH363,"")</f>
        <v>80000</v>
      </c>
      <c r="B363">
        <v>4979</v>
      </c>
      <c r="C363" t="s">
        <v>304</v>
      </c>
      <c r="D363" t="s">
        <v>394</v>
      </c>
      <c r="E363">
        <v>8000000</v>
      </c>
      <c r="F363" t="s">
        <v>51</v>
      </c>
      <c r="G363" t="s">
        <v>1052</v>
      </c>
      <c r="H363">
        <v>0</v>
      </c>
      <c r="I363">
        <v>100</v>
      </c>
      <c r="J363" t="s">
        <v>1837</v>
      </c>
      <c r="L363">
        <v>0.5</v>
      </c>
      <c r="M363" t="s">
        <v>2117</v>
      </c>
      <c r="N363" t="s">
        <v>2773</v>
      </c>
      <c r="O363" t="s">
        <v>3098</v>
      </c>
      <c r="P363" t="s">
        <v>3135</v>
      </c>
      <c r="Q363" t="s">
        <v>3214</v>
      </c>
      <c r="R363">
        <v>204</v>
      </c>
      <c r="S363" t="s">
        <v>3248</v>
      </c>
      <c r="T363" t="s">
        <v>3253</v>
      </c>
      <c r="V363" t="s">
        <v>3268</v>
      </c>
      <c r="X363" t="s">
        <v>3269</v>
      </c>
      <c r="Y363" t="s">
        <v>3214</v>
      </c>
      <c r="Z363" t="s">
        <v>23</v>
      </c>
      <c r="AA363" t="s">
        <v>17</v>
      </c>
      <c r="AB363" t="s">
        <v>12</v>
      </c>
      <c r="AE363" t="s">
        <v>19</v>
      </c>
      <c r="AF363" t="s">
        <v>3287</v>
      </c>
      <c r="AG363">
        <v>1</v>
      </c>
      <c r="AH363">
        <v>100</v>
      </c>
      <c r="AI363">
        <v>0</v>
      </c>
      <c r="AJ363">
        <v>0</v>
      </c>
    </row>
    <row r="364" spans="1:36">
      <c r="A364">
        <f>IFERROR(E364/AH364,"")</f>
        <v>17764.84</v>
      </c>
      <c r="B364">
        <v>5997</v>
      </c>
      <c r="C364" t="s">
        <v>252</v>
      </c>
      <c r="D364" t="s">
        <v>394</v>
      </c>
      <c r="E364">
        <v>1776484</v>
      </c>
      <c r="F364" t="s">
        <v>48</v>
      </c>
      <c r="G364" t="s">
        <v>946</v>
      </c>
      <c r="H364">
        <v>0</v>
      </c>
      <c r="I364">
        <v>10</v>
      </c>
      <c r="M364" t="s">
        <v>2117</v>
      </c>
      <c r="N364" t="s">
        <v>2637</v>
      </c>
      <c r="O364" t="s">
        <v>3081</v>
      </c>
      <c r="P364" t="s">
        <v>3133</v>
      </c>
      <c r="Q364" t="s">
        <v>3197</v>
      </c>
      <c r="R364">
        <v>242</v>
      </c>
      <c r="S364" t="s">
        <v>3250</v>
      </c>
      <c r="T364" t="s">
        <v>3260</v>
      </c>
      <c r="U364" t="s">
        <v>3265</v>
      </c>
      <c r="V364" t="s">
        <v>3268</v>
      </c>
      <c r="W364" t="s">
        <v>3268</v>
      </c>
      <c r="X364" t="s">
        <v>3271</v>
      </c>
      <c r="Y364" t="s">
        <v>3197</v>
      </c>
      <c r="Z364" t="s">
        <v>25</v>
      </c>
      <c r="AA364" t="s">
        <v>16</v>
      </c>
      <c r="AC364" t="s">
        <v>11</v>
      </c>
      <c r="AE364" t="s">
        <v>22</v>
      </c>
      <c r="AF364" t="s">
        <v>3286</v>
      </c>
      <c r="AG364">
        <v>10</v>
      </c>
      <c r="AH364">
        <v>100</v>
      </c>
      <c r="AI364">
        <v>100</v>
      </c>
      <c r="AJ364">
        <v>1000</v>
      </c>
    </row>
    <row r="365" spans="1:36">
      <c r="A365">
        <f>IFERROR(E365/AH365,"")</f>
        <v>17961.32</v>
      </c>
      <c r="B365">
        <v>142434</v>
      </c>
      <c r="C365" t="s">
        <v>261</v>
      </c>
      <c r="D365" s="2" t="s">
        <v>479</v>
      </c>
      <c r="E365">
        <v>1796132</v>
      </c>
      <c r="F365" t="s">
        <v>48</v>
      </c>
      <c r="G365" t="s">
        <v>965</v>
      </c>
      <c r="H365">
        <v>0</v>
      </c>
      <c r="I365">
        <v>10</v>
      </c>
      <c r="M365" t="s">
        <v>2116</v>
      </c>
      <c r="N365" t="s">
        <v>2660</v>
      </c>
      <c r="O365" t="s">
        <v>3086</v>
      </c>
      <c r="P365" t="s">
        <v>3135</v>
      </c>
      <c r="Q365" t="s">
        <v>3202</v>
      </c>
      <c r="R365">
        <v>360</v>
      </c>
      <c r="S365" t="s">
        <v>3251</v>
      </c>
      <c r="T365" t="s">
        <v>3263</v>
      </c>
      <c r="V365" t="s">
        <v>3268</v>
      </c>
      <c r="X365" t="s">
        <v>3271</v>
      </c>
      <c r="Y365" t="s">
        <v>3202</v>
      </c>
      <c r="Z365" t="s">
        <v>25</v>
      </c>
      <c r="AA365" t="s">
        <v>17</v>
      </c>
      <c r="AE365" t="s">
        <v>22</v>
      </c>
      <c r="AF365" t="s">
        <v>3290</v>
      </c>
      <c r="AG365">
        <v>10</v>
      </c>
      <c r="AH365">
        <v>100</v>
      </c>
      <c r="AI365">
        <v>100</v>
      </c>
      <c r="AJ365">
        <v>1000</v>
      </c>
    </row>
    <row r="366" spans="1:36">
      <c r="A366">
        <f>IFERROR(E366/AH366,"")</f>
        <v>6950.57</v>
      </c>
      <c r="B366">
        <v>1000354</v>
      </c>
      <c r="C366" t="s">
        <v>341</v>
      </c>
      <c r="E366">
        <v>695057</v>
      </c>
      <c r="F366" t="s">
        <v>42</v>
      </c>
      <c r="G366" t="s">
        <v>1145</v>
      </c>
      <c r="H366">
        <v>0</v>
      </c>
      <c r="I366">
        <v>100</v>
      </c>
      <c r="J366" t="s">
        <v>1903</v>
      </c>
      <c r="N366" t="s">
        <v>2890</v>
      </c>
      <c r="O366" t="s">
        <v>3112</v>
      </c>
      <c r="P366" t="s">
        <v>3135</v>
      </c>
      <c r="Q366" t="s">
        <v>2082</v>
      </c>
      <c r="R366">
        <v>356</v>
      </c>
      <c r="S366" t="s">
        <v>3251</v>
      </c>
      <c r="T366" t="s">
        <v>3258</v>
      </c>
      <c r="V366" t="s">
        <v>3268</v>
      </c>
      <c r="X366" t="s">
        <v>3271</v>
      </c>
      <c r="Y366" t="s">
        <v>2082</v>
      </c>
      <c r="Z366" t="s">
        <v>25</v>
      </c>
      <c r="AA366" t="s">
        <v>17</v>
      </c>
      <c r="AE366" t="s">
        <v>21</v>
      </c>
      <c r="AF366" t="s">
        <v>3286</v>
      </c>
      <c r="AG366">
        <v>1</v>
      </c>
      <c r="AH366">
        <v>100</v>
      </c>
      <c r="AI366">
        <v>0</v>
      </c>
      <c r="AJ366">
        <v>0</v>
      </c>
    </row>
    <row r="367" spans="1:36">
      <c r="A367">
        <f>IFERROR(E367/AH367,"")</f>
        <v>42500</v>
      </c>
      <c r="B367">
        <v>85156</v>
      </c>
      <c r="C367" t="s">
        <v>329</v>
      </c>
      <c r="E367">
        <v>4250000</v>
      </c>
      <c r="F367" t="s">
        <v>34</v>
      </c>
      <c r="G367" t="s">
        <v>1105</v>
      </c>
      <c r="H367">
        <v>0</v>
      </c>
      <c r="I367">
        <v>10</v>
      </c>
      <c r="N367" t="s">
        <v>2840</v>
      </c>
      <c r="O367" t="s">
        <v>3109</v>
      </c>
      <c r="P367" t="s">
        <v>3136</v>
      </c>
      <c r="Q367" t="s">
        <v>3225</v>
      </c>
      <c r="R367">
        <v>368</v>
      </c>
      <c r="S367" t="s">
        <v>3251</v>
      </c>
      <c r="T367" t="s">
        <v>3256</v>
      </c>
      <c r="V367" t="s">
        <v>3268</v>
      </c>
      <c r="X367" t="s">
        <v>3271</v>
      </c>
      <c r="Y367" t="s">
        <v>3225</v>
      </c>
      <c r="Z367" t="s">
        <v>26</v>
      </c>
      <c r="AA367" t="s">
        <v>16</v>
      </c>
      <c r="AE367" t="s">
        <v>21</v>
      </c>
      <c r="AF367" t="s">
        <v>3287</v>
      </c>
      <c r="AG367">
        <v>10</v>
      </c>
      <c r="AH367">
        <v>100</v>
      </c>
      <c r="AI367">
        <v>100</v>
      </c>
      <c r="AJ367">
        <v>1000</v>
      </c>
    </row>
    <row r="368" spans="1:36">
      <c r="A368">
        <f>IFERROR(E368/AH368,"")</f>
        <v>61480</v>
      </c>
      <c r="B368">
        <v>116195</v>
      </c>
      <c r="C368" t="s">
        <v>332</v>
      </c>
      <c r="E368">
        <v>6148000</v>
      </c>
      <c r="F368" t="s">
        <v>47</v>
      </c>
      <c r="G368" t="s">
        <v>1116</v>
      </c>
      <c r="H368">
        <v>0</v>
      </c>
      <c r="I368">
        <v>100</v>
      </c>
      <c r="K368" t="s">
        <v>2087</v>
      </c>
      <c r="M368" t="s">
        <v>2116</v>
      </c>
      <c r="N368" t="s">
        <v>2853</v>
      </c>
      <c r="O368" t="s">
        <v>3109</v>
      </c>
      <c r="P368" t="s">
        <v>3137</v>
      </c>
      <c r="Q368" t="s">
        <v>3225</v>
      </c>
      <c r="R368">
        <v>368</v>
      </c>
      <c r="S368" t="s">
        <v>3251</v>
      </c>
      <c r="T368" t="s">
        <v>3256</v>
      </c>
      <c r="V368" t="s">
        <v>3268</v>
      </c>
      <c r="X368" t="s">
        <v>3271</v>
      </c>
      <c r="Y368" t="s">
        <v>3225</v>
      </c>
      <c r="Z368" t="s">
        <v>26</v>
      </c>
      <c r="AA368" t="s">
        <v>16</v>
      </c>
      <c r="AE368" t="s">
        <v>21</v>
      </c>
      <c r="AF368" t="s">
        <v>3287</v>
      </c>
      <c r="AG368">
        <v>1</v>
      </c>
      <c r="AH368">
        <v>100</v>
      </c>
      <c r="AI368">
        <v>0</v>
      </c>
      <c r="AJ368">
        <v>0</v>
      </c>
    </row>
    <row r="369" spans="1:36">
      <c r="A369">
        <f>IFERROR(E369/AH369,"")</f>
        <v>52000</v>
      </c>
      <c r="B369">
        <v>5194</v>
      </c>
      <c r="C369" t="s">
        <v>334</v>
      </c>
      <c r="D369" t="s">
        <v>394</v>
      </c>
      <c r="E369">
        <v>5200000</v>
      </c>
      <c r="F369" t="s">
        <v>48</v>
      </c>
      <c r="G369" t="s">
        <v>1130</v>
      </c>
      <c r="H369">
        <v>0</v>
      </c>
      <c r="I369">
        <v>10</v>
      </c>
      <c r="J369" t="s">
        <v>1885</v>
      </c>
      <c r="M369" t="s">
        <v>2117</v>
      </c>
      <c r="N369" t="s">
        <v>2872</v>
      </c>
      <c r="O369" t="s">
        <v>3110</v>
      </c>
      <c r="P369" t="s">
        <v>3136</v>
      </c>
      <c r="Q369" t="s">
        <v>3226</v>
      </c>
      <c r="R369">
        <v>608</v>
      </c>
      <c r="S369" t="s">
        <v>3251</v>
      </c>
      <c r="T369" t="s">
        <v>3263</v>
      </c>
      <c r="V369" t="s">
        <v>3268</v>
      </c>
      <c r="X369" t="s">
        <v>3271</v>
      </c>
      <c r="Y369" t="s">
        <v>3226</v>
      </c>
      <c r="Z369" t="s">
        <v>25</v>
      </c>
      <c r="AA369" t="s">
        <v>17</v>
      </c>
      <c r="AE369" t="s">
        <v>21</v>
      </c>
      <c r="AF369" t="s">
        <v>3286</v>
      </c>
      <c r="AG369">
        <v>10</v>
      </c>
      <c r="AH369">
        <v>100</v>
      </c>
      <c r="AI369">
        <v>100</v>
      </c>
      <c r="AJ369">
        <v>1000</v>
      </c>
    </row>
    <row r="370" spans="1:36">
      <c r="A370">
        <f>IFERROR(E370/AH370,"")</f>
        <v>2465.8479000000002</v>
      </c>
      <c r="B370" t="s">
        <v>97</v>
      </c>
      <c r="C370" t="s">
        <v>188</v>
      </c>
      <c r="E370">
        <v>246584.79</v>
      </c>
      <c r="F370" t="s">
        <v>33</v>
      </c>
      <c r="G370" t="s">
        <v>782</v>
      </c>
      <c r="H370">
        <v>0</v>
      </c>
      <c r="I370">
        <v>100</v>
      </c>
      <c r="J370" t="s">
        <v>1657</v>
      </c>
      <c r="K370" t="s">
        <v>2001</v>
      </c>
      <c r="M370" t="s">
        <v>2116</v>
      </c>
      <c r="N370" t="s">
        <v>2439</v>
      </c>
      <c r="O370" t="s">
        <v>3062</v>
      </c>
      <c r="P370" t="s">
        <v>3133</v>
      </c>
      <c r="Q370" t="s">
        <v>3178</v>
      </c>
      <c r="R370">
        <v>728</v>
      </c>
      <c r="S370" t="s">
        <v>3248</v>
      </c>
      <c r="T370" t="s">
        <v>3253</v>
      </c>
      <c r="V370" t="s">
        <v>3268</v>
      </c>
      <c r="X370" t="s">
        <v>3269</v>
      </c>
      <c r="Y370" t="s">
        <v>3178</v>
      </c>
      <c r="Z370" t="s">
        <v>23</v>
      </c>
      <c r="AA370" t="s">
        <v>14</v>
      </c>
      <c r="AB370" t="s">
        <v>12</v>
      </c>
      <c r="AD370" t="s">
        <v>13</v>
      </c>
      <c r="AE370" t="s">
        <v>19</v>
      </c>
      <c r="AF370" t="s">
        <v>3291</v>
      </c>
      <c r="AG370">
        <v>1</v>
      </c>
      <c r="AH370">
        <v>100</v>
      </c>
      <c r="AI370">
        <v>0</v>
      </c>
      <c r="AJ370">
        <v>0</v>
      </c>
    </row>
    <row r="371" spans="1:36">
      <c r="A371">
        <f>IFERROR(E371/AH371,"")</f>
        <v>54107.06</v>
      </c>
      <c r="B371">
        <v>141196</v>
      </c>
      <c r="C371" t="s">
        <v>313</v>
      </c>
      <c r="D371" s="2" t="s">
        <v>514</v>
      </c>
      <c r="E371">
        <v>5410706</v>
      </c>
      <c r="F371" t="s">
        <v>48</v>
      </c>
      <c r="G371" t="s">
        <v>1072</v>
      </c>
      <c r="H371">
        <v>0</v>
      </c>
      <c r="I371">
        <v>10</v>
      </c>
      <c r="N371" t="s">
        <v>2801</v>
      </c>
      <c r="O371" t="s">
        <v>3104</v>
      </c>
      <c r="P371" t="s">
        <v>3134</v>
      </c>
      <c r="Q371" t="s">
        <v>3220</v>
      </c>
      <c r="R371">
        <v>834</v>
      </c>
      <c r="S371" t="s">
        <v>3248</v>
      </c>
      <c r="T371" t="s">
        <v>3253</v>
      </c>
      <c r="V371" t="s">
        <v>3268</v>
      </c>
      <c r="X371" t="s">
        <v>3269</v>
      </c>
      <c r="Y371" t="s">
        <v>3281</v>
      </c>
      <c r="Z371" t="s">
        <v>23</v>
      </c>
      <c r="AA371" t="s">
        <v>17</v>
      </c>
      <c r="AB371" t="s">
        <v>12</v>
      </c>
      <c r="AE371" t="s">
        <v>19</v>
      </c>
      <c r="AF371" t="s">
        <v>3284</v>
      </c>
      <c r="AG371">
        <v>10</v>
      </c>
      <c r="AH371">
        <v>100</v>
      </c>
      <c r="AI371">
        <v>100</v>
      </c>
      <c r="AJ371">
        <v>1000</v>
      </c>
    </row>
    <row r="372" spans="1:36">
      <c r="A372">
        <f>IFERROR(E372/AH372,"")</f>
        <v>0</v>
      </c>
      <c r="B372">
        <v>124577</v>
      </c>
      <c r="C372" t="s">
        <v>257</v>
      </c>
      <c r="D372" s="2" t="s">
        <v>475</v>
      </c>
      <c r="F372" t="s">
        <v>61</v>
      </c>
      <c r="G372" t="s">
        <v>955</v>
      </c>
      <c r="H372">
        <v>0</v>
      </c>
      <c r="I372">
        <v>100</v>
      </c>
      <c r="J372" t="s">
        <v>1744</v>
      </c>
      <c r="K372" t="s">
        <v>2058</v>
      </c>
      <c r="M372" t="s">
        <v>2116</v>
      </c>
      <c r="N372" t="s">
        <v>2648</v>
      </c>
      <c r="O372" t="s">
        <v>3084</v>
      </c>
      <c r="P372" t="s">
        <v>3134</v>
      </c>
      <c r="Q372" t="s">
        <v>3200</v>
      </c>
      <c r="R372">
        <v>688</v>
      </c>
      <c r="S372" t="s">
        <v>3252</v>
      </c>
      <c r="T372" t="s">
        <v>3259</v>
      </c>
      <c r="X372" t="s">
        <v>3272</v>
      </c>
      <c r="Y372" t="s">
        <v>3200</v>
      </c>
      <c r="Z372" t="s">
        <v>27</v>
      </c>
      <c r="AA372" t="s">
        <v>16</v>
      </c>
      <c r="AF372" t="s">
        <v>3286</v>
      </c>
      <c r="AG372">
        <v>1</v>
      </c>
      <c r="AH372">
        <v>100</v>
      </c>
      <c r="AI372">
        <v>0</v>
      </c>
      <c r="AJ372">
        <v>0</v>
      </c>
    </row>
    <row r="373" spans="1:36">
      <c r="A373">
        <f>IFERROR(E373/AH373,"")</f>
        <v>33318</v>
      </c>
      <c r="B373" t="s">
        <v>107</v>
      </c>
      <c r="C373" t="s">
        <v>362</v>
      </c>
      <c r="E373">
        <v>2665440</v>
      </c>
      <c r="F373" t="s">
        <v>41</v>
      </c>
      <c r="G373" t="s">
        <v>1196</v>
      </c>
      <c r="H373">
        <v>0</v>
      </c>
      <c r="I373">
        <v>80</v>
      </c>
      <c r="J373" t="s">
        <v>1945</v>
      </c>
      <c r="N373" t="s">
        <v>2950</v>
      </c>
      <c r="O373" t="s">
        <v>3123</v>
      </c>
      <c r="P373" t="s">
        <v>3137</v>
      </c>
      <c r="Q373" t="s">
        <v>3238</v>
      </c>
      <c r="R373">
        <v>50</v>
      </c>
      <c r="S373" t="s">
        <v>3251</v>
      </c>
      <c r="T373" t="s">
        <v>3258</v>
      </c>
      <c r="V373" t="s">
        <v>3268</v>
      </c>
      <c r="X373" t="s">
        <v>3271</v>
      </c>
      <c r="Y373" t="s">
        <v>3238</v>
      </c>
      <c r="Z373" t="s">
        <v>25</v>
      </c>
      <c r="AA373" t="s">
        <v>17</v>
      </c>
      <c r="AB373" t="s">
        <v>12</v>
      </c>
      <c r="AE373" t="s">
        <v>21</v>
      </c>
      <c r="AF373" t="s">
        <v>3286</v>
      </c>
      <c r="AG373">
        <v>1</v>
      </c>
      <c r="AH373">
        <v>80</v>
      </c>
      <c r="AI373">
        <v>0</v>
      </c>
      <c r="AJ373">
        <v>0</v>
      </c>
    </row>
    <row r="374" spans="1:36">
      <c r="A374">
        <f>IFERROR(E374/AH374,"")</f>
        <v>67243.149999999994</v>
      </c>
      <c r="B374">
        <v>6159</v>
      </c>
      <c r="C374" t="s">
        <v>251</v>
      </c>
      <c r="D374" t="s">
        <v>394</v>
      </c>
      <c r="E374">
        <v>5379452</v>
      </c>
      <c r="F374" t="s">
        <v>34</v>
      </c>
      <c r="G374" t="s">
        <v>925</v>
      </c>
      <c r="H374">
        <v>0</v>
      </c>
      <c r="I374">
        <v>8</v>
      </c>
      <c r="M374" t="s">
        <v>2117</v>
      </c>
      <c r="N374" t="s">
        <v>2614</v>
      </c>
      <c r="O374" t="s">
        <v>3081</v>
      </c>
      <c r="P374" t="s">
        <v>3137</v>
      </c>
      <c r="Q374" t="s">
        <v>3197</v>
      </c>
      <c r="R374">
        <v>242</v>
      </c>
      <c r="S374" t="s">
        <v>3250</v>
      </c>
      <c r="T374" t="s">
        <v>3260</v>
      </c>
      <c r="U374" t="s">
        <v>3265</v>
      </c>
      <c r="V374" t="s">
        <v>3268</v>
      </c>
      <c r="W374" t="s">
        <v>3268</v>
      </c>
      <c r="X374" t="s">
        <v>3271</v>
      </c>
      <c r="Y374" t="s">
        <v>3197</v>
      </c>
      <c r="Z374" t="s">
        <v>25</v>
      </c>
      <c r="AA374" t="s">
        <v>16</v>
      </c>
      <c r="AC374" t="s">
        <v>11</v>
      </c>
      <c r="AE374" t="s">
        <v>22</v>
      </c>
      <c r="AF374" t="s">
        <v>3286</v>
      </c>
      <c r="AG374">
        <v>10</v>
      </c>
      <c r="AH374">
        <v>80</v>
      </c>
      <c r="AI374">
        <v>100</v>
      </c>
      <c r="AJ374">
        <v>800</v>
      </c>
    </row>
    <row r="375" spans="1:36">
      <c r="A375">
        <f>IFERROR(E375/AH375,"")</f>
        <v>649.35064935064941</v>
      </c>
      <c r="B375">
        <v>122398</v>
      </c>
      <c r="C375" t="s">
        <v>155</v>
      </c>
      <c r="D375" s="2" t="s">
        <v>419</v>
      </c>
      <c r="E375">
        <v>50000</v>
      </c>
      <c r="F375" t="s">
        <v>41</v>
      </c>
      <c r="G375" t="s">
        <v>692</v>
      </c>
      <c r="I375">
        <v>77</v>
      </c>
      <c r="J375" t="s">
        <v>1594</v>
      </c>
      <c r="L375" t="s">
        <v>2110</v>
      </c>
      <c r="N375" t="s">
        <v>2321</v>
      </c>
      <c r="O375" t="s">
        <v>3048</v>
      </c>
      <c r="P375" t="s">
        <v>3134</v>
      </c>
      <c r="Q375" t="s">
        <v>3164</v>
      </c>
      <c r="R375">
        <v>484</v>
      </c>
      <c r="S375" t="s">
        <v>3249</v>
      </c>
      <c r="T375" t="s">
        <v>3254</v>
      </c>
      <c r="V375" t="s">
        <v>3268</v>
      </c>
      <c r="X375" t="s">
        <v>3270</v>
      </c>
      <c r="Y375" t="s">
        <v>3164</v>
      </c>
      <c r="Z375" t="s">
        <v>24</v>
      </c>
      <c r="AA375" t="s">
        <v>16</v>
      </c>
      <c r="AE375" t="s">
        <v>22</v>
      </c>
      <c r="AF375" t="s">
        <v>3286</v>
      </c>
      <c r="AG375">
        <v>1</v>
      </c>
      <c r="AH375">
        <v>77</v>
      </c>
      <c r="AI375">
        <v>0</v>
      </c>
      <c r="AJ375">
        <v>0</v>
      </c>
    </row>
    <row r="376" spans="1:36">
      <c r="A376">
        <f>IFERROR(E376/AH376,"")</f>
        <v>16128.257142857143</v>
      </c>
      <c r="B376">
        <v>1061012</v>
      </c>
      <c r="C376" t="s">
        <v>228</v>
      </c>
      <c r="E376">
        <v>1128978</v>
      </c>
      <c r="F376" t="s">
        <v>42</v>
      </c>
      <c r="G376" t="s">
        <v>846</v>
      </c>
      <c r="H376">
        <v>0</v>
      </c>
      <c r="I376">
        <v>70</v>
      </c>
      <c r="J376" t="s">
        <v>1701</v>
      </c>
      <c r="N376" t="s">
        <v>2524</v>
      </c>
      <c r="O376" t="s">
        <v>3074</v>
      </c>
      <c r="P376" t="s">
        <v>3137</v>
      </c>
      <c r="Q376" t="s">
        <v>3190</v>
      </c>
      <c r="R376">
        <v>704</v>
      </c>
      <c r="S376" t="s">
        <v>3251</v>
      </c>
      <c r="T376" t="s">
        <v>3263</v>
      </c>
      <c r="V376" t="s">
        <v>3268</v>
      </c>
      <c r="X376" t="s">
        <v>3271</v>
      </c>
      <c r="Y376" t="s">
        <v>3190</v>
      </c>
      <c r="Z376" t="s">
        <v>25</v>
      </c>
      <c r="AA376" t="s">
        <v>18</v>
      </c>
      <c r="AE376" t="s">
        <v>22</v>
      </c>
      <c r="AF376" t="s">
        <v>3286</v>
      </c>
      <c r="AG376">
        <v>1</v>
      </c>
      <c r="AH376">
        <v>70</v>
      </c>
      <c r="AI376">
        <v>0</v>
      </c>
      <c r="AJ376">
        <v>0</v>
      </c>
    </row>
    <row r="377" spans="1:36">
      <c r="A377">
        <f>IFERROR(E377/AH377,"")</f>
        <v>217.35294117647058</v>
      </c>
      <c r="B377">
        <v>132166</v>
      </c>
      <c r="C377" t="s">
        <v>135</v>
      </c>
      <c r="D377" s="2" t="s">
        <v>405</v>
      </c>
      <c r="E377">
        <v>14780</v>
      </c>
      <c r="F377" t="s">
        <v>42</v>
      </c>
      <c r="G377" t="s">
        <v>651</v>
      </c>
      <c r="H377">
        <v>0</v>
      </c>
      <c r="I377">
        <v>68</v>
      </c>
      <c r="N377" t="s">
        <v>2267</v>
      </c>
      <c r="O377" t="s">
        <v>3034</v>
      </c>
      <c r="P377" t="s">
        <v>3135</v>
      </c>
      <c r="Q377" t="s">
        <v>3151</v>
      </c>
      <c r="R377">
        <v>170</v>
      </c>
      <c r="S377" t="s">
        <v>3249</v>
      </c>
      <c r="T377" t="s">
        <v>3254</v>
      </c>
      <c r="V377" t="s">
        <v>3268</v>
      </c>
      <c r="X377" t="s">
        <v>3270</v>
      </c>
      <c r="Y377" t="s">
        <v>3151</v>
      </c>
      <c r="Z377" t="s">
        <v>24</v>
      </c>
      <c r="AA377" t="s">
        <v>16</v>
      </c>
      <c r="AE377" t="s">
        <v>22</v>
      </c>
      <c r="AF377" t="s">
        <v>3284</v>
      </c>
      <c r="AG377">
        <v>1</v>
      </c>
      <c r="AH377">
        <v>68</v>
      </c>
      <c r="AI377">
        <v>0</v>
      </c>
      <c r="AJ377">
        <v>0</v>
      </c>
    </row>
    <row r="378" spans="1:36">
      <c r="A378">
        <f>IFERROR(E378/AH378,"")</f>
        <v>172041.44615384616</v>
      </c>
      <c r="B378">
        <v>89459</v>
      </c>
      <c r="C378" t="s">
        <v>331</v>
      </c>
      <c r="E378">
        <v>11182694</v>
      </c>
      <c r="F378" t="s">
        <v>41</v>
      </c>
      <c r="G378" t="s">
        <v>1111</v>
      </c>
      <c r="H378">
        <v>0</v>
      </c>
      <c r="I378">
        <v>65</v>
      </c>
      <c r="N378" t="s">
        <v>2848</v>
      </c>
      <c r="O378" t="s">
        <v>3109</v>
      </c>
      <c r="P378" t="s">
        <v>3135</v>
      </c>
      <c r="Q378" t="s">
        <v>3225</v>
      </c>
      <c r="R378">
        <v>368</v>
      </c>
      <c r="S378" t="s">
        <v>3251</v>
      </c>
      <c r="T378" t="s">
        <v>3256</v>
      </c>
      <c r="V378" t="s">
        <v>3268</v>
      </c>
      <c r="X378" t="s">
        <v>3271</v>
      </c>
      <c r="Y378" t="s">
        <v>3225</v>
      </c>
      <c r="Z378" t="s">
        <v>26</v>
      </c>
      <c r="AA378" t="s">
        <v>16</v>
      </c>
      <c r="AE378" t="s">
        <v>21</v>
      </c>
      <c r="AF378" t="s">
        <v>3287</v>
      </c>
      <c r="AG378">
        <v>1</v>
      </c>
      <c r="AH378">
        <v>65</v>
      </c>
      <c r="AI378">
        <v>0</v>
      </c>
      <c r="AJ378">
        <v>0</v>
      </c>
    </row>
    <row r="379" spans="1:36">
      <c r="A379">
        <f>IFERROR(E379/AH379,"")</f>
        <v>1562.5</v>
      </c>
      <c r="B379">
        <v>120932</v>
      </c>
      <c r="C379" t="s">
        <v>300</v>
      </c>
      <c r="D379" t="s">
        <v>505</v>
      </c>
      <c r="E379">
        <v>100000</v>
      </c>
      <c r="F379" t="s">
        <v>41</v>
      </c>
      <c r="G379" t="s">
        <v>1045</v>
      </c>
      <c r="H379">
        <v>0</v>
      </c>
      <c r="I379">
        <v>64</v>
      </c>
      <c r="J379" t="s">
        <v>1828</v>
      </c>
      <c r="N379" t="s">
        <v>2764</v>
      </c>
      <c r="O379" t="s">
        <v>3097</v>
      </c>
      <c r="P379" t="s">
        <v>3134</v>
      </c>
      <c r="Q379" t="s">
        <v>3213</v>
      </c>
      <c r="R379">
        <v>192</v>
      </c>
      <c r="S379" t="s">
        <v>3249</v>
      </c>
      <c r="T379" t="s">
        <v>3254</v>
      </c>
      <c r="U379" t="s">
        <v>3266</v>
      </c>
      <c r="V379" t="s">
        <v>3268</v>
      </c>
      <c r="W379" t="s">
        <v>3268</v>
      </c>
      <c r="X379" t="s">
        <v>3270</v>
      </c>
      <c r="Y379" t="s">
        <v>3213</v>
      </c>
      <c r="Z379" t="s">
        <v>24</v>
      </c>
      <c r="AA379" t="s">
        <v>16</v>
      </c>
      <c r="AC379" t="s">
        <v>11</v>
      </c>
      <c r="AE379" t="s">
        <v>22</v>
      </c>
      <c r="AF379" t="s">
        <v>3287</v>
      </c>
      <c r="AG379">
        <v>1</v>
      </c>
      <c r="AH379">
        <v>64</v>
      </c>
      <c r="AI379">
        <v>0</v>
      </c>
      <c r="AJ379">
        <v>0</v>
      </c>
    </row>
    <row r="380" spans="1:36">
      <c r="A380">
        <f>IFERROR(E380/AH380,"")</f>
        <v>18181.333333333332</v>
      </c>
      <c r="B380">
        <v>128990</v>
      </c>
      <c r="C380" t="s">
        <v>232</v>
      </c>
      <c r="D380" t="s">
        <v>465</v>
      </c>
      <c r="E380">
        <v>1145424</v>
      </c>
      <c r="F380" t="s">
        <v>42</v>
      </c>
      <c r="G380" t="s">
        <v>852</v>
      </c>
      <c r="H380">
        <v>44</v>
      </c>
      <c r="I380">
        <v>63</v>
      </c>
      <c r="J380" t="s">
        <v>1710</v>
      </c>
      <c r="M380" t="s">
        <v>2117</v>
      </c>
      <c r="N380" t="s">
        <v>2536</v>
      </c>
      <c r="O380" t="s">
        <v>3075</v>
      </c>
      <c r="P380" t="s">
        <v>3133</v>
      </c>
      <c r="Q380" t="s">
        <v>3191</v>
      </c>
      <c r="R380">
        <v>64</v>
      </c>
      <c r="S380" t="s">
        <v>3251</v>
      </c>
      <c r="T380" t="s">
        <v>3258</v>
      </c>
      <c r="V380" t="s">
        <v>3268</v>
      </c>
      <c r="X380" t="s">
        <v>3271</v>
      </c>
      <c r="Y380" t="s">
        <v>3191</v>
      </c>
      <c r="Z380" t="s">
        <v>25</v>
      </c>
      <c r="AA380" t="s">
        <v>17</v>
      </c>
      <c r="AB380" t="s">
        <v>12</v>
      </c>
      <c r="AD380" t="s">
        <v>13</v>
      </c>
      <c r="AE380" t="s">
        <v>21</v>
      </c>
      <c r="AF380" t="s">
        <v>3286</v>
      </c>
      <c r="AG380">
        <v>1</v>
      </c>
      <c r="AH380">
        <v>63</v>
      </c>
      <c r="AI380">
        <v>0</v>
      </c>
      <c r="AJ380">
        <v>0</v>
      </c>
    </row>
    <row r="381" spans="1:36">
      <c r="A381">
        <f>IFERROR(E381/AH381,"")</f>
        <v>9443.7166666666672</v>
      </c>
      <c r="B381">
        <v>129587</v>
      </c>
      <c r="C381" t="s">
        <v>306</v>
      </c>
      <c r="D381" s="2" t="s">
        <v>509</v>
      </c>
      <c r="E381">
        <v>566623</v>
      </c>
      <c r="F381" t="s">
        <v>51</v>
      </c>
      <c r="G381" t="s">
        <v>1056</v>
      </c>
      <c r="H381">
        <v>0</v>
      </c>
      <c r="I381">
        <v>60</v>
      </c>
      <c r="J381" t="s">
        <v>1841</v>
      </c>
      <c r="K381" t="s">
        <v>2071</v>
      </c>
      <c r="M381" t="s">
        <v>2116</v>
      </c>
      <c r="N381" t="s">
        <v>2778</v>
      </c>
      <c r="O381" t="s">
        <v>3100</v>
      </c>
      <c r="P381" t="s">
        <v>3135</v>
      </c>
      <c r="Q381" t="s">
        <v>3216</v>
      </c>
      <c r="R381">
        <v>508</v>
      </c>
      <c r="S381" t="s">
        <v>3248</v>
      </c>
      <c r="T381" t="s">
        <v>3253</v>
      </c>
      <c r="V381" t="s">
        <v>3268</v>
      </c>
      <c r="X381" t="s">
        <v>3269</v>
      </c>
      <c r="Y381" t="s">
        <v>3216</v>
      </c>
      <c r="Z381" t="s">
        <v>23</v>
      </c>
      <c r="AA381" t="s">
        <v>14</v>
      </c>
      <c r="AB381" t="s">
        <v>12</v>
      </c>
      <c r="AE381" t="s">
        <v>19</v>
      </c>
      <c r="AF381" t="s">
        <v>3286</v>
      </c>
      <c r="AG381">
        <v>1</v>
      </c>
      <c r="AH381">
        <v>60</v>
      </c>
      <c r="AI381">
        <v>0</v>
      </c>
      <c r="AJ381">
        <v>0</v>
      </c>
    </row>
    <row r="382" spans="1:36">
      <c r="A382">
        <f>IFERROR(E382/AH382,"")</f>
        <v>86237.63461538461</v>
      </c>
      <c r="B382">
        <v>116294</v>
      </c>
      <c r="C382" t="s">
        <v>338</v>
      </c>
      <c r="D382" t="s">
        <v>394</v>
      </c>
      <c r="E382">
        <v>4484357</v>
      </c>
      <c r="F382" t="s">
        <v>42</v>
      </c>
      <c r="G382" t="s">
        <v>1138</v>
      </c>
      <c r="H382">
        <v>0</v>
      </c>
      <c r="I382">
        <v>52</v>
      </c>
      <c r="J382" t="s">
        <v>1893</v>
      </c>
      <c r="K382" t="s">
        <v>2090</v>
      </c>
      <c r="M382" t="s">
        <v>2117</v>
      </c>
      <c r="N382" t="s">
        <v>2880</v>
      </c>
      <c r="O382" t="s">
        <v>3112</v>
      </c>
      <c r="P382" t="s">
        <v>3134</v>
      </c>
      <c r="Q382" t="s">
        <v>2082</v>
      </c>
      <c r="R382">
        <v>356</v>
      </c>
      <c r="S382" t="s">
        <v>3251</v>
      </c>
      <c r="T382" t="s">
        <v>3258</v>
      </c>
      <c r="V382" t="s">
        <v>3268</v>
      </c>
      <c r="X382" t="s">
        <v>3271</v>
      </c>
      <c r="Y382" t="s">
        <v>2082</v>
      </c>
      <c r="Z382" t="s">
        <v>25</v>
      </c>
      <c r="AA382" t="s">
        <v>17</v>
      </c>
      <c r="AE382" t="s">
        <v>21</v>
      </c>
      <c r="AF382" t="s">
        <v>3286</v>
      </c>
      <c r="AG382">
        <v>1</v>
      </c>
      <c r="AH382">
        <v>52</v>
      </c>
      <c r="AI382">
        <v>0</v>
      </c>
      <c r="AJ382">
        <v>0</v>
      </c>
    </row>
    <row r="383" spans="1:36">
      <c r="A383">
        <f>IFERROR(E383/AH383,"")</f>
        <v>40000</v>
      </c>
      <c r="B383">
        <v>141162</v>
      </c>
      <c r="C383" t="s">
        <v>356</v>
      </c>
      <c r="D383" s="2" t="s">
        <v>532</v>
      </c>
      <c r="E383">
        <v>2000000</v>
      </c>
      <c r="F383" t="s">
        <v>51</v>
      </c>
      <c r="G383" t="s">
        <v>1180</v>
      </c>
      <c r="H383">
        <v>0</v>
      </c>
      <c r="I383">
        <v>50</v>
      </c>
      <c r="J383" t="s">
        <v>1933</v>
      </c>
      <c r="M383" t="s">
        <v>2116</v>
      </c>
      <c r="N383" t="s">
        <v>2933</v>
      </c>
      <c r="O383" t="s">
        <v>3120</v>
      </c>
      <c r="P383" t="s">
        <v>3133</v>
      </c>
      <c r="Q383" t="s">
        <v>3235</v>
      </c>
      <c r="R383">
        <v>268</v>
      </c>
      <c r="S383" t="s">
        <v>3251</v>
      </c>
      <c r="T383" t="s">
        <v>3256</v>
      </c>
      <c r="V383" t="s">
        <v>3268</v>
      </c>
      <c r="X383" t="s">
        <v>3272</v>
      </c>
      <c r="Y383" t="s">
        <v>3235</v>
      </c>
      <c r="Z383" t="s">
        <v>27</v>
      </c>
      <c r="AA383" t="s">
        <v>16</v>
      </c>
      <c r="AE383" t="s">
        <v>20</v>
      </c>
      <c r="AF383" t="s">
        <v>3286</v>
      </c>
      <c r="AG383">
        <v>1</v>
      </c>
      <c r="AH383">
        <v>50</v>
      </c>
      <c r="AI383">
        <v>0</v>
      </c>
      <c r="AJ383">
        <v>0</v>
      </c>
    </row>
    <row r="384" spans="1:36">
      <c r="A384">
        <f>IFERROR(E384/AH384,"")</f>
        <v>34900</v>
      </c>
      <c r="B384">
        <v>135028</v>
      </c>
      <c r="C384" t="s">
        <v>286</v>
      </c>
      <c r="D384" s="2" t="s">
        <v>495</v>
      </c>
      <c r="E384">
        <v>1745000</v>
      </c>
      <c r="F384" t="s">
        <v>41</v>
      </c>
      <c r="G384" t="s">
        <v>1021</v>
      </c>
      <c r="H384">
        <v>0</v>
      </c>
      <c r="I384">
        <v>50</v>
      </c>
      <c r="J384" t="s">
        <v>1801</v>
      </c>
      <c r="N384" t="s">
        <v>2733</v>
      </c>
      <c r="O384" t="s">
        <v>3093</v>
      </c>
      <c r="P384" t="s">
        <v>3133</v>
      </c>
      <c r="Q384" t="s">
        <v>3209</v>
      </c>
      <c r="R384">
        <v>148</v>
      </c>
      <c r="S384" t="s">
        <v>3248</v>
      </c>
      <c r="T384" t="s">
        <v>3253</v>
      </c>
      <c r="V384" t="s">
        <v>3268</v>
      </c>
      <c r="X384" t="s">
        <v>3269</v>
      </c>
      <c r="Y384" t="s">
        <v>3209</v>
      </c>
      <c r="Z384" t="s">
        <v>23</v>
      </c>
      <c r="AA384" t="s">
        <v>14</v>
      </c>
      <c r="AB384" t="s">
        <v>12</v>
      </c>
      <c r="AD384" t="s">
        <v>13</v>
      </c>
      <c r="AE384" t="s">
        <v>19</v>
      </c>
      <c r="AF384" t="s">
        <v>3286</v>
      </c>
      <c r="AG384">
        <v>1</v>
      </c>
      <c r="AH384">
        <v>50</v>
      </c>
      <c r="AI384">
        <v>0</v>
      </c>
      <c r="AJ384">
        <v>0</v>
      </c>
    </row>
    <row r="385" spans="1:36">
      <c r="A385">
        <f>IFERROR(E385/AH385,"")</f>
        <v>266254.61904761905</v>
      </c>
      <c r="B385">
        <v>89459</v>
      </c>
      <c r="C385" t="s">
        <v>331</v>
      </c>
      <c r="E385">
        <v>11182694</v>
      </c>
      <c r="F385" t="s">
        <v>43</v>
      </c>
      <c r="G385" t="s">
        <v>1112</v>
      </c>
      <c r="H385">
        <v>0</v>
      </c>
      <c r="I385">
        <v>42</v>
      </c>
      <c r="N385" t="s">
        <v>2849</v>
      </c>
      <c r="O385" t="s">
        <v>3109</v>
      </c>
      <c r="P385" t="s">
        <v>3137</v>
      </c>
      <c r="Q385" t="s">
        <v>3225</v>
      </c>
      <c r="R385">
        <v>368</v>
      </c>
      <c r="S385" t="s">
        <v>3251</v>
      </c>
      <c r="T385" t="s">
        <v>3256</v>
      </c>
      <c r="V385" t="s">
        <v>3268</v>
      </c>
      <c r="X385" t="s">
        <v>3271</v>
      </c>
      <c r="Y385" t="s">
        <v>3225</v>
      </c>
      <c r="Z385" t="s">
        <v>26</v>
      </c>
      <c r="AA385" t="s">
        <v>16</v>
      </c>
      <c r="AE385" t="s">
        <v>21</v>
      </c>
      <c r="AF385" t="s">
        <v>3287</v>
      </c>
      <c r="AG385">
        <v>1</v>
      </c>
      <c r="AH385">
        <v>42</v>
      </c>
      <c r="AI385">
        <v>0</v>
      </c>
      <c r="AJ385">
        <v>0</v>
      </c>
    </row>
    <row r="386" spans="1:36">
      <c r="A386">
        <f>IFERROR(E386/AH386,"")</f>
        <v>157353.97500000001</v>
      </c>
      <c r="B386">
        <v>132013</v>
      </c>
      <c r="C386" t="s">
        <v>216</v>
      </c>
      <c r="D386" s="2" t="s">
        <v>457</v>
      </c>
      <c r="E386">
        <v>6294159</v>
      </c>
      <c r="F386" t="s">
        <v>42</v>
      </c>
      <c r="G386" t="s">
        <v>814</v>
      </c>
      <c r="H386">
        <v>0</v>
      </c>
      <c r="I386">
        <v>40</v>
      </c>
      <c r="N386" t="s">
        <v>2485</v>
      </c>
      <c r="O386" t="s">
        <v>3069</v>
      </c>
      <c r="P386" t="s">
        <v>3136</v>
      </c>
      <c r="Q386" t="s">
        <v>3185</v>
      </c>
      <c r="R386">
        <v>70</v>
      </c>
      <c r="S386" t="s">
        <v>3252</v>
      </c>
      <c r="T386" t="s">
        <v>3261</v>
      </c>
      <c r="V386" t="s">
        <v>3268</v>
      </c>
      <c r="X386" t="s">
        <v>3272</v>
      </c>
      <c r="Y386" t="s">
        <v>3185</v>
      </c>
      <c r="Z386" t="s">
        <v>27</v>
      </c>
      <c r="AA386" t="s">
        <v>16</v>
      </c>
      <c r="AE386" t="s">
        <v>22</v>
      </c>
      <c r="AF386" t="s">
        <v>3286</v>
      </c>
      <c r="AG386">
        <v>1</v>
      </c>
      <c r="AH386">
        <v>40</v>
      </c>
      <c r="AI386">
        <v>0</v>
      </c>
      <c r="AJ386">
        <v>0</v>
      </c>
    </row>
    <row r="387" spans="1:36">
      <c r="A387">
        <f>IFERROR(E387/AH387,"")</f>
        <v>16250.975</v>
      </c>
      <c r="B387">
        <v>114336</v>
      </c>
      <c r="C387" t="s">
        <v>145</v>
      </c>
      <c r="D387" s="2" t="s">
        <v>411</v>
      </c>
      <c r="E387">
        <v>650039</v>
      </c>
      <c r="F387" t="s">
        <v>48</v>
      </c>
      <c r="G387" t="s">
        <v>671</v>
      </c>
      <c r="H387">
        <v>0</v>
      </c>
      <c r="I387">
        <v>4</v>
      </c>
      <c r="N387" t="s">
        <v>2291</v>
      </c>
      <c r="O387" t="s">
        <v>3040</v>
      </c>
      <c r="P387" t="s">
        <v>3135</v>
      </c>
      <c r="Q387" t="s">
        <v>3157</v>
      </c>
      <c r="R387">
        <v>214</v>
      </c>
      <c r="S387" t="s">
        <v>3249</v>
      </c>
      <c r="T387" t="s">
        <v>3254</v>
      </c>
      <c r="U387" t="s">
        <v>3266</v>
      </c>
      <c r="V387" t="s">
        <v>3268</v>
      </c>
      <c r="W387" t="s">
        <v>3268</v>
      </c>
      <c r="X387" t="s">
        <v>3270</v>
      </c>
      <c r="Y387" t="s">
        <v>3157</v>
      </c>
      <c r="Z387" t="s">
        <v>24</v>
      </c>
      <c r="AA387" t="s">
        <v>16</v>
      </c>
      <c r="AC387" t="s">
        <v>11</v>
      </c>
      <c r="AE387" t="s">
        <v>22</v>
      </c>
      <c r="AF387" t="s">
        <v>3287</v>
      </c>
      <c r="AG387">
        <v>10</v>
      </c>
      <c r="AH387">
        <v>40</v>
      </c>
      <c r="AI387">
        <v>100</v>
      </c>
      <c r="AJ387">
        <v>400</v>
      </c>
    </row>
    <row r="388" spans="1:36">
      <c r="A388">
        <f>IFERROR(E388/AH388,"")</f>
        <v>32727.272727272728</v>
      </c>
      <c r="B388">
        <v>118154</v>
      </c>
      <c r="C388" t="s">
        <v>277</v>
      </c>
      <c r="D388" t="s">
        <v>489</v>
      </c>
      <c r="E388">
        <v>1260000</v>
      </c>
      <c r="F388" t="s">
        <v>40</v>
      </c>
      <c r="G388" t="s">
        <v>647</v>
      </c>
      <c r="H388">
        <v>0</v>
      </c>
      <c r="I388">
        <v>2.2000000000000001E-3</v>
      </c>
      <c r="J388" t="s">
        <v>1786</v>
      </c>
      <c r="K388" t="s">
        <v>2067</v>
      </c>
      <c r="N388" t="s">
        <v>2714</v>
      </c>
      <c r="O388" t="s">
        <v>3091</v>
      </c>
      <c r="P388" t="s">
        <v>3134</v>
      </c>
      <c r="Q388" t="s">
        <v>3207</v>
      </c>
      <c r="R388">
        <v>120</v>
      </c>
      <c r="S388" t="s">
        <v>3248</v>
      </c>
      <c r="T388" t="s">
        <v>3253</v>
      </c>
      <c r="V388" t="s">
        <v>3268</v>
      </c>
      <c r="X388" t="s">
        <v>3269</v>
      </c>
      <c r="Y388" t="s">
        <v>3278</v>
      </c>
      <c r="Z388" t="s">
        <v>23</v>
      </c>
      <c r="AA388" t="s">
        <v>17</v>
      </c>
      <c r="AE388" t="s">
        <v>21</v>
      </c>
      <c r="AF388" t="s">
        <v>3286</v>
      </c>
      <c r="AG388">
        <v>17500</v>
      </c>
      <c r="AH388">
        <v>38.5</v>
      </c>
      <c r="AI388">
        <v>0</v>
      </c>
      <c r="AJ388">
        <v>0</v>
      </c>
    </row>
    <row r="389" spans="1:36">
      <c r="A389">
        <f>IFERROR(E389/AH389,"")</f>
        <v>1666.6666666666667</v>
      </c>
      <c r="B389">
        <v>122398</v>
      </c>
      <c r="C389" t="s">
        <v>155</v>
      </c>
      <c r="D389" s="2" t="s">
        <v>419</v>
      </c>
      <c r="E389">
        <v>50000</v>
      </c>
      <c r="F389" t="s">
        <v>42</v>
      </c>
      <c r="G389" t="s">
        <v>692</v>
      </c>
      <c r="I389">
        <v>30</v>
      </c>
      <c r="J389" t="s">
        <v>1593</v>
      </c>
      <c r="L389" t="s">
        <v>2109</v>
      </c>
      <c r="N389" t="s">
        <v>2320</v>
      </c>
      <c r="O389" t="s">
        <v>3048</v>
      </c>
      <c r="P389" t="s">
        <v>3135</v>
      </c>
      <c r="Q389" t="s">
        <v>3164</v>
      </c>
      <c r="R389">
        <v>484</v>
      </c>
      <c r="S389" t="s">
        <v>3249</v>
      </c>
      <c r="T389" t="s">
        <v>3254</v>
      </c>
      <c r="V389" t="s">
        <v>3268</v>
      </c>
      <c r="X389" t="s">
        <v>3270</v>
      </c>
      <c r="Y389" t="s">
        <v>3164</v>
      </c>
      <c r="Z389" t="s">
        <v>24</v>
      </c>
      <c r="AA389" t="s">
        <v>16</v>
      </c>
      <c r="AE389" t="s">
        <v>22</v>
      </c>
      <c r="AF389" t="s">
        <v>3286</v>
      </c>
      <c r="AG389">
        <v>1</v>
      </c>
      <c r="AH389">
        <v>30</v>
      </c>
      <c r="AI389">
        <v>0</v>
      </c>
      <c r="AJ389">
        <v>0</v>
      </c>
    </row>
    <row r="390" spans="1:36">
      <c r="A390">
        <f>IFERROR(E390/AH390,"")</f>
        <v>73370</v>
      </c>
      <c r="B390">
        <v>117633</v>
      </c>
      <c r="C390" t="s">
        <v>230</v>
      </c>
      <c r="D390" t="s">
        <v>463</v>
      </c>
      <c r="E390">
        <v>2201100</v>
      </c>
      <c r="F390" t="s">
        <v>34</v>
      </c>
      <c r="G390" t="s">
        <v>34</v>
      </c>
      <c r="H390">
        <v>0</v>
      </c>
      <c r="I390">
        <v>3</v>
      </c>
      <c r="J390" t="s">
        <v>1705</v>
      </c>
      <c r="M390" t="s">
        <v>2116</v>
      </c>
      <c r="N390" t="s">
        <v>2531</v>
      </c>
      <c r="O390" t="s">
        <v>3074</v>
      </c>
      <c r="P390" t="s">
        <v>3137</v>
      </c>
      <c r="Q390" t="s">
        <v>3190</v>
      </c>
      <c r="R390">
        <v>704</v>
      </c>
      <c r="S390" t="s">
        <v>3251</v>
      </c>
      <c r="T390" t="s">
        <v>3263</v>
      </c>
      <c r="V390" t="s">
        <v>3268</v>
      </c>
      <c r="X390" t="s">
        <v>3271</v>
      </c>
      <c r="Y390" t="s">
        <v>3190</v>
      </c>
      <c r="Z390" t="s">
        <v>25</v>
      </c>
      <c r="AA390" t="s">
        <v>18</v>
      </c>
      <c r="AE390" t="s">
        <v>22</v>
      </c>
      <c r="AF390" t="s">
        <v>3286</v>
      </c>
      <c r="AG390">
        <v>10</v>
      </c>
      <c r="AH390">
        <v>30</v>
      </c>
      <c r="AI390">
        <v>100</v>
      </c>
      <c r="AJ390">
        <v>300</v>
      </c>
    </row>
    <row r="391" spans="1:36">
      <c r="A391">
        <f>IFERROR(E391/AH391,"")</f>
        <v>0</v>
      </c>
      <c r="B391">
        <v>130767</v>
      </c>
      <c r="C391" t="s">
        <v>258</v>
      </c>
      <c r="D391" s="2" t="s">
        <v>476</v>
      </c>
      <c r="F391" t="s">
        <v>44</v>
      </c>
      <c r="G391" t="s">
        <v>956</v>
      </c>
      <c r="H391">
        <v>0</v>
      </c>
      <c r="I391">
        <v>28</v>
      </c>
      <c r="J391" t="s">
        <v>1746</v>
      </c>
      <c r="N391" t="s">
        <v>2650</v>
      </c>
      <c r="O391" t="s">
        <v>3084</v>
      </c>
      <c r="P391" t="s">
        <v>3133</v>
      </c>
      <c r="Q391" t="s">
        <v>3200</v>
      </c>
      <c r="R391">
        <v>688</v>
      </c>
      <c r="S391" t="s">
        <v>3252</v>
      </c>
      <c r="T391" t="s">
        <v>3259</v>
      </c>
      <c r="X391" t="s">
        <v>3272</v>
      </c>
      <c r="Y391" t="s">
        <v>3200</v>
      </c>
      <c r="Z391" t="s">
        <v>27</v>
      </c>
      <c r="AA391" t="s">
        <v>16</v>
      </c>
      <c r="AF391" t="s">
        <v>3286</v>
      </c>
      <c r="AG391">
        <v>1</v>
      </c>
      <c r="AH391">
        <v>28</v>
      </c>
      <c r="AI391">
        <v>0</v>
      </c>
      <c r="AJ391">
        <v>0</v>
      </c>
    </row>
    <row r="392" spans="1:36">
      <c r="A392">
        <f>IFERROR(E392/AH392,"")</f>
        <v>42203.96</v>
      </c>
      <c r="B392">
        <v>122808</v>
      </c>
      <c r="C392" t="s">
        <v>314</v>
      </c>
      <c r="D392" s="2" t="s">
        <v>515</v>
      </c>
      <c r="E392">
        <v>1055099</v>
      </c>
      <c r="F392" t="s">
        <v>42</v>
      </c>
      <c r="G392" t="s">
        <v>1075</v>
      </c>
      <c r="H392">
        <v>0</v>
      </c>
      <c r="I392">
        <v>25</v>
      </c>
      <c r="J392" t="s">
        <v>1851</v>
      </c>
      <c r="K392" t="s">
        <v>2076</v>
      </c>
      <c r="M392" t="s">
        <v>2116</v>
      </c>
      <c r="N392" t="s">
        <v>2804</v>
      </c>
      <c r="O392" t="s">
        <v>3105</v>
      </c>
      <c r="P392" t="s">
        <v>3135</v>
      </c>
      <c r="Q392" t="s">
        <v>3221</v>
      </c>
      <c r="R392">
        <v>688</v>
      </c>
      <c r="S392" t="s">
        <v>3252</v>
      </c>
      <c r="T392" t="s">
        <v>3261</v>
      </c>
      <c r="V392" t="s">
        <v>3268</v>
      </c>
      <c r="X392" t="s">
        <v>3272</v>
      </c>
      <c r="Y392" t="s">
        <v>3221</v>
      </c>
      <c r="Z392" t="s">
        <v>27</v>
      </c>
      <c r="AA392" t="s">
        <v>16</v>
      </c>
      <c r="AE392" t="s">
        <v>20</v>
      </c>
      <c r="AF392" t="s">
        <v>3286</v>
      </c>
      <c r="AG392">
        <v>1</v>
      </c>
      <c r="AH392">
        <v>25</v>
      </c>
      <c r="AI392">
        <v>0</v>
      </c>
      <c r="AJ392">
        <v>0</v>
      </c>
    </row>
    <row r="393" spans="1:36">
      <c r="A393">
        <f>IFERROR(E393/AH393,"")</f>
        <v>5990.8292000000001</v>
      </c>
      <c r="B393" t="s">
        <v>99</v>
      </c>
      <c r="C393" t="s">
        <v>190</v>
      </c>
      <c r="E393">
        <v>149770.73000000001</v>
      </c>
      <c r="F393" t="s">
        <v>33</v>
      </c>
      <c r="G393" t="s">
        <v>782</v>
      </c>
      <c r="H393">
        <v>0</v>
      </c>
      <c r="I393">
        <v>25</v>
      </c>
      <c r="J393" t="s">
        <v>1657</v>
      </c>
      <c r="K393" t="s">
        <v>2001</v>
      </c>
      <c r="M393" t="s">
        <v>2116</v>
      </c>
      <c r="N393" t="s">
        <v>2441</v>
      </c>
      <c r="O393" t="s">
        <v>3062</v>
      </c>
      <c r="P393" t="s">
        <v>3137</v>
      </c>
      <c r="Q393" t="s">
        <v>3178</v>
      </c>
      <c r="R393">
        <v>728</v>
      </c>
      <c r="S393" t="s">
        <v>3248</v>
      </c>
      <c r="T393" t="s">
        <v>3253</v>
      </c>
      <c r="V393" t="s">
        <v>3268</v>
      </c>
      <c r="X393" t="s">
        <v>3269</v>
      </c>
      <c r="Y393" t="s">
        <v>3178</v>
      </c>
      <c r="Z393" t="s">
        <v>23</v>
      </c>
      <c r="AA393" t="s">
        <v>14</v>
      </c>
      <c r="AB393" t="s">
        <v>12</v>
      </c>
      <c r="AD393" t="s">
        <v>13</v>
      </c>
      <c r="AE393" t="s">
        <v>19</v>
      </c>
      <c r="AF393" t="s">
        <v>3291</v>
      </c>
      <c r="AG393">
        <v>1</v>
      </c>
      <c r="AH393">
        <v>25</v>
      </c>
      <c r="AI393">
        <v>0</v>
      </c>
      <c r="AJ393">
        <v>0</v>
      </c>
    </row>
    <row r="394" spans="1:36">
      <c r="A394">
        <f>IFERROR(E394/AH394,"")</f>
        <v>131986.25</v>
      </c>
      <c r="B394">
        <v>5613</v>
      </c>
      <c r="C394" t="s">
        <v>249</v>
      </c>
      <c r="D394" t="s">
        <v>394</v>
      </c>
      <c r="E394">
        <v>2639725</v>
      </c>
      <c r="F394" t="s">
        <v>34</v>
      </c>
      <c r="G394" t="s">
        <v>917</v>
      </c>
      <c r="H394">
        <v>0</v>
      </c>
      <c r="I394">
        <v>2</v>
      </c>
      <c r="M394" t="s">
        <v>2117</v>
      </c>
      <c r="N394" t="s">
        <v>2605</v>
      </c>
      <c r="O394" t="s">
        <v>3081</v>
      </c>
      <c r="P394" t="s">
        <v>3135</v>
      </c>
      <c r="Q394" t="s">
        <v>3197</v>
      </c>
      <c r="R394">
        <v>242</v>
      </c>
      <c r="S394" t="s">
        <v>3250</v>
      </c>
      <c r="T394" t="s">
        <v>3260</v>
      </c>
      <c r="U394" t="s">
        <v>3265</v>
      </c>
      <c r="V394" t="s">
        <v>3268</v>
      </c>
      <c r="W394" t="s">
        <v>3268</v>
      </c>
      <c r="X394" t="s">
        <v>3271</v>
      </c>
      <c r="Y394" t="s">
        <v>3197</v>
      </c>
      <c r="Z394" t="s">
        <v>25</v>
      </c>
      <c r="AA394" t="s">
        <v>16</v>
      </c>
      <c r="AC394" t="s">
        <v>11</v>
      </c>
      <c r="AE394" t="s">
        <v>22</v>
      </c>
      <c r="AF394" t="s">
        <v>3286</v>
      </c>
      <c r="AG394">
        <v>10</v>
      </c>
      <c r="AH394">
        <v>20</v>
      </c>
      <c r="AI394">
        <v>100</v>
      </c>
      <c r="AJ394">
        <v>200</v>
      </c>
    </row>
    <row r="395" spans="1:36">
      <c r="A395">
        <f>IFERROR(E395/AH395,"")</f>
        <v>131986.25</v>
      </c>
      <c r="B395">
        <v>5613</v>
      </c>
      <c r="C395" t="s">
        <v>249</v>
      </c>
      <c r="D395" t="s">
        <v>394</v>
      </c>
      <c r="E395">
        <v>2639725</v>
      </c>
      <c r="F395" t="s">
        <v>34</v>
      </c>
      <c r="G395" t="s">
        <v>918</v>
      </c>
      <c r="H395">
        <v>0</v>
      </c>
      <c r="I395">
        <v>2</v>
      </c>
      <c r="M395" t="s">
        <v>2117</v>
      </c>
      <c r="N395" t="s">
        <v>2606</v>
      </c>
      <c r="O395" t="s">
        <v>3081</v>
      </c>
      <c r="P395" t="s">
        <v>3133</v>
      </c>
      <c r="Q395" t="s">
        <v>3197</v>
      </c>
      <c r="R395">
        <v>242</v>
      </c>
      <c r="S395" t="s">
        <v>3250</v>
      </c>
      <c r="T395" t="s">
        <v>3260</v>
      </c>
      <c r="U395" t="s">
        <v>3265</v>
      </c>
      <c r="V395" t="s">
        <v>3268</v>
      </c>
      <c r="W395" t="s">
        <v>3268</v>
      </c>
      <c r="X395" t="s">
        <v>3271</v>
      </c>
      <c r="Y395" t="s">
        <v>3197</v>
      </c>
      <c r="Z395" t="s">
        <v>25</v>
      </c>
      <c r="AA395" t="s">
        <v>16</v>
      </c>
      <c r="AC395" t="s">
        <v>11</v>
      </c>
      <c r="AE395" t="s">
        <v>22</v>
      </c>
      <c r="AF395" t="s">
        <v>3286</v>
      </c>
      <c r="AG395">
        <v>10</v>
      </c>
      <c r="AH395">
        <v>20</v>
      </c>
      <c r="AI395">
        <v>100</v>
      </c>
      <c r="AJ395">
        <v>200</v>
      </c>
    </row>
    <row r="396" spans="1:36">
      <c r="A396">
        <f>IFERROR(E396/AH396,"")</f>
        <v>52754.95</v>
      </c>
      <c r="B396">
        <v>122808</v>
      </c>
      <c r="C396" t="s">
        <v>314</v>
      </c>
      <c r="D396" s="2" t="s">
        <v>515</v>
      </c>
      <c r="E396">
        <v>1055099</v>
      </c>
      <c r="F396" t="s">
        <v>42</v>
      </c>
      <c r="G396" t="s">
        <v>1074</v>
      </c>
      <c r="H396">
        <v>3</v>
      </c>
      <c r="I396">
        <v>20</v>
      </c>
      <c r="J396" t="s">
        <v>1851</v>
      </c>
      <c r="K396" t="s">
        <v>2076</v>
      </c>
      <c r="M396" t="s">
        <v>2116</v>
      </c>
      <c r="N396" t="s">
        <v>2803</v>
      </c>
      <c r="O396" t="s">
        <v>3105</v>
      </c>
      <c r="P396" t="s">
        <v>3133</v>
      </c>
      <c r="Q396" t="s">
        <v>3221</v>
      </c>
      <c r="R396">
        <v>688</v>
      </c>
      <c r="S396" t="s">
        <v>3252</v>
      </c>
      <c r="T396" t="s">
        <v>3261</v>
      </c>
      <c r="V396" t="s">
        <v>3268</v>
      </c>
      <c r="X396" t="s">
        <v>3272</v>
      </c>
      <c r="Y396" t="s">
        <v>3221</v>
      </c>
      <c r="Z396" t="s">
        <v>27</v>
      </c>
      <c r="AA396" t="s">
        <v>16</v>
      </c>
      <c r="AE396" t="s">
        <v>20</v>
      </c>
      <c r="AF396" t="s">
        <v>3286</v>
      </c>
      <c r="AG396">
        <v>1</v>
      </c>
      <c r="AH396">
        <v>20</v>
      </c>
      <c r="AI396">
        <v>0</v>
      </c>
      <c r="AJ396">
        <v>0</v>
      </c>
    </row>
    <row r="397" spans="1:36">
      <c r="A397">
        <f>IFERROR(E397/AH397,"")</f>
        <v>657805.5294117647</v>
      </c>
      <c r="B397">
        <v>89459</v>
      </c>
      <c r="C397" t="s">
        <v>331</v>
      </c>
      <c r="E397">
        <v>11182694</v>
      </c>
      <c r="F397" t="s">
        <v>47</v>
      </c>
      <c r="G397" t="s">
        <v>1113</v>
      </c>
      <c r="H397">
        <v>0</v>
      </c>
      <c r="I397">
        <v>17</v>
      </c>
      <c r="N397" t="s">
        <v>2850</v>
      </c>
      <c r="O397" t="s">
        <v>3109</v>
      </c>
      <c r="P397" t="s">
        <v>3136</v>
      </c>
      <c r="Q397" t="s">
        <v>3225</v>
      </c>
      <c r="R397">
        <v>368</v>
      </c>
      <c r="S397" t="s">
        <v>3251</v>
      </c>
      <c r="T397" t="s">
        <v>3256</v>
      </c>
      <c r="V397" t="s">
        <v>3268</v>
      </c>
      <c r="X397" t="s">
        <v>3271</v>
      </c>
      <c r="Y397" t="s">
        <v>3225</v>
      </c>
      <c r="Z397" t="s">
        <v>26</v>
      </c>
      <c r="AA397" t="s">
        <v>16</v>
      </c>
      <c r="AE397" t="s">
        <v>21</v>
      </c>
      <c r="AF397" t="s">
        <v>3287</v>
      </c>
      <c r="AG397">
        <v>1</v>
      </c>
      <c r="AH397">
        <v>17</v>
      </c>
      <c r="AI397">
        <v>0</v>
      </c>
      <c r="AJ397">
        <v>0</v>
      </c>
    </row>
    <row r="398" spans="1:36">
      <c r="A398">
        <f>IFERROR(E398/AH398,"")</f>
        <v>3333.3333333333335</v>
      </c>
      <c r="B398">
        <v>122398</v>
      </c>
      <c r="C398" t="s">
        <v>155</v>
      </c>
      <c r="D398" s="2" t="s">
        <v>419</v>
      </c>
      <c r="E398">
        <v>50000</v>
      </c>
      <c r="F398" t="s">
        <v>42</v>
      </c>
      <c r="G398" t="s">
        <v>692</v>
      </c>
      <c r="I398">
        <v>15</v>
      </c>
      <c r="J398" t="s">
        <v>1600</v>
      </c>
      <c r="L398" t="s">
        <v>2115</v>
      </c>
      <c r="N398" t="s">
        <v>2327</v>
      </c>
      <c r="O398" t="s">
        <v>3048</v>
      </c>
      <c r="P398" t="s">
        <v>3133</v>
      </c>
      <c r="Q398" t="s">
        <v>3164</v>
      </c>
      <c r="R398">
        <v>484</v>
      </c>
      <c r="S398" t="s">
        <v>3249</v>
      </c>
      <c r="T398" t="s">
        <v>3254</v>
      </c>
      <c r="V398" t="s">
        <v>3268</v>
      </c>
      <c r="X398" t="s">
        <v>3270</v>
      </c>
      <c r="Y398" t="s">
        <v>3164</v>
      </c>
      <c r="Z398" t="s">
        <v>24</v>
      </c>
      <c r="AA398" t="s">
        <v>16</v>
      </c>
      <c r="AE398" t="s">
        <v>22</v>
      </c>
      <c r="AF398" t="s">
        <v>3286</v>
      </c>
      <c r="AG398">
        <v>1</v>
      </c>
      <c r="AH398">
        <v>15</v>
      </c>
      <c r="AI398">
        <v>0</v>
      </c>
      <c r="AJ398">
        <v>0</v>
      </c>
    </row>
    <row r="399" spans="1:36">
      <c r="A399">
        <f>IFERROR(E399/AH399,"")</f>
        <v>225266.66666666666</v>
      </c>
      <c r="B399">
        <v>126170</v>
      </c>
      <c r="C399" t="s">
        <v>116</v>
      </c>
      <c r="D399" s="2" t="s">
        <v>395</v>
      </c>
      <c r="E399">
        <v>3379000</v>
      </c>
      <c r="F399" t="s">
        <v>33</v>
      </c>
      <c r="G399" t="s">
        <v>567</v>
      </c>
      <c r="H399">
        <v>0</v>
      </c>
      <c r="I399">
        <v>15</v>
      </c>
      <c r="J399" t="s">
        <v>1497</v>
      </c>
      <c r="N399" t="s">
        <v>2139</v>
      </c>
      <c r="O399" t="s">
        <v>3024</v>
      </c>
      <c r="P399" t="s">
        <v>3135</v>
      </c>
      <c r="Q399" t="s">
        <v>3141</v>
      </c>
      <c r="R399">
        <v>454</v>
      </c>
      <c r="S399" t="s">
        <v>3248</v>
      </c>
      <c r="T399" t="s">
        <v>3253</v>
      </c>
      <c r="V399" t="s">
        <v>3268</v>
      </c>
      <c r="X399" t="s">
        <v>3269</v>
      </c>
      <c r="Y399" t="s">
        <v>3141</v>
      </c>
      <c r="Z399" t="s">
        <v>23</v>
      </c>
      <c r="AA399" t="s">
        <v>14</v>
      </c>
      <c r="AB399" t="s">
        <v>12</v>
      </c>
      <c r="AD399" t="s">
        <v>13</v>
      </c>
      <c r="AE399" t="s">
        <v>19</v>
      </c>
      <c r="AF399" t="s">
        <v>3286</v>
      </c>
      <c r="AG399">
        <v>1</v>
      </c>
      <c r="AH399">
        <v>15</v>
      </c>
      <c r="AI399">
        <v>0</v>
      </c>
      <c r="AJ399">
        <v>0</v>
      </c>
    </row>
    <row r="400" spans="1:36">
      <c r="A400">
        <f>IFERROR(E400/AH400,"")</f>
        <v>346666.66666666669</v>
      </c>
      <c r="B400">
        <v>5194</v>
      </c>
      <c r="C400" t="s">
        <v>334</v>
      </c>
      <c r="D400" t="s">
        <v>394</v>
      </c>
      <c r="E400">
        <v>5200000</v>
      </c>
      <c r="F400" t="s">
        <v>42</v>
      </c>
      <c r="G400" t="s">
        <v>1127</v>
      </c>
      <c r="H400">
        <v>0</v>
      </c>
      <c r="I400">
        <v>15</v>
      </c>
      <c r="J400" t="s">
        <v>1882</v>
      </c>
      <c r="M400" t="s">
        <v>2117</v>
      </c>
      <c r="N400" t="s">
        <v>2869</v>
      </c>
      <c r="O400" t="s">
        <v>3110</v>
      </c>
      <c r="P400" t="s">
        <v>3133</v>
      </c>
      <c r="Q400" t="s">
        <v>3226</v>
      </c>
      <c r="R400">
        <v>608</v>
      </c>
      <c r="S400" t="s">
        <v>3251</v>
      </c>
      <c r="T400" t="s">
        <v>3263</v>
      </c>
      <c r="V400" t="s">
        <v>3268</v>
      </c>
      <c r="X400" t="s">
        <v>3271</v>
      </c>
      <c r="Y400" t="s">
        <v>3226</v>
      </c>
      <c r="Z400" t="s">
        <v>25</v>
      </c>
      <c r="AA400" t="s">
        <v>17</v>
      </c>
      <c r="AE400" t="s">
        <v>21</v>
      </c>
      <c r="AF400" t="s">
        <v>3286</v>
      </c>
      <c r="AG400">
        <v>1</v>
      </c>
      <c r="AH400">
        <v>15</v>
      </c>
      <c r="AI400">
        <v>0</v>
      </c>
      <c r="AJ400">
        <v>0</v>
      </c>
    </row>
    <row r="401" spans="1:36">
      <c r="A401">
        <f>IFERROR(E401/AH401,"")</f>
        <v>3571.4285714285716</v>
      </c>
      <c r="B401">
        <v>122398</v>
      </c>
      <c r="C401" t="s">
        <v>155</v>
      </c>
      <c r="D401" s="2" t="s">
        <v>419</v>
      </c>
      <c r="E401">
        <v>50000</v>
      </c>
      <c r="F401" t="s">
        <v>42</v>
      </c>
      <c r="G401" t="s">
        <v>692</v>
      </c>
      <c r="I401">
        <v>14</v>
      </c>
      <c r="J401" t="s">
        <v>1598</v>
      </c>
      <c r="L401" t="s">
        <v>2109</v>
      </c>
      <c r="N401" t="s">
        <v>2325</v>
      </c>
      <c r="O401" t="s">
        <v>3048</v>
      </c>
      <c r="P401" t="s">
        <v>3137</v>
      </c>
      <c r="Q401" t="s">
        <v>3164</v>
      </c>
      <c r="R401">
        <v>484</v>
      </c>
      <c r="S401" t="s">
        <v>3249</v>
      </c>
      <c r="T401" t="s">
        <v>3254</v>
      </c>
      <c r="V401" t="s">
        <v>3268</v>
      </c>
      <c r="X401" t="s">
        <v>3270</v>
      </c>
      <c r="Y401" t="s">
        <v>3164</v>
      </c>
      <c r="Z401" t="s">
        <v>24</v>
      </c>
      <c r="AA401" t="s">
        <v>16</v>
      </c>
      <c r="AE401" t="s">
        <v>22</v>
      </c>
      <c r="AF401" t="s">
        <v>3286</v>
      </c>
      <c r="AG401">
        <v>1</v>
      </c>
      <c r="AH401">
        <v>14</v>
      </c>
      <c r="AI401">
        <v>0</v>
      </c>
      <c r="AJ401">
        <v>0</v>
      </c>
    </row>
    <row r="402" spans="1:36">
      <c r="A402">
        <f>IFERROR(E402/AH402,"")</f>
        <v>65454.545454545456</v>
      </c>
      <c r="B402">
        <v>91460</v>
      </c>
      <c r="C402" t="s">
        <v>161</v>
      </c>
      <c r="D402" t="s">
        <v>423</v>
      </c>
      <c r="E402">
        <v>720000</v>
      </c>
      <c r="F402" t="s">
        <v>44</v>
      </c>
      <c r="G402" t="s">
        <v>735</v>
      </c>
      <c r="H402">
        <v>0</v>
      </c>
      <c r="I402">
        <v>11</v>
      </c>
      <c r="J402" t="s">
        <v>1618</v>
      </c>
      <c r="N402" t="s">
        <v>2376</v>
      </c>
      <c r="O402" t="s">
        <v>3054</v>
      </c>
      <c r="P402" t="s">
        <v>3133</v>
      </c>
      <c r="Q402" t="s">
        <v>3170</v>
      </c>
      <c r="R402">
        <v>426</v>
      </c>
      <c r="S402" t="s">
        <v>3248</v>
      </c>
      <c r="T402" t="s">
        <v>3253</v>
      </c>
      <c r="V402" t="s">
        <v>3268</v>
      </c>
      <c r="X402" t="s">
        <v>3269</v>
      </c>
      <c r="Y402" t="s">
        <v>3170</v>
      </c>
      <c r="Z402" t="s">
        <v>23</v>
      </c>
      <c r="AA402" t="s">
        <v>17</v>
      </c>
      <c r="AB402" t="s">
        <v>12</v>
      </c>
      <c r="AD402" t="s">
        <v>13</v>
      </c>
      <c r="AE402" t="s">
        <v>19</v>
      </c>
      <c r="AF402" t="s">
        <v>3287</v>
      </c>
      <c r="AG402">
        <v>1</v>
      </c>
      <c r="AH402">
        <v>11</v>
      </c>
      <c r="AI402">
        <v>0</v>
      </c>
      <c r="AJ402">
        <v>0</v>
      </c>
    </row>
    <row r="403" spans="1:36">
      <c r="A403">
        <f>IFERROR(E403/AH403,"")</f>
        <v>12800</v>
      </c>
      <c r="B403">
        <v>85124</v>
      </c>
      <c r="C403" t="s">
        <v>302</v>
      </c>
      <c r="D403" s="2" t="s">
        <v>507</v>
      </c>
      <c r="E403">
        <v>128000</v>
      </c>
      <c r="F403" t="s">
        <v>41</v>
      </c>
      <c r="G403" t="s">
        <v>1046</v>
      </c>
      <c r="H403">
        <v>0</v>
      </c>
      <c r="I403">
        <v>10</v>
      </c>
      <c r="J403" t="s">
        <v>1830</v>
      </c>
      <c r="N403" t="s">
        <v>2766</v>
      </c>
      <c r="O403" t="s">
        <v>3097</v>
      </c>
      <c r="P403" t="s">
        <v>3136</v>
      </c>
      <c r="Q403" t="s">
        <v>3213</v>
      </c>
      <c r="R403">
        <v>192</v>
      </c>
      <c r="S403" t="s">
        <v>3249</v>
      </c>
      <c r="T403" t="s">
        <v>3254</v>
      </c>
      <c r="U403" t="s">
        <v>3266</v>
      </c>
      <c r="V403" t="s">
        <v>3268</v>
      </c>
      <c r="W403" t="s">
        <v>3268</v>
      </c>
      <c r="X403" t="s">
        <v>3270</v>
      </c>
      <c r="Y403" t="s">
        <v>3213</v>
      </c>
      <c r="Z403" t="s">
        <v>24</v>
      </c>
      <c r="AA403" t="s">
        <v>16</v>
      </c>
      <c r="AC403" t="s">
        <v>11</v>
      </c>
      <c r="AE403" t="s">
        <v>22</v>
      </c>
      <c r="AF403" t="s">
        <v>3287</v>
      </c>
      <c r="AG403">
        <v>1</v>
      </c>
      <c r="AH403">
        <v>10</v>
      </c>
      <c r="AI403">
        <v>0</v>
      </c>
      <c r="AJ403">
        <v>0</v>
      </c>
    </row>
    <row r="404" spans="1:36">
      <c r="A404">
        <f>IFERROR(E404/AH404,"")</f>
        <v>537945.19999999995</v>
      </c>
      <c r="B404">
        <v>6159</v>
      </c>
      <c r="C404" t="s">
        <v>251</v>
      </c>
      <c r="D404" t="s">
        <v>394</v>
      </c>
      <c r="E404">
        <v>5379452</v>
      </c>
      <c r="F404" t="s">
        <v>34</v>
      </c>
      <c r="G404" t="s">
        <v>929</v>
      </c>
      <c r="H404">
        <v>0</v>
      </c>
      <c r="I404">
        <v>1</v>
      </c>
      <c r="M404" t="s">
        <v>2117</v>
      </c>
      <c r="N404" t="s">
        <v>2618</v>
      </c>
      <c r="O404" t="s">
        <v>3081</v>
      </c>
      <c r="P404" t="s">
        <v>3133</v>
      </c>
      <c r="Q404" t="s">
        <v>3197</v>
      </c>
      <c r="R404">
        <v>242</v>
      </c>
      <c r="S404" t="s">
        <v>3250</v>
      </c>
      <c r="T404" t="s">
        <v>3260</v>
      </c>
      <c r="U404" t="s">
        <v>3265</v>
      </c>
      <c r="V404" t="s">
        <v>3268</v>
      </c>
      <c r="W404" t="s">
        <v>3268</v>
      </c>
      <c r="X404" t="s">
        <v>3271</v>
      </c>
      <c r="Y404" t="s">
        <v>3197</v>
      </c>
      <c r="Z404" t="s">
        <v>25</v>
      </c>
      <c r="AA404" t="s">
        <v>16</v>
      </c>
      <c r="AC404" t="s">
        <v>11</v>
      </c>
      <c r="AE404" t="s">
        <v>22</v>
      </c>
      <c r="AF404" t="s">
        <v>3286</v>
      </c>
      <c r="AG404">
        <v>10</v>
      </c>
      <c r="AH404">
        <v>10</v>
      </c>
      <c r="AI404">
        <v>100</v>
      </c>
      <c r="AJ404">
        <v>100</v>
      </c>
    </row>
    <row r="405" spans="1:36">
      <c r="A405">
        <f>IFERROR(E405/AH405,"")</f>
        <v>105509.9</v>
      </c>
      <c r="B405">
        <v>122808</v>
      </c>
      <c r="C405" t="s">
        <v>314</v>
      </c>
      <c r="D405" s="2" t="s">
        <v>515</v>
      </c>
      <c r="E405">
        <v>1055099</v>
      </c>
      <c r="F405" t="s">
        <v>48</v>
      </c>
      <c r="G405" t="s">
        <v>1076</v>
      </c>
      <c r="H405">
        <v>0</v>
      </c>
      <c r="I405">
        <v>1</v>
      </c>
      <c r="J405" t="s">
        <v>1851</v>
      </c>
      <c r="K405" t="s">
        <v>2076</v>
      </c>
      <c r="M405" t="s">
        <v>2116</v>
      </c>
      <c r="N405" t="s">
        <v>2805</v>
      </c>
      <c r="O405" t="s">
        <v>3105</v>
      </c>
      <c r="P405" t="s">
        <v>3134</v>
      </c>
      <c r="Q405" t="s">
        <v>3221</v>
      </c>
      <c r="R405">
        <v>688</v>
      </c>
      <c r="S405" t="s">
        <v>3252</v>
      </c>
      <c r="T405" t="s">
        <v>3261</v>
      </c>
      <c r="V405" t="s">
        <v>3268</v>
      </c>
      <c r="X405" t="s">
        <v>3272</v>
      </c>
      <c r="Y405" t="s">
        <v>3221</v>
      </c>
      <c r="Z405" t="s">
        <v>27</v>
      </c>
      <c r="AA405" t="s">
        <v>16</v>
      </c>
      <c r="AE405" t="s">
        <v>20</v>
      </c>
      <c r="AF405" t="s">
        <v>3286</v>
      </c>
      <c r="AG405">
        <v>10</v>
      </c>
      <c r="AH405">
        <v>10</v>
      </c>
      <c r="AI405">
        <v>100</v>
      </c>
      <c r="AJ405">
        <v>100</v>
      </c>
    </row>
    <row r="406" spans="1:36">
      <c r="A406">
        <f>IFERROR(E406/AH406,"")</f>
        <v>439954.33333333331</v>
      </c>
      <c r="B406">
        <v>6089</v>
      </c>
      <c r="C406" t="s">
        <v>237</v>
      </c>
      <c r="D406" t="s">
        <v>394</v>
      </c>
      <c r="E406">
        <v>2639726</v>
      </c>
      <c r="F406" t="s">
        <v>47</v>
      </c>
      <c r="G406" t="s">
        <v>867</v>
      </c>
      <c r="H406">
        <v>5</v>
      </c>
      <c r="I406">
        <v>6</v>
      </c>
      <c r="N406" t="s">
        <v>2551</v>
      </c>
      <c r="O406" t="s">
        <v>3077</v>
      </c>
      <c r="P406" t="s">
        <v>3135</v>
      </c>
      <c r="Q406" t="s">
        <v>3193</v>
      </c>
      <c r="R406">
        <v>90</v>
      </c>
      <c r="S406" t="s">
        <v>3250</v>
      </c>
      <c r="T406" t="s">
        <v>3260</v>
      </c>
      <c r="U406" t="s">
        <v>3265</v>
      </c>
      <c r="V406" t="s">
        <v>3268</v>
      </c>
      <c r="W406" t="s">
        <v>3268</v>
      </c>
      <c r="X406" t="s">
        <v>3271</v>
      </c>
      <c r="Y406" t="s">
        <v>3193</v>
      </c>
      <c r="Z406" t="s">
        <v>25</v>
      </c>
      <c r="AA406" t="s">
        <v>17</v>
      </c>
      <c r="AB406" t="s">
        <v>12</v>
      </c>
      <c r="AC406" t="s">
        <v>11</v>
      </c>
      <c r="AE406" t="s">
        <v>21</v>
      </c>
      <c r="AF406" t="s">
        <v>3286</v>
      </c>
      <c r="AG406">
        <v>1</v>
      </c>
      <c r="AH406">
        <v>6</v>
      </c>
      <c r="AI406">
        <v>0</v>
      </c>
      <c r="AJ406">
        <v>0</v>
      </c>
    </row>
    <row r="407" spans="1:36">
      <c r="A407">
        <f>IFERROR(E407/AH407,"")</f>
        <v>850000</v>
      </c>
      <c r="B407">
        <v>85156</v>
      </c>
      <c r="C407" t="s">
        <v>329</v>
      </c>
      <c r="E407">
        <v>4250000</v>
      </c>
      <c r="F407" t="s">
        <v>61</v>
      </c>
      <c r="G407" t="s">
        <v>1107</v>
      </c>
      <c r="I407">
        <v>5</v>
      </c>
      <c r="L407">
        <v>0.3</v>
      </c>
      <c r="N407" t="s">
        <v>2842</v>
      </c>
      <c r="O407" t="s">
        <v>3109</v>
      </c>
      <c r="P407" t="s">
        <v>3133</v>
      </c>
      <c r="Q407" t="s">
        <v>3225</v>
      </c>
      <c r="R407">
        <v>368</v>
      </c>
      <c r="S407" t="s">
        <v>3251</v>
      </c>
      <c r="T407" t="s">
        <v>3256</v>
      </c>
      <c r="V407" t="s">
        <v>3268</v>
      </c>
      <c r="X407" t="s">
        <v>3271</v>
      </c>
      <c r="Y407" t="s">
        <v>3225</v>
      </c>
      <c r="Z407" t="s">
        <v>26</v>
      </c>
      <c r="AA407" t="s">
        <v>16</v>
      </c>
      <c r="AE407" t="s">
        <v>21</v>
      </c>
      <c r="AF407" t="s">
        <v>3287</v>
      </c>
      <c r="AG407">
        <v>1</v>
      </c>
      <c r="AH407">
        <v>5</v>
      </c>
      <c r="AI407">
        <v>0</v>
      </c>
      <c r="AJ407">
        <v>0</v>
      </c>
    </row>
    <row r="408" spans="1:36">
      <c r="A408">
        <f>IFERROR(E408/AH408,"")</f>
        <v>659931.25</v>
      </c>
      <c r="B408">
        <v>5613</v>
      </c>
      <c r="C408" t="s">
        <v>249</v>
      </c>
      <c r="D408" t="s">
        <v>394</v>
      </c>
      <c r="E408">
        <v>2639725</v>
      </c>
      <c r="F408" t="s">
        <v>42</v>
      </c>
      <c r="G408" t="s">
        <v>911</v>
      </c>
      <c r="H408">
        <v>0</v>
      </c>
      <c r="I408">
        <v>4</v>
      </c>
      <c r="M408" t="s">
        <v>2117</v>
      </c>
      <c r="N408" t="s">
        <v>2599</v>
      </c>
      <c r="O408" t="s">
        <v>3081</v>
      </c>
      <c r="P408" t="s">
        <v>3137</v>
      </c>
      <c r="Q408" t="s">
        <v>3197</v>
      </c>
      <c r="R408">
        <v>242</v>
      </c>
      <c r="S408" t="s">
        <v>3250</v>
      </c>
      <c r="T408" t="s">
        <v>3260</v>
      </c>
      <c r="U408" t="s">
        <v>3265</v>
      </c>
      <c r="V408" t="s">
        <v>3268</v>
      </c>
      <c r="W408" t="s">
        <v>3268</v>
      </c>
      <c r="X408" t="s">
        <v>3271</v>
      </c>
      <c r="Y408" t="s">
        <v>3197</v>
      </c>
      <c r="Z408" t="s">
        <v>25</v>
      </c>
      <c r="AA408" t="s">
        <v>16</v>
      </c>
      <c r="AC408" t="s">
        <v>11</v>
      </c>
      <c r="AE408" t="s">
        <v>22</v>
      </c>
      <c r="AF408" t="s">
        <v>3286</v>
      </c>
      <c r="AG408">
        <v>1</v>
      </c>
      <c r="AH408">
        <v>4</v>
      </c>
      <c r="AI408">
        <v>0</v>
      </c>
      <c r="AJ408">
        <v>0</v>
      </c>
    </row>
    <row r="409" spans="1:36">
      <c r="A409">
        <f>IFERROR(E409/AH409,"")</f>
        <v>444121</v>
      </c>
      <c r="B409">
        <v>5997</v>
      </c>
      <c r="C409" t="s">
        <v>252</v>
      </c>
      <c r="D409" t="s">
        <v>394</v>
      </c>
      <c r="E409">
        <v>1776484</v>
      </c>
      <c r="F409" t="s">
        <v>42</v>
      </c>
      <c r="G409" t="s">
        <v>938</v>
      </c>
      <c r="H409">
        <v>0</v>
      </c>
      <c r="I409">
        <v>4</v>
      </c>
      <c r="M409" t="s">
        <v>2117</v>
      </c>
      <c r="N409" t="s">
        <v>2629</v>
      </c>
      <c r="O409" t="s">
        <v>3081</v>
      </c>
      <c r="P409" t="s">
        <v>3136</v>
      </c>
      <c r="Q409" t="s">
        <v>3197</v>
      </c>
      <c r="R409">
        <v>242</v>
      </c>
      <c r="S409" t="s">
        <v>3250</v>
      </c>
      <c r="T409" t="s">
        <v>3260</v>
      </c>
      <c r="U409" t="s">
        <v>3265</v>
      </c>
      <c r="V409" t="s">
        <v>3268</v>
      </c>
      <c r="W409" t="s">
        <v>3268</v>
      </c>
      <c r="X409" t="s">
        <v>3271</v>
      </c>
      <c r="Y409" t="s">
        <v>3197</v>
      </c>
      <c r="Z409" t="s">
        <v>25</v>
      </c>
      <c r="AA409" t="s">
        <v>16</v>
      </c>
      <c r="AC409" t="s">
        <v>11</v>
      </c>
      <c r="AE409" t="s">
        <v>22</v>
      </c>
      <c r="AF409" t="s">
        <v>3286</v>
      </c>
      <c r="AG409">
        <v>1</v>
      </c>
      <c r="AH409">
        <v>4</v>
      </c>
      <c r="AI409">
        <v>0</v>
      </c>
      <c r="AJ409">
        <v>0</v>
      </c>
    </row>
    <row r="410" spans="1:36">
      <c r="A410">
        <f>IFERROR(E410/AH410,"")</f>
        <v>3738943.25</v>
      </c>
      <c r="B410">
        <v>114485</v>
      </c>
      <c r="C410" t="s">
        <v>287</v>
      </c>
      <c r="D410" s="2" t="s">
        <v>496</v>
      </c>
      <c r="E410">
        <v>14955773</v>
      </c>
      <c r="F410" t="s">
        <v>42</v>
      </c>
      <c r="G410" t="s">
        <v>1028</v>
      </c>
      <c r="I410">
        <v>4</v>
      </c>
      <c r="J410" t="s">
        <v>1808</v>
      </c>
      <c r="N410" t="s">
        <v>2740</v>
      </c>
      <c r="O410" t="s">
        <v>3094</v>
      </c>
      <c r="P410" t="s">
        <v>3137</v>
      </c>
      <c r="Q410" t="s">
        <v>3210</v>
      </c>
      <c r="R410">
        <v>116</v>
      </c>
      <c r="S410" t="s">
        <v>3251</v>
      </c>
      <c r="T410" t="s">
        <v>3263</v>
      </c>
      <c r="V410" t="s">
        <v>3268</v>
      </c>
      <c r="X410" t="s">
        <v>3271</v>
      </c>
      <c r="Y410" t="s">
        <v>3210</v>
      </c>
      <c r="Z410" t="s">
        <v>25</v>
      </c>
      <c r="AA410" t="s">
        <v>17</v>
      </c>
      <c r="AB410" t="s">
        <v>12</v>
      </c>
      <c r="AE410" t="s">
        <v>21</v>
      </c>
      <c r="AF410" t="s">
        <v>3286</v>
      </c>
      <c r="AG410">
        <v>1</v>
      </c>
      <c r="AH410">
        <v>4</v>
      </c>
      <c r="AI410">
        <v>0</v>
      </c>
      <c r="AJ410">
        <v>0</v>
      </c>
    </row>
    <row r="411" spans="1:36">
      <c r="A411">
        <f>IFERROR(E411/AH411,"")</f>
        <v>180000</v>
      </c>
      <c r="B411">
        <v>91460</v>
      </c>
      <c r="C411" t="s">
        <v>161</v>
      </c>
      <c r="D411" t="s">
        <v>423</v>
      </c>
      <c r="E411">
        <v>720000</v>
      </c>
      <c r="F411" t="s">
        <v>43</v>
      </c>
      <c r="G411" t="s">
        <v>737</v>
      </c>
      <c r="H411">
        <v>0</v>
      </c>
      <c r="I411">
        <v>4</v>
      </c>
      <c r="J411" t="s">
        <v>1620</v>
      </c>
      <c r="N411" t="s">
        <v>2378</v>
      </c>
      <c r="O411" t="s">
        <v>3054</v>
      </c>
      <c r="P411" t="s">
        <v>3136</v>
      </c>
      <c r="Q411" t="s">
        <v>3170</v>
      </c>
      <c r="R411">
        <v>426</v>
      </c>
      <c r="S411" t="s">
        <v>3248</v>
      </c>
      <c r="T411" t="s">
        <v>3253</v>
      </c>
      <c r="V411" t="s">
        <v>3268</v>
      </c>
      <c r="X411" t="s">
        <v>3269</v>
      </c>
      <c r="Y411" t="s">
        <v>3170</v>
      </c>
      <c r="Z411" t="s">
        <v>23</v>
      </c>
      <c r="AA411" t="s">
        <v>17</v>
      </c>
      <c r="AB411" t="s">
        <v>12</v>
      </c>
      <c r="AD411" t="s">
        <v>13</v>
      </c>
      <c r="AE411" t="s">
        <v>19</v>
      </c>
      <c r="AF411" t="s">
        <v>3287</v>
      </c>
      <c r="AG411">
        <v>1</v>
      </c>
      <c r="AH411">
        <v>4</v>
      </c>
      <c r="AI411">
        <v>0</v>
      </c>
      <c r="AJ411">
        <v>0</v>
      </c>
    </row>
    <row r="412" spans="1:36">
      <c r="A412">
        <f>IFERROR(E412/AH412,"")</f>
        <v>240000</v>
      </c>
      <c r="B412">
        <v>91460</v>
      </c>
      <c r="C412" t="s">
        <v>161</v>
      </c>
      <c r="D412" t="s">
        <v>423</v>
      </c>
      <c r="E412">
        <v>720000</v>
      </c>
      <c r="F412" t="s">
        <v>42</v>
      </c>
      <c r="G412" t="s">
        <v>736</v>
      </c>
      <c r="H412">
        <v>0</v>
      </c>
      <c r="I412">
        <v>3</v>
      </c>
      <c r="J412" t="s">
        <v>1619</v>
      </c>
      <c r="N412" t="s">
        <v>2377</v>
      </c>
      <c r="O412" t="s">
        <v>3054</v>
      </c>
      <c r="P412" t="s">
        <v>3133</v>
      </c>
      <c r="Q412" t="s">
        <v>3170</v>
      </c>
      <c r="R412">
        <v>426</v>
      </c>
      <c r="S412" t="s">
        <v>3248</v>
      </c>
      <c r="T412" t="s">
        <v>3253</v>
      </c>
      <c r="V412" t="s">
        <v>3268</v>
      </c>
      <c r="X412" t="s">
        <v>3269</v>
      </c>
      <c r="Y412" t="s">
        <v>3170</v>
      </c>
      <c r="Z412" t="s">
        <v>23</v>
      </c>
      <c r="AA412" t="s">
        <v>17</v>
      </c>
      <c r="AB412" t="s">
        <v>12</v>
      </c>
      <c r="AD412" t="s">
        <v>13</v>
      </c>
      <c r="AE412" t="s">
        <v>19</v>
      </c>
      <c r="AF412" t="s">
        <v>3287</v>
      </c>
      <c r="AG412">
        <v>1</v>
      </c>
      <c r="AH412">
        <v>3</v>
      </c>
      <c r="AI412">
        <v>0</v>
      </c>
      <c r="AJ412">
        <v>0</v>
      </c>
    </row>
    <row r="413" spans="1:36">
      <c r="A413">
        <f>IFERROR(E413/AH413,"")</f>
        <v>1332720</v>
      </c>
      <c r="B413" t="s">
        <v>107</v>
      </c>
      <c r="C413" t="s">
        <v>362</v>
      </c>
      <c r="E413">
        <v>2665440</v>
      </c>
      <c r="F413" t="s">
        <v>41</v>
      </c>
      <c r="G413" t="s">
        <v>1197</v>
      </c>
      <c r="H413">
        <v>0</v>
      </c>
      <c r="I413">
        <v>2</v>
      </c>
      <c r="J413" t="s">
        <v>1946</v>
      </c>
      <c r="N413" t="s">
        <v>2951</v>
      </c>
      <c r="O413" t="s">
        <v>3123</v>
      </c>
      <c r="P413" t="s">
        <v>3133</v>
      </c>
      <c r="Q413" t="s">
        <v>3238</v>
      </c>
      <c r="R413">
        <v>50</v>
      </c>
      <c r="S413" t="s">
        <v>3251</v>
      </c>
      <c r="T413" t="s">
        <v>3258</v>
      </c>
      <c r="V413" t="s">
        <v>3268</v>
      </c>
      <c r="X413" t="s">
        <v>3271</v>
      </c>
      <c r="Y413" t="s">
        <v>3238</v>
      </c>
      <c r="Z413" t="s">
        <v>25</v>
      </c>
      <c r="AA413" t="s">
        <v>17</v>
      </c>
      <c r="AB413" t="s">
        <v>12</v>
      </c>
      <c r="AE413" t="s">
        <v>21</v>
      </c>
      <c r="AF413" t="s">
        <v>3286</v>
      </c>
      <c r="AG413">
        <v>1</v>
      </c>
      <c r="AH413">
        <v>2</v>
      </c>
      <c r="AI413">
        <v>0</v>
      </c>
      <c r="AJ413">
        <v>0</v>
      </c>
    </row>
    <row r="414" spans="1:36">
      <c r="A414">
        <f>IFERROR(E414/AH414,"")</f>
        <v>7390</v>
      </c>
      <c r="B414">
        <v>132166</v>
      </c>
      <c r="C414" t="s">
        <v>135</v>
      </c>
      <c r="D414" s="2" t="s">
        <v>405</v>
      </c>
      <c r="E414">
        <v>14780</v>
      </c>
      <c r="F414" t="s">
        <v>42</v>
      </c>
      <c r="G414" t="s">
        <v>650</v>
      </c>
      <c r="H414">
        <v>0</v>
      </c>
      <c r="I414">
        <v>2</v>
      </c>
      <c r="J414" t="s">
        <v>1556</v>
      </c>
      <c r="K414" t="s">
        <v>2024</v>
      </c>
      <c r="N414" t="s">
        <v>2266</v>
      </c>
      <c r="O414" t="s">
        <v>3034</v>
      </c>
      <c r="P414" t="s">
        <v>3135</v>
      </c>
      <c r="Q414" t="s">
        <v>3151</v>
      </c>
      <c r="R414">
        <v>170</v>
      </c>
      <c r="S414" t="s">
        <v>3249</v>
      </c>
      <c r="T414" t="s">
        <v>3254</v>
      </c>
      <c r="V414" t="s">
        <v>3268</v>
      </c>
      <c r="X414" t="s">
        <v>3270</v>
      </c>
      <c r="Y414" t="s">
        <v>3151</v>
      </c>
      <c r="Z414" t="s">
        <v>24</v>
      </c>
      <c r="AA414" t="s">
        <v>16</v>
      </c>
      <c r="AE414" t="s">
        <v>22</v>
      </c>
      <c r="AF414" t="s">
        <v>3284</v>
      </c>
      <c r="AG414">
        <v>1</v>
      </c>
      <c r="AH414">
        <v>2</v>
      </c>
      <c r="AI414">
        <v>0</v>
      </c>
      <c r="AJ414">
        <v>0</v>
      </c>
    </row>
    <row r="415" spans="1:36">
      <c r="A415">
        <f>IFERROR(E415/AH415,"")</f>
        <v>334109</v>
      </c>
      <c r="B415">
        <v>133229</v>
      </c>
      <c r="C415" t="s">
        <v>337</v>
      </c>
      <c r="D415" s="2" t="s">
        <v>524</v>
      </c>
      <c r="E415">
        <v>668218</v>
      </c>
      <c r="F415" t="s">
        <v>43</v>
      </c>
      <c r="G415" t="s">
        <v>1136</v>
      </c>
      <c r="H415">
        <v>0</v>
      </c>
      <c r="I415">
        <v>2</v>
      </c>
      <c r="J415" t="s">
        <v>1891</v>
      </c>
      <c r="K415" t="s">
        <v>2089</v>
      </c>
      <c r="M415" t="s">
        <v>2116</v>
      </c>
      <c r="N415" t="s">
        <v>2878</v>
      </c>
      <c r="O415" t="s">
        <v>3112</v>
      </c>
      <c r="P415" t="s">
        <v>3135</v>
      </c>
      <c r="Q415" t="s">
        <v>2082</v>
      </c>
      <c r="R415">
        <v>356</v>
      </c>
      <c r="S415" t="s">
        <v>3251</v>
      </c>
      <c r="T415" t="s">
        <v>3258</v>
      </c>
      <c r="V415" t="s">
        <v>3268</v>
      </c>
      <c r="X415" t="s">
        <v>3271</v>
      </c>
      <c r="Y415" t="s">
        <v>2082</v>
      </c>
      <c r="Z415" t="s">
        <v>25</v>
      </c>
      <c r="AA415" t="s">
        <v>17</v>
      </c>
      <c r="AE415" t="s">
        <v>21</v>
      </c>
      <c r="AF415" t="s">
        <v>3286</v>
      </c>
      <c r="AG415">
        <v>1</v>
      </c>
      <c r="AH415">
        <v>2</v>
      </c>
      <c r="AI415">
        <v>0</v>
      </c>
      <c r="AJ415">
        <v>0</v>
      </c>
    </row>
    <row r="416" spans="1:36">
      <c r="A416">
        <f>IFERROR(E416/AH416,"")</f>
        <v>2177397</v>
      </c>
      <c r="B416">
        <v>4283</v>
      </c>
      <c r="C416" t="s">
        <v>380</v>
      </c>
      <c r="D416" t="s">
        <v>394</v>
      </c>
      <c r="E416">
        <v>4354794</v>
      </c>
      <c r="F416" t="s">
        <v>42</v>
      </c>
      <c r="G416" t="s">
        <v>1243</v>
      </c>
      <c r="H416">
        <v>0</v>
      </c>
      <c r="I416">
        <v>2</v>
      </c>
      <c r="J416" t="s">
        <v>1992</v>
      </c>
      <c r="N416" t="s">
        <v>3005</v>
      </c>
      <c r="O416" t="s">
        <v>3128</v>
      </c>
      <c r="P416" t="s">
        <v>3134</v>
      </c>
      <c r="Q416" t="s">
        <v>3243</v>
      </c>
      <c r="R416">
        <v>458</v>
      </c>
      <c r="S416" t="s">
        <v>3251</v>
      </c>
      <c r="T416" t="s">
        <v>3263</v>
      </c>
      <c r="V416" t="s">
        <v>3268</v>
      </c>
      <c r="X416" t="s">
        <v>3271</v>
      </c>
      <c r="Y416" t="s">
        <v>3243</v>
      </c>
      <c r="Z416" t="s">
        <v>25</v>
      </c>
      <c r="AA416" t="s">
        <v>16</v>
      </c>
      <c r="AE416" t="s">
        <v>20</v>
      </c>
      <c r="AF416" t="s">
        <v>3291</v>
      </c>
      <c r="AG416">
        <v>1</v>
      </c>
      <c r="AH416">
        <v>2</v>
      </c>
      <c r="AI416">
        <v>0</v>
      </c>
      <c r="AJ416">
        <v>0</v>
      </c>
    </row>
    <row r="417" spans="1:36">
      <c r="A417">
        <f>IFERROR(E417/AH417,"")</f>
        <v>5379452</v>
      </c>
      <c r="B417">
        <v>6159</v>
      </c>
      <c r="C417" t="s">
        <v>251</v>
      </c>
      <c r="D417" t="s">
        <v>394</v>
      </c>
      <c r="E417">
        <v>5379452</v>
      </c>
      <c r="F417" t="s">
        <v>42</v>
      </c>
      <c r="G417" t="s">
        <v>932</v>
      </c>
      <c r="H417">
        <v>0</v>
      </c>
      <c r="I417">
        <v>1</v>
      </c>
      <c r="M417" t="s">
        <v>2117</v>
      </c>
      <c r="N417" t="s">
        <v>2621</v>
      </c>
      <c r="O417" t="s">
        <v>3081</v>
      </c>
      <c r="P417" t="s">
        <v>3135</v>
      </c>
      <c r="Q417" t="s">
        <v>3197</v>
      </c>
      <c r="R417">
        <v>242</v>
      </c>
      <c r="S417" t="s">
        <v>3250</v>
      </c>
      <c r="T417" t="s">
        <v>3260</v>
      </c>
      <c r="U417" t="s">
        <v>3265</v>
      </c>
      <c r="V417" t="s">
        <v>3268</v>
      </c>
      <c r="W417" t="s">
        <v>3268</v>
      </c>
      <c r="X417" t="s">
        <v>3271</v>
      </c>
      <c r="Y417" t="s">
        <v>3197</v>
      </c>
      <c r="Z417" t="s">
        <v>25</v>
      </c>
      <c r="AA417" t="s">
        <v>16</v>
      </c>
      <c r="AC417" t="s">
        <v>11</v>
      </c>
      <c r="AE417" t="s">
        <v>22</v>
      </c>
      <c r="AF417" t="s">
        <v>3286</v>
      </c>
      <c r="AG417">
        <v>1</v>
      </c>
      <c r="AH417">
        <v>1</v>
      </c>
      <c r="AI417">
        <v>0</v>
      </c>
      <c r="AJ417">
        <v>0</v>
      </c>
    </row>
    <row r="418" spans="1:36">
      <c r="A418">
        <f>IFERROR(E418/AH418,"")</f>
        <v>8965753.333333334</v>
      </c>
      <c r="B418">
        <v>6159</v>
      </c>
      <c r="C418" t="s">
        <v>251</v>
      </c>
      <c r="D418" t="s">
        <v>394</v>
      </c>
      <c r="E418">
        <v>5379452</v>
      </c>
      <c r="F418" t="s">
        <v>51</v>
      </c>
      <c r="G418" t="s">
        <v>933</v>
      </c>
      <c r="H418">
        <v>0</v>
      </c>
      <c r="I418">
        <v>0.6</v>
      </c>
      <c r="M418" t="s">
        <v>2117</v>
      </c>
      <c r="N418" t="s">
        <v>2622</v>
      </c>
      <c r="O418" t="s">
        <v>3081</v>
      </c>
      <c r="P418" t="s">
        <v>3133</v>
      </c>
      <c r="Q418" t="s">
        <v>3197</v>
      </c>
      <c r="R418">
        <v>242</v>
      </c>
      <c r="S418" t="s">
        <v>3250</v>
      </c>
      <c r="T418" t="s">
        <v>3260</v>
      </c>
      <c r="U418" t="s">
        <v>3265</v>
      </c>
      <c r="V418" t="s">
        <v>3268</v>
      </c>
      <c r="W418" t="s">
        <v>3268</v>
      </c>
      <c r="X418" t="s">
        <v>3271</v>
      </c>
      <c r="Y418" t="s">
        <v>3197</v>
      </c>
      <c r="Z418" t="s">
        <v>25</v>
      </c>
      <c r="AA418" t="s">
        <v>16</v>
      </c>
      <c r="AC418" t="s">
        <v>11</v>
      </c>
      <c r="AE418" t="s">
        <v>22</v>
      </c>
      <c r="AF418" t="s">
        <v>3286</v>
      </c>
      <c r="AG418">
        <v>1</v>
      </c>
      <c r="AH418">
        <v>0.6</v>
      </c>
      <c r="AI418">
        <v>0</v>
      </c>
      <c r="AJ418">
        <v>0</v>
      </c>
    </row>
    <row r="419" spans="1:36">
      <c r="A419">
        <f>IFERROR(E419/AH419,"")</f>
        <v>14857142.857142858</v>
      </c>
      <c r="B419">
        <v>5194</v>
      </c>
      <c r="C419" t="s">
        <v>334</v>
      </c>
      <c r="D419" t="s">
        <v>394</v>
      </c>
      <c r="E419">
        <v>5200000</v>
      </c>
      <c r="F419" t="s">
        <v>33</v>
      </c>
      <c r="G419" t="s">
        <v>1118</v>
      </c>
      <c r="H419">
        <v>0.14399999999999999</v>
      </c>
      <c r="I419">
        <v>0.35</v>
      </c>
      <c r="J419" t="s">
        <v>1874</v>
      </c>
      <c r="M419" t="s">
        <v>2117</v>
      </c>
      <c r="N419" t="s">
        <v>2860</v>
      </c>
      <c r="O419" t="s">
        <v>3110</v>
      </c>
      <c r="P419" t="s">
        <v>3133</v>
      </c>
      <c r="Q419" t="s">
        <v>3226</v>
      </c>
      <c r="R419">
        <v>608</v>
      </c>
      <c r="S419" t="s">
        <v>3251</v>
      </c>
      <c r="T419" t="s">
        <v>3263</v>
      </c>
      <c r="V419" t="s">
        <v>3268</v>
      </c>
      <c r="X419" t="s">
        <v>3271</v>
      </c>
      <c r="Y419" t="s">
        <v>3226</v>
      </c>
      <c r="Z419" t="s">
        <v>25</v>
      </c>
      <c r="AA419" t="s">
        <v>17</v>
      </c>
      <c r="AE419" t="s">
        <v>21</v>
      </c>
      <c r="AF419" t="s">
        <v>3286</v>
      </c>
      <c r="AG419">
        <v>1</v>
      </c>
      <c r="AH419">
        <v>0.35</v>
      </c>
      <c r="AI419">
        <v>0</v>
      </c>
      <c r="AJ419">
        <v>0</v>
      </c>
    </row>
    <row r="420" spans="1:36">
      <c r="A420">
        <f>IFERROR(E420/AH420,"")</f>
        <v>26397260</v>
      </c>
      <c r="B420">
        <v>6089</v>
      </c>
      <c r="C420" t="s">
        <v>237</v>
      </c>
      <c r="D420" t="s">
        <v>394</v>
      </c>
      <c r="E420">
        <v>2639726</v>
      </c>
      <c r="F420" t="s">
        <v>33</v>
      </c>
      <c r="G420" t="s">
        <v>862</v>
      </c>
      <c r="H420">
        <v>0.05</v>
      </c>
      <c r="I420">
        <v>0.1</v>
      </c>
      <c r="N420" t="s">
        <v>2546</v>
      </c>
      <c r="O420" t="s">
        <v>3077</v>
      </c>
      <c r="P420" t="s">
        <v>3135</v>
      </c>
      <c r="Q420" t="s">
        <v>3193</v>
      </c>
      <c r="R420">
        <v>90</v>
      </c>
      <c r="S420" t="s">
        <v>3250</v>
      </c>
      <c r="T420" t="s">
        <v>3260</v>
      </c>
      <c r="U420" t="s">
        <v>3265</v>
      </c>
      <c r="V420" t="s">
        <v>3268</v>
      </c>
      <c r="W420" t="s">
        <v>3268</v>
      </c>
      <c r="X420" t="s">
        <v>3271</v>
      </c>
      <c r="Y420" t="s">
        <v>3193</v>
      </c>
      <c r="Z420" t="s">
        <v>25</v>
      </c>
      <c r="AA420" t="s">
        <v>17</v>
      </c>
      <c r="AB420" t="s">
        <v>12</v>
      </c>
      <c r="AC420" t="s">
        <v>11</v>
      </c>
      <c r="AE420" t="s">
        <v>21</v>
      </c>
      <c r="AF420" t="s">
        <v>3286</v>
      </c>
      <c r="AG420">
        <v>1</v>
      </c>
      <c r="AH420">
        <v>0.1</v>
      </c>
      <c r="AI420">
        <v>0</v>
      </c>
      <c r="AJ420">
        <v>0</v>
      </c>
    </row>
    <row r="421" spans="1:36">
      <c r="A421" t="str">
        <f>IFERROR(E421/AH421,"")</f>
        <v/>
      </c>
      <c r="B421">
        <v>1000372</v>
      </c>
      <c r="C421" t="s">
        <v>319</v>
      </c>
      <c r="D421" t="s">
        <v>63</v>
      </c>
      <c r="E421">
        <v>8726624</v>
      </c>
      <c r="F421" t="s">
        <v>64</v>
      </c>
      <c r="G421" t="s">
        <v>1089</v>
      </c>
      <c r="H421" t="s">
        <v>1331</v>
      </c>
      <c r="I421">
        <v>1188687</v>
      </c>
      <c r="J421" t="s">
        <v>1859</v>
      </c>
      <c r="K421" t="s">
        <v>2079</v>
      </c>
      <c r="L421">
        <v>0.34883951788822459</v>
      </c>
      <c r="M421" t="s">
        <v>2116</v>
      </c>
      <c r="N421" t="s">
        <v>2819</v>
      </c>
      <c r="O421" t="s">
        <v>3106</v>
      </c>
      <c r="P421" t="s">
        <v>3137</v>
      </c>
      <c r="Q421" t="s">
        <v>3222</v>
      </c>
      <c r="R421">
        <v>4</v>
      </c>
      <c r="S421" t="s">
        <v>3251</v>
      </c>
      <c r="T421" t="s">
        <v>3258</v>
      </c>
      <c r="V421" t="s">
        <v>3268</v>
      </c>
      <c r="X421" t="s">
        <v>3271</v>
      </c>
      <c r="Y421" t="s">
        <v>3222</v>
      </c>
      <c r="Z421" t="s">
        <v>25</v>
      </c>
      <c r="AA421" t="s">
        <v>16</v>
      </c>
      <c r="AB421" t="s">
        <v>12</v>
      </c>
      <c r="AD421" t="s">
        <v>13</v>
      </c>
      <c r="AE421" t="s">
        <v>19</v>
      </c>
      <c r="AF421" t="s">
        <v>3286</v>
      </c>
      <c r="AG421">
        <v>0</v>
      </c>
      <c r="AH421">
        <v>0</v>
      </c>
      <c r="AI421">
        <v>0</v>
      </c>
      <c r="AJ421">
        <v>0</v>
      </c>
    </row>
    <row r="422" spans="1:36">
      <c r="A422" t="str">
        <f>IFERROR(E422/AH422,"")</f>
        <v/>
      </c>
      <c r="B422">
        <v>5331</v>
      </c>
      <c r="C422" t="s">
        <v>347</v>
      </c>
      <c r="D422" t="s">
        <v>526</v>
      </c>
      <c r="E422">
        <v>4620000</v>
      </c>
      <c r="F422" t="s">
        <v>45</v>
      </c>
      <c r="G422" t="s">
        <v>1151</v>
      </c>
      <c r="H422" t="s">
        <v>1333</v>
      </c>
      <c r="I422">
        <v>1.609</v>
      </c>
      <c r="J422" t="s">
        <v>1910</v>
      </c>
      <c r="L422">
        <v>0.25</v>
      </c>
      <c r="M422" t="s">
        <v>2117</v>
      </c>
      <c r="N422" t="s">
        <v>2902</v>
      </c>
      <c r="O422" t="s">
        <v>3114</v>
      </c>
      <c r="P422" t="s">
        <v>3133</v>
      </c>
      <c r="Q422" t="s">
        <v>3229</v>
      </c>
      <c r="R422">
        <v>24</v>
      </c>
      <c r="S422" t="s">
        <v>3248</v>
      </c>
      <c r="T422" t="s">
        <v>3253</v>
      </c>
      <c r="V422" t="s">
        <v>3268</v>
      </c>
      <c r="X422" t="s">
        <v>3269</v>
      </c>
      <c r="Y422" t="s">
        <v>3229</v>
      </c>
      <c r="Z422" t="s">
        <v>23</v>
      </c>
      <c r="AA422" t="s">
        <v>17</v>
      </c>
      <c r="AB422" t="s">
        <v>12</v>
      </c>
      <c r="AE422" t="s">
        <v>21</v>
      </c>
      <c r="AF422" t="s">
        <v>3288</v>
      </c>
      <c r="AG422">
        <v>0</v>
      </c>
      <c r="AH422">
        <v>0</v>
      </c>
      <c r="AI422">
        <v>0</v>
      </c>
      <c r="AJ422">
        <v>0</v>
      </c>
    </row>
    <row r="423" spans="1:36">
      <c r="A423" t="str">
        <f>IFERROR(E423/AH423,"")</f>
        <v/>
      </c>
      <c r="B423">
        <v>118602</v>
      </c>
      <c r="C423" t="s">
        <v>273</v>
      </c>
      <c r="D423" s="2" t="s">
        <v>486</v>
      </c>
      <c r="E423">
        <v>916858</v>
      </c>
      <c r="F423" t="s">
        <v>62</v>
      </c>
      <c r="G423" t="s">
        <v>1002</v>
      </c>
      <c r="H423">
        <v>0</v>
      </c>
      <c r="I423">
        <v>100000</v>
      </c>
      <c r="J423" t="s">
        <v>1778</v>
      </c>
      <c r="K423" t="s">
        <v>2061</v>
      </c>
      <c r="M423" t="s">
        <v>2116</v>
      </c>
      <c r="N423" t="s">
        <v>2705</v>
      </c>
      <c r="O423" t="s">
        <v>3090</v>
      </c>
      <c r="P423" t="s">
        <v>3136</v>
      </c>
      <c r="Q423" t="s">
        <v>3206</v>
      </c>
      <c r="R423">
        <v>51</v>
      </c>
      <c r="S423" t="s">
        <v>3251</v>
      </c>
      <c r="T423" t="s">
        <v>3256</v>
      </c>
      <c r="V423" t="s">
        <v>3268</v>
      </c>
      <c r="X423" t="s">
        <v>3272</v>
      </c>
      <c r="Y423" t="s">
        <v>3206</v>
      </c>
      <c r="Z423" t="s">
        <v>27</v>
      </c>
      <c r="AA423" t="s">
        <v>16</v>
      </c>
      <c r="AD423" t="s">
        <v>13</v>
      </c>
      <c r="AE423" t="s">
        <v>22</v>
      </c>
      <c r="AF423" t="s">
        <v>3286</v>
      </c>
      <c r="AG423">
        <v>0</v>
      </c>
      <c r="AH423">
        <v>0</v>
      </c>
      <c r="AI423">
        <v>0</v>
      </c>
      <c r="AJ423">
        <v>0</v>
      </c>
    </row>
    <row r="424" spans="1:36">
      <c r="A424" t="str">
        <f>IFERROR(E424/AH424,"")</f>
        <v/>
      </c>
      <c r="B424">
        <v>133238</v>
      </c>
      <c r="C424" t="s">
        <v>274</v>
      </c>
      <c r="D424" s="2" t="s">
        <v>487</v>
      </c>
      <c r="E424">
        <v>595301</v>
      </c>
      <c r="G424" t="s">
        <v>1002</v>
      </c>
      <c r="H424">
        <v>0</v>
      </c>
      <c r="I424">
        <v>0</v>
      </c>
      <c r="J424" t="s">
        <v>1779</v>
      </c>
      <c r="K424" t="s">
        <v>2061</v>
      </c>
      <c r="M424" t="s">
        <v>2116</v>
      </c>
      <c r="N424" t="s">
        <v>2706</v>
      </c>
      <c r="O424" t="s">
        <v>3090</v>
      </c>
      <c r="P424" t="s">
        <v>3133</v>
      </c>
      <c r="Q424" t="s">
        <v>3206</v>
      </c>
      <c r="R424">
        <v>51</v>
      </c>
      <c r="S424" t="s">
        <v>3251</v>
      </c>
      <c r="T424" t="s">
        <v>3256</v>
      </c>
      <c r="V424" t="s">
        <v>3268</v>
      </c>
      <c r="X424" t="s">
        <v>3272</v>
      </c>
      <c r="Y424" t="s">
        <v>3206</v>
      </c>
      <c r="Z424" t="s">
        <v>27</v>
      </c>
      <c r="AA424" t="s">
        <v>16</v>
      </c>
      <c r="AD424" t="s">
        <v>13</v>
      </c>
      <c r="AE424" t="s">
        <v>22</v>
      </c>
      <c r="AF424" t="s">
        <v>3286</v>
      </c>
      <c r="AG424">
        <v>0</v>
      </c>
      <c r="AH424">
        <v>0</v>
      </c>
      <c r="AI424">
        <v>0</v>
      </c>
      <c r="AJ424">
        <v>0</v>
      </c>
    </row>
    <row r="425" spans="1:36">
      <c r="A425" t="str">
        <f>IFERROR(E425/AH425,"")</f>
        <v/>
      </c>
      <c r="B425">
        <v>6479</v>
      </c>
      <c r="C425" t="s">
        <v>140</v>
      </c>
      <c r="D425" t="s">
        <v>394</v>
      </c>
      <c r="E425">
        <v>4521005</v>
      </c>
      <c r="H425">
        <v>0</v>
      </c>
      <c r="I425">
        <v>10000</v>
      </c>
      <c r="J425" t="s">
        <v>1563</v>
      </c>
      <c r="M425" t="s">
        <v>2117</v>
      </c>
      <c r="N425" t="s">
        <v>2275</v>
      </c>
      <c r="O425" t="s">
        <v>3036</v>
      </c>
      <c r="P425" t="s">
        <v>3133</v>
      </c>
      <c r="Q425" t="s">
        <v>3153</v>
      </c>
      <c r="R425">
        <v>31</v>
      </c>
      <c r="S425" t="s">
        <v>3251</v>
      </c>
      <c r="T425" t="s">
        <v>3256</v>
      </c>
      <c r="V425" t="s">
        <v>3268</v>
      </c>
      <c r="X425" t="s">
        <v>3272</v>
      </c>
      <c r="Y425" t="s">
        <v>3153</v>
      </c>
      <c r="Z425" t="s">
        <v>27</v>
      </c>
      <c r="AA425" t="s">
        <v>16</v>
      </c>
      <c r="AD425" t="s">
        <v>13</v>
      </c>
      <c r="AE425" t="s">
        <v>22</v>
      </c>
      <c r="AF425" t="s">
        <v>3286</v>
      </c>
      <c r="AG425">
        <v>0</v>
      </c>
      <c r="AH425">
        <v>0</v>
      </c>
      <c r="AI425">
        <v>0</v>
      </c>
      <c r="AJ425">
        <v>0</v>
      </c>
    </row>
    <row r="426" spans="1:36">
      <c r="A426" t="str">
        <f>IFERROR(E426/AH426,"")</f>
        <v/>
      </c>
      <c r="B426">
        <v>5115</v>
      </c>
      <c r="C426" t="s">
        <v>303</v>
      </c>
      <c r="D426" t="s">
        <v>394</v>
      </c>
      <c r="E426">
        <v>3872602</v>
      </c>
      <c r="F426" t="s">
        <v>32</v>
      </c>
      <c r="G426" t="s">
        <v>1049</v>
      </c>
      <c r="H426">
        <v>0</v>
      </c>
      <c r="I426">
        <v>500</v>
      </c>
      <c r="J426" t="s">
        <v>1834</v>
      </c>
      <c r="M426" t="s">
        <v>2117</v>
      </c>
      <c r="N426" t="s">
        <v>2770</v>
      </c>
      <c r="O426" t="s">
        <v>3098</v>
      </c>
      <c r="P426" t="s">
        <v>3137</v>
      </c>
      <c r="Q426" t="s">
        <v>3214</v>
      </c>
      <c r="R426">
        <v>204</v>
      </c>
      <c r="S426" t="s">
        <v>3248</v>
      </c>
      <c r="T426" t="s">
        <v>3253</v>
      </c>
      <c r="V426" t="s">
        <v>3268</v>
      </c>
      <c r="X426" t="s">
        <v>3269</v>
      </c>
      <c r="Y426" t="s">
        <v>3214</v>
      </c>
      <c r="Z426" t="s">
        <v>23</v>
      </c>
      <c r="AA426" t="s">
        <v>17</v>
      </c>
      <c r="AB426" t="s">
        <v>12</v>
      </c>
      <c r="AE426" t="s">
        <v>19</v>
      </c>
      <c r="AF426" t="s">
        <v>3287</v>
      </c>
      <c r="AG426">
        <v>0</v>
      </c>
      <c r="AH426">
        <v>0</v>
      </c>
      <c r="AI426">
        <v>0</v>
      </c>
      <c r="AJ426">
        <v>0</v>
      </c>
    </row>
    <row r="427" spans="1:36">
      <c r="A427" t="str">
        <f>IFERROR(E427/AH427,"")</f>
        <v/>
      </c>
      <c r="B427">
        <v>6510</v>
      </c>
      <c r="C427" t="s">
        <v>222</v>
      </c>
      <c r="D427" t="s">
        <v>394</v>
      </c>
      <c r="E427">
        <v>924566</v>
      </c>
      <c r="F427" t="s">
        <v>549</v>
      </c>
      <c r="G427" t="s">
        <v>831</v>
      </c>
      <c r="I427">
        <v>2</v>
      </c>
      <c r="K427" t="s">
        <v>464</v>
      </c>
      <c r="M427" t="s">
        <v>2117</v>
      </c>
      <c r="N427" t="s">
        <v>2505</v>
      </c>
      <c r="O427" t="s">
        <v>3071</v>
      </c>
      <c r="P427" t="s">
        <v>3133</v>
      </c>
      <c r="Q427" t="s">
        <v>3187</v>
      </c>
      <c r="R427">
        <v>854</v>
      </c>
      <c r="S427" t="s">
        <v>3248</v>
      </c>
      <c r="T427" t="s">
        <v>3253</v>
      </c>
      <c r="V427" t="s">
        <v>3268</v>
      </c>
      <c r="X427" t="s">
        <v>3269</v>
      </c>
      <c r="Y427" t="s">
        <v>3187</v>
      </c>
      <c r="Z427" t="s">
        <v>23</v>
      </c>
      <c r="AA427" t="s">
        <v>14</v>
      </c>
      <c r="AB427" t="s">
        <v>12</v>
      </c>
      <c r="AD427" t="s">
        <v>13</v>
      </c>
      <c r="AE427" t="s">
        <v>19</v>
      </c>
      <c r="AF427" t="s">
        <v>3288</v>
      </c>
      <c r="AG427">
        <v>0</v>
      </c>
      <c r="AH427">
        <v>0</v>
      </c>
      <c r="AI427">
        <v>0</v>
      </c>
      <c r="AJ427">
        <v>139574.22961000001</v>
      </c>
    </row>
    <row r="428" spans="1:36">
      <c r="A428" t="str">
        <f>IFERROR(E428/AH428,"")</f>
        <v/>
      </c>
      <c r="B428" t="s">
        <v>106</v>
      </c>
      <c r="C428" t="s">
        <v>361</v>
      </c>
      <c r="D428" s="2" t="s">
        <v>534</v>
      </c>
      <c r="E428">
        <v>2665440</v>
      </c>
      <c r="F428" t="s">
        <v>45</v>
      </c>
      <c r="G428" t="s">
        <v>1192</v>
      </c>
      <c r="I428">
        <v>1573000</v>
      </c>
      <c r="N428" t="s">
        <v>2945</v>
      </c>
      <c r="O428" t="s">
        <v>3123</v>
      </c>
      <c r="P428" t="s">
        <v>3134</v>
      </c>
      <c r="Q428" t="s">
        <v>3238</v>
      </c>
      <c r="R428">
        <v>50</v>
      </c>
      <c r="S428" t="s">
        <v>3251</v>
      </c>
      <c r="T428" t="s">
        <v>3258</v>
      </c>
      <c r="V428" t="s">
        <v>3268</v>
      </c>
      <c r="X428" t="s">
        <v>3271</v>
      </c>
      <c r="Y428" t="s">
        <v>3238</v>
      </c>
      <c r="Z428" t="s">
        <v>25</v>
      </c>
      <c r="AA428" t="s">
        <v>17</v>
      </c>
      <c r="AB428" t="s">
        <v>12</v>
      </c>
      <c r="AE428" t="s">
        <v>21</v>
      </c>
      <c r="AF428" t="s">
        <v>3286</v>
      </c>
      <c r="AG428">
        <v>0</v>
      </c>
      <c r="AH428">
        <v>0</v>
      </c>
      <c r="AI428">
        <v>0</v>
      </c>
      <c r="AJ428">
        <v>0</v>
      </c>
    </row>
    <row r="429" spans="1:36">
      <c r="A429" t="str">
        <f>IFERROR(E429/AH429,"")</f>
        <v/>
      </c>
      <c r="B429" t="s">
        <v>107</v>
      </c>
      <c r="C429" t="s">
        <v>362</v>
      </c>
      <c r="E429">
        <v>2665440</v>
      </c>
      <c r="F429" t="s">
        <v>49</v>
      </c>
      <c r="G429" t="s">
        <v>1193</v>
      </c>
      <c r="I429">
        <v>100000</v>
      </c>
      <c r="J429" t="s">
        <v>1943</v>
      </c>
      <c r="K429" t="s">
        <v>464</v>
      </c>
      <c r="N429" t="s">
        <v>2946</v>
      </c>
      <c r="O429" t="s">
        <v>3123</v>
      </c>
      <c r="P429" t="s">
        <v>3137</v>
      </c>
      <c r="Q429" t="s">
        <v>3238</v>
      </c>
      <c r="R429">
        <v>50</v>
      </c>
      <c r="S429" t="s">
        <v>3251</v>
      </c>
      <c r="T429" t="s">
        <v>3258</v>
      </c>
      <c r="V429" t="s">
        <v>3268</v>
      </c>
      <c r="X429" t="s">
        <v>3271</v>
      </c>
      <c r="Y429" t="s">
        <v>3238</v>
      </c>
      <c r="Z429" t="s">
        <v>25</v>
      </c>
      <c r="AA429" t="s">
        <v>17</v>
      </c>
      <c r="AB429" t="s">
        <v>12</v>
      </c>
      <c r="AE429" t="s">
        <v>21</v>
      </c>
      <c r="AF429" t="s">
        <v>3286</v>
      </c>
      <c r="AG429">
        <v>0</v>
      </c>
      <c r="AH429">
        <v>0</v>
      </c>
      <c r="AI429">
        <v>0</v>
      </c>
      <c r="AJ429">
        <v>0</v>
      </c>
    </row>
    <row r="430" spans="1:36">
      <c r="A430" t="str">
        <f>IFERROR(E430/AH430,"")</f>
        <v/>
      </c>
      <c r="B430" t="s">
        <v>107</v>
      </c>
      <c r="C430" t="s">
        <v>362</v>
      </c>
      <c r="E430">
        <v>2665440</v>
      </c>
      <c r="F430" t="s">
        <v>45</v>
      </c>
      <c r="G430" t="s">
        <v>1194</v>
      </c>
      <c r="H430">
        <v>0</v>
      </c>
      <c r="I430">
        <v>15660</v>
      </c>
      <c r="N430" t="s">
        <v>2947</v>
      </c>
      <c r="O430" t="s">
        <v>3123</v>
      </c>
      <c r="P430" t="s">
        <v>3137</v>
      </c>
      <c r="Q430" t="s">
        <v>3238</v>
      </c>
      <c r="R430">
        <v>50</v>
      </c>
      <c r="S430" t="s">
        <v>3251</v>
      </c>
      <c r="T430" t="s">
        <v>3258</v>
      </c>
      <c r="V430" t="s">
        <v>3268</v>
      </c>
      <c r="X430" t="s">
        <v>3271</v>
      </c>
      <c r="Y430" t="s">
        <v>3238</v>
      </c>
      <c r="Z430" t="s">
        <v>25</v>
      </c>
      <c r="AA430" t="s">
        <v>17</v>
      </c>
      <c r="AB430" t="s">
        <v>12</v>
      </c>
      <c r="AE430" t="s">
        <v>21</v>
      </c>
      <c r="AF430" t="s">
        <v>3286</v>
      </c>
      <c r="AG430">
        <v>0</v>
      </c>
      <c r="AH430">
        <v>0</v>
      </c>
      <c r="AI430">
        <v>0</v>
      </c>
      <c r="AJ430">
        <v>0</v>
      </c>
    </row>
    <row r="431" spans="1:36">
      <c r="A431" t="str">
        <f>IFERROR(E431/AH431,"")</f>
        <v/>
      </c>
      <c r="B431" t="s">
        <v>109</v>
      </c>
      <c r="C431" t="s">
        <v>177</v>
      </c>
      <c r="E431">
        <v>2665440</v>
      </c>
      <c r="F431" t="s">
        <v>549</v>
      </c>
      <c r="G431" t="s">
        <v>1202</v>
      </c>
      <c r="H431">
        <v>0</v>
      </c>
      <c r="I431">
        <v>1</v>
      </c>
      <c r="J431" t="s">
        <v>1953</v>
      </c>
      <c r="K431" t="s">
        <v>2098</v>
      </c>
      <c r="N431" t="s">
        <v>2958</v>
      </c>
      <c r="O431" t="s">
        <v>3123</v>
      </c>
      <c r="P431" t="s">
        <v>3134</v>
      </c>
      <c r="Q431" t="s">
        <v>3238</v>
      </c>
      <c r="R431">
        <v>50</v>
      </c>
      <c r="S431" t="s">
        <v>3251</v>
      </c>
      <c r="T431" t="s">
        <v>3258</v>
      </c>
      <c r="V431" t="s">
        <v>3268</v>
      </c>
      <c r="X431" t="s">
        <v>3271</v>
      </c>
      <c r="Y431" t="s">
        <v>3238</v>
      </c>
      <c r="Z431" t="s">
        <v>25</v>
      </c>
      <c r="AA431" t="s">
        <v>17</v>
      </c>
      <c r="AB431" t="s">
        <v>12</v>
      </c>
      <c r="AE431" t="s">
        <v>21</v>
      </c>
      <c r="AF431" t="s">
        <v>3286</v>
      </c>
      <c r="AG431">
        <v>0</v>
      </c>
      <c r="AH431">
        <v>0</v>
      </c>
      <c r="AI431">
        <v>0</v>
      </c>
      <c r="AJ431">
        <v>228161.28466098901</v>
      </c>
    </row>
    <row r="432" spans="1:36">
      <c r="A432" t="str">
        <f>IFERROR(E432/AH432,"")</f>
        <v/>
      </c>
      <c r="B432" t="s">
        <v>109</v>
      </c>
      <c r="C432" t="s">
        <v>177</v>
      </c>
      <c r="E432">
        <v>2665440</v>
      </c>
      <c r="F432" t="s">
        <v>549</v>
      </c>
      <c r="G432" t="s">
        <v>1203</v>
      </c>
      <c r="H432">
        <v>1</v>
      </c>
      <c r="I432">
        <v>3</v>
      </c>
      <c r="J432" t="s">
        <v>1954</v>
      </c>
      <c r="K432" t="s">
        <v>2098</v>
      </c>
      <c r="N432" t="s">
        <v>2959</v>
      </c>
      <c r="O432" t="s">
        <v>3123</v>
      </c>
      <c r="P432" t="s">
        <v>3137</v>
      </c>
      <c r="Q432" t="s">
        <v>3238</v>
      </c>
      <c r="R432">
        <v>50</v>
      </c>
      <c r="S432" t="s">
        <v>3251</v>
      </c>
      <c r="T432" t="s">
        <v>3258</v>
      </c>
      <c r="V432" t="s">
        <v>3268</v>
      </c>
      <c r="X432" t="s">
        <v>3271</v>
      </c>
      <c r="Y432" t="s">
        <v>3238</v>
      </c>
      <c r="Z432" t="s">
        <v>25</v>
      </c>
      <c r="AA432" t="s">
        <v>17</v>
      </c>
      <c r="AB432" t="s">
        <v>12</v>
      </c>
      <c r="AE432" t="s">
        <v>21</v>
      </c>
      <c r="AF432" t="s">
        <v>3286</v>
      </c>
      <c r="AG432">
        <v>0</v>
      </c>
      <c r="AH432">
        <v>0</v>
      </c>
      <c r="AI432">
        <v>0</v>
      </c>
      <c r="AJ432">
        <v>16105.8949755661</v>
      </c>
    </row>
    <row r="433" spans="1:36">
      <c r="A433" t="str">
        <f>IFERROR(E433/AH433,"")</f>
        <v/>
      </c>
      <c r="B433">
        <v>48025</v>
      </c>
      <c r="C433" t="s">
        <v>213</v>
      </c>
      <c r="D433" s="2" t="s">
        <v>454</v>
      </c>
      <c r="E433">
        <v>29752153</v>
      </c>
      <c r="F433" t="s">
        <v>549</v>
      </c>
      <c r="G433" t="s">
        <v>813</v>
      </c>
      <c r="H433">
        <v>0</v>
      </c>
      <c r="I433">
        <v>120</v>
      </c>
      <c r="J433" t="s">
        <v>1681</v>
      </c>
      <c r="N433" t="s">
        <v>2480</v>
      </c>
      <c r="O433" t="s">
        <v>3069</v>
      </c>
      <c r="P433" t="s">
        <v>3136</v>
      </c>
      <c r="Q433" t="s">
        <v>3185</v>
      </c>
      <c r="R433">
        <v>70</v>
      </c>
      <c r="S433" t="s">
        <v>3252</v>
      </c>
      <c r="T433" t="s">
        <v>3261</v>
      </c>
      <c r="V433" t="s">
        <v>3268</v>
      </c>
      <c r="X433" t="s">
        <v>3272</v>
      </c>
      <c r="Y433" t="s">
        <v>3185</v>
      </c>
      <c r="Z433" t="s">
        <v>27</v>
      </c>
      <c r="AA433" t="s">
        <v>16</v>
      </c>
      <c r="AE433" t="s">
        <v>22</v>
      </c>
      <c r="AF433" t="s">
        <v>3286</v>
      </c>
      <c r="AG433">
        <v>0</v>
      </c>
      <c r="AH433">
        <v>0</v>
      </c>
      <c r="AI433">
        <v>0</v>
      </c>
      <c r="AJ433">
        <v>0</v>
      </c>
    </row>
    <row r="434" spans="1:36">
      <c r="A434" t="str">
        <f>IFERROR(E434/AH434,"")</f>
        <v/>
      </c>
      <c r="B434">
        <v>48025</v>
      </c>
      <c r="C434" t="s">
        <v>213</v>
      </c>
      <c r="D434" s="2" t="s">
        <v>454</v>
      </c>
      <c r="E434">
        <v>29752153</v>
      </c>
      <c r="G434" t="s">
        <v>814</v>
      </c>
      <c r="H434">
        <v>0</v>
      </c>
      <c r="I434">
        <v>5</v>
      </c>
      <c r="J434" t="s">
        <v>1682</v>
      </c>
      <c r="N434" t="s">
        <v>2481</v>
      </c>
      <c r="O434" t="s">
        <v>3069</v>
      </c>
      <c r="P434" t="s">
        <v>3137</v>
      </c>
      <c r="Q434" t="s">
        <v>3185</v>
      </c>
      <c r="R434">
        <v>70</v>
      </c>
      <c r="S434" t="s">
        <v>3252</v>
      </c>
      <c r="T434" t="s">
        <v>3261</v>
      </c>
      <c r="V434" t="s">
        <v>3268</v>
      </c>
      <c r="X434" t="s">
        <v>3272</v>
      </c>
      <c r="Y434" t="s">
        <v>3185</v>
      </c>
      <c r="Z434" t="s">
        <v>27</v>
      </c>
      <c r="AA434" t="s">
        <v>16</v>
      </c>
      <c r="AE434" t="s">
        <v>22</v>
      </c>
      <c r="AF434" t="s">
        <v>3286</v>
      </c>
      <c r="AG434">
        <v>0</v>
      </c>
      <c r="AH434">
        <v>0</v>
      </c>
      <c r="AI434">
        <v>0</v>
      </c>
      <c r="AJ434">
        <v>0</v>
      </c>
    </row>
    <row r="435" spans="1:36">
      <c r="A435" t="str">
        <f>IFERROR(E435/AH435,"")</f>
        <v/>
      </c>
      <c r="B435">
        <v>132014</v>
      </c>
      <c r="C435" t="s">
        <v>217</v>
      </c>
      <c r="D435" s="2" t="s">
        <v>458</v>
      </c>
      <c r="E435">
        <v>1771084</v>
      </c>
      <c r="F435" t="s">
        <v>549</v>
      </c>
      <c r="G435" t="s">
        <v>819</v>
      </c>
      <c r="H435">
        <v>0</v>
      </c>
      <c r="I435">
        <v>36</v>
      </c>
      <c r="J435" t="s">
        <v>1684</v>
      </c>
      <c r="N435" t="s">
        <v>2488</v>
      </c>
      <c r="O435" t="s">
        <v>3069</v>
      </c>
      <c r="P435" t="s">
        <v>3134</v>
      </c>
      <c r="Q435" t="s">
        <v>3185</v>
      </c>
      <c r="R435">
        <v>70</v>
      </c>
      <c r="S435" t="s">
        <v>3252</v>
      </c>
      <c r="T435" t="s">
        <v>3261</v>
      </c>
      <c r="V435" t="s">
        <v>3268</v>
      </c>
      <c r="X435" t="s">
        <v>3272</v>
      </c>
      <c r="Y435" t="s">
        <v>3185</v>
      </c>
      <c r="Z435" t="s">
        <v>27</v>
      </c>
      <c r="AA435" t="s">
        <v>16</v>
      </c>
      <c r="AE435" t="s">
        <v>22</v>
      </c>
      <c r="AF435" t="s">
        <v>3286</v>
      </c>
      <c r="AG435">
        <v>0</v>
      </c>
      <c r="AH435">
        <v>0</v>
      </c>
      <c r="AI435">
        <v>0</v>
      </c>
      <c r="AJ435">
        <v>6903.9457635000008</v>
      </c>
    </row>
    <row r="436" spans="1:36">
      <c r="A436" t="str">
        <f>IFERROR(E436/AH436,"")</f>
        <v/>
      </c>
      <c r="B436">
        <v>5882</v>
      </c>
      <c r="C436" t="s">
        <v>219</v>
      </c>
      <c r="D436" t="s">
        <v>394</v>
      </c>
      <c r="E436">
        <v>17346000</v>
      </c>
      <c r="G436" t="s">
        <v>814</v>
      </c>
      <c r="H436">
        <v>0</v>
      </c>
      <c r="I436">
        <v>430</v>
      </c>
      <c r="J436" t="s">
        <v>1685</v>
      </c>
      <c r="M436" t="s">
        <v>2118</v>
      </c>
      <c r="N436" t="s">
        <v>2491</v>
      </c>
      <c r="O436" t="s">
        <v>3069</v>
      </c>
      <c r="P436" t="s">
        <v>3137</v>
      </c>
      <c r="Q436" t="s">
        <v>3185</v>
      </c>
      <c r="R436">
        <v>70</v>
      </c>
      <c r="S436" t="s">
        <v>3252</v>
      </c>
      <c r="T436" t="s">
        <v>3261</v>
      </c>
      <c r="V436" t="s">
        <v>3268</v>
      </c>
      <c r="X436" t="s">
        <v>3272</v>
      </c>
      <c r="Y436" t="s">
        <v>3185</v>
      </c>
      <c r="Z436" t="s">
        <v>27</v>
      </c>
      <c r="AA436" t="s">
        <v>16</v>
      </c>
      <c r="AE436" t="s">
        <v>22</v>
      </c>
      <c r="AF436" t="s">
        <v>3286</v>
      </c>
      <c r="AG436">
        <v>0</v>
      </c>
      <c r="AH436">
        <v>0</v>
      </c>
      <c r="AI436">
        <v>0</v>
      </c>
      <c r="AJ436">
        <v>0</v>
      </c>
    </row>
    <row r="437" spans="1:36">
      <c r="A437" t="str">
        <f>IFERROR(E437/AH437,"")</f>
        <v/>
      </c>
      <c r="B437">
        <v>137462</v>
      </c>
      <c r="C437" t="s">
        <v>132</v>
      </c>
      <c r="D437" s="2" t="s">
        <v>403</v>
      </c>
      <c r="E437">
        <v>5244326.91</v>
      </c>
      <c r="F437" t="s">
        <v>45</v>
      </c>
      <c r="G437" t="s">
        <v>641</v>
      </c>
      <c r="I437">
        <v>1300</v>
      </c>
      <c r="J437" t="s">
        <v>1550</v>
      </c>
      <c r="N437" t="s">
        <v>2257</v>
      </c>
      <c r="O437" t="s">
        <v>3032</v>
      </c>
      <c r="P437" t="s">
        <v>3134</v>
      </c>
      <c r="Q437" t="s">
        <v>3149</v>
      </c>
      <c r="R437">
        <v>84</v>
      </c>
      <c r="S437" t="s">
        <v>3249</v>
      </c>
      <c r="T437" t="s">
        <v>3254</v>
      </c>
      <c r="U437" t="s">
        <v>3266</v>
      </c>
      <c r="V437" t="s">
        <v>3268</v>
      </c>
      <c r="W437" t="s">
        <v>3268</v>
      </c>
      <c r="X437" t="s">
        <v>3270</v>
      </c>
      <c r="Y437" t="s">
        <v>3149</v>
      </c>
      <c r="Z437" t="s">
        <v>24</v>
      </c>
      <c r="AA437" t="s">
        <v>16</v>
      </c>
      <c r="AC437" t="s">
        <v>11</v>
      </c>
      <c r="AE437" t="s">
        <v>21</v>
      </c>
      <c r="AF437" t="s">
        <v>3286</v>
      </c>
      <c r="AG437">
        <v>0</v>
      </c>
      <c r="AH437">
        <v>0</v>
      </c>
      <c r="AI437">
        <v>0</v>
      </c>
      <c r="AJ437">
        <v>0</v>
      </c>
    </row>
    <row r="438" spans="1:36">
      <c r="A438" t="str">
        <f>IFERROR(E438/AH438,"")</f>
        <v/>
      </c>
      <c r="B438">
        <v>6451</v>
      </c>
      <c r="C438" t="s">
        <v>238</v>
      </c>
      <c r="D438" t="s">
        <v>394</v>
      </c>
      <c r="E438">
        <v>1593836</v>
      </c>
      <c r="F438" t="s">
        <v>45</v>
      </c>
      <c r="G438" t="s">
        <v>887</v>
      </c>
      <c r="I438">
        <v>215593</v>
      </c>
      <c r="J438" t="s">
        <v>1715</v>
      </c>
      <c r="K438" t="s">
        <v>464</v>
      </c>
      <c r="M438" t="s">
        <v>2117</v>
      </c>
      <c r="N438" t="s">
        <v>2573</v>
      </c>
      <c r="O438" t="s">
        <v>3078</v>
      </c>
      <c r="P438" t="s">
        <v>3134</v>
      </c>
      <c r="Q438" t="s">
        <v>3194</v>
      </c>
      <c r="R438">
        <v>52</v>
      </c>
      <c r="S438" t="s">
        <v>3249</v>
      </c>
      <c r="T438" t="s">
        <v>3254</v>
      </c>
      <c r="U438" t="s">
        <v>3266</v>
      </c>
      <c r="V438" t="s">
        <v>3268</v>
      </c>
      <c r="W438" t="s">
        <v>3268</v>
      </c>
      <c r="X438" t="s">
        <v>3270</v>
      </c>
      <c r="Y438" t="s">
        <v>3194</v>
      </c>
      <c r="Z438" t="s">
        <v>24</v>
      </c>
      <c r="AA438" t="s">
        <v>15</v>
      </c>
      <c r="AC438" t="s">
        <v>11</v>
      </c>
      <c r="AE438" t="s">
        <v>22</v>
      </c>
      <c r="AF438" t="s">
        <v>3294</v>
      </c>
      <c r="AG438">
        <v>0</v>
      </c>
      <c r="AH438">
        <v>0</v>
      </c>
      <c r="AI438">
        <v>0</v>
      </c>
      <c r="AJ438">
        <v>0</v>
      </c>
    </row>
    <row r="439" spans="1:36">
      <c r="A439" t="str">
        <f>IFERROR(E439/AH439,"")</f>
        <v/>
      </c>
      <c r="B439">
        <v>92045</v>
      </c>
      <c r="C439" t="s">
        <v>202</v>
      </c>
      <c r="D439" s="2" t="s">
        <v>446</v>
      </c>
      <c r="E439">
        <v>11659101</v>
      </c>
      <c r="G439" t="s">
        <v>798</v>
      </c>
      <c r="H439">
        <v>0</v>
      </c>
      <c r="I439">
        <v>2000000000</v>
      </c>
      <c r="J439" t="s">
        <v>1671</v>
      </c>
      <c r="K439" t="s">
        <v>2050</v>
      </c>
      <c r="M439" t="s">
        <v>2116</v>
      </c>
      <c r="N439" t="s">
        <v>2462</v>
      </c>
      <c r="O439" t="s">
        <v>3067</v>
      </c>
      <c r="P439" t="s">
        <v>3136</v>
      </c>
      <c r="Q439" t="s">
        <v>3183</v>
      </c>
      <c r="R439">
        <v>156</v>
      </c>
      <c r="S439" t="s">
        <v>3251</v>
      </c>
      <c r="T439" t="s">
        <v>3262</v>
      </c>
      <c r="V439" t="s">
        <v>3268</v>
      </c>
      <c r="X439" t="s">
        <v>3271</v>
      </c>
      <c r="Y439" t="s">
        <v>3183</v>
      </c>
      <c r="Z439" t="s">
        <v>25</v>
      </c>
      <c r="AA439" t="s">
        <v>16</v>
      </c>
      <c r="AE439" t="s">
        <v>22</v>
      </c>
      <c r="AF439" t="s">
        <v>3286</v>
      </c>
      <c r="AG439">
        <v>0</v>
      </c>
      <c r="AH439">
        <v>0</v>
      </c>
      <c r="AI439">
        <v>0</v>
      </c>
      <c r="AJ439">
        <v>0</v>
      </c>
    </row>
    <row r="440" spans="1:36">
      <c r="A440" t="str">
        <f>IFERROR(E440/AH440,"")</f>
        <v/>
      </c>
      <c r="B440">
        <v>119440</v>
      </c>
      <c r="C440" t="s">
        <v>205</v>
      </c>
      <c r="D440" s="2" t="s">
        <v>449</v>
      </c>
      <c r="E440">
        <v>399069</v>
      </c>
      <c r="F440" t="s">
        <v>52</v>
      </c>
      <c r="G440" t="s">
        <v>803</v>
      </c>
      <c r="H440">
        <v>0</v>
      </c>
      <c r="I440">
        <v>40</v>
      </c>
      <c r="J440" t="s">
        <v>1674</v>
      </c>
      <c r="K440" t="s">
        <v>2050</v>
      </c>
      <c r="M440" t="s">
        <v>2116</v>
      </c>
      <c r="N440" t="s">
        <v>2468</v>
      </c>
      <c r="O440" t="s">
        <v>3067</v>
      </c>
      <c r="P440" t="s">
        <v>3133</v>
      </c>
      <c r="Q440" t="s">
        <v>3183</v>
      </c>
      <c r="R440">
        <v>156</v>
      </c>
      <c r="S440" t="s">
        <v>3251</v>
      </c>
      <c r="T440" t="s">
        <v>3262</v>
      </c>
      <c r="V440" t="s">
        <v>3268</v>
      </c>
      <c r="X440" t="s">
        <v>3271</v>
      </c>
      <c r="Y440" t="s">
        <v>3183</v>
      </c>
      <c r="Z440" t="s">
        <v>25</v>
      </c>
      <c r="AA440" t="s">
        <v>16</v>
      </c>
      <c r="AE440" t="s">
        <v>22</v>
      </c>
      <c r="AF440" t="s">
        <v>3286</v>
      </c>
      <c r="AG440">
        <v>0</v>
      </c>
      <c r="AH440">
        <v>0</v>
      </c>
      <c r="AI440">
        <v>0</v>
      </c>
      <c r="AJ440">
        <v>0</v>
      </c>
    </row>
    <row r="441" spans="1:36">
      <c r="A441" t="str">
        <f>IFERROR(E441/AH441,"")</f>
        <v/>
      </c>
      <c r="B441">
        <v>6618</v>
      </c>
      <c r="C441" t="s">
        <v>206</v>
      </c>
      <c r="D441" t="s">
        <v>394</v>
      </c>
      <c r="E441">
        <v>9343379</v>
      </c>
      <c r="F441" t="s">
        <v>52</v>
      </c>
      <c r="G441" t="s">
        <v>805</v>
      </c>
      <c r="H441">
        <v>0</v>
      </c>
      <c r="I441">
        <v>35990000</v>
      </c>
      <c r="N441" t="s">
        <v>2470</v>
      </c>
      <c r="O441" t="s">
        <v>3067</v>
      </c>
      <c r="P441" t="s">
        <v>3136</v>
      </c>
      <c r="Q441" t="s">
        <v>3183</v>
      </c>
      <c r="R441">
        <v>156</v>
      </c>
      <c r="S441" t="s">
        <v>3251</v>
      </c>
      <c r="T441" t="s">
        <v>3262</v>
      </c>
      <c r="V441" t="s">
        <v>3268</v>
      </c>
      <c r="X441" t="s">
        <v>3271</v>
      </c>
      <c r="Y441" t="s">
        <v>3183</v>
      </c>
      <c r="Z441" t="s">
        <v>25</v>
      </c>
      <c r="AA441" t="s">
        <v>16</v>
      </c>
      <c r="AE441" t="s">
        <v>22</v>
      </c>
      <c r="AF441" t="s">
        <v>3286</v>
      </c>
      <c r="AG441">
        <v>0</v>
      </c>
      <c r="AH441">
        <v>0</v>
      </c>
      <c r="AI441">
        <v>0</v>
      </c>
      <c r="AJ441">
        <v>0</v>
      </c>
    </row>
    <row r="442" spans="1:36">
      <c r="A442" t="str">
        <f>IFERROR(E442/AH442,"")</f>
        <v/>
      </c>
      <c r="B442">
        <v>6431</v>
      </c>
      <c r="C442" t="s">
        <v>207</v>
      </c>
      <c r="D442" t="s">
        <v>394</v>
      </c>
      <c r="E442">
        <v>8932420</v>
      </c>
      <c r="F442" t="s">
        <v>52</v>
      </c>
      <c r="G442" t="s">
        <v>807</v>
      </c>
      <c r="H442">
        <v>0</v>
      </c>
      <c r="I442">
        <v>4079000</v>
      </c>
      <c r="N442" t="s">
        <v>2472</v>
      </c>
      <c r="O442" t="s">
        <v>3067</v>
      </c>
      <c r="P442" t="s">
        <v>3136</v>
      </c>
      <c r="Q442" t="s">
        <v>3183</v>
      </c>
      <c r="R442">
        <v>156</v>
      </c>
      <c r="S442" t="s">
        <v>3251</v>
      </c>
      <c r="T442" t="s">
        <v>3262</v>
      </c>
      <c r="V442" t="s">
        <v>3268</v>
      </c>
      <c r="X442" t="s">
        <v>3271</v>
      </c>
      <c r="Y442" t="s">
        <v>3183</v>
      </c>
      <c r="Z442" t="s">
        <v>25</v>
      </c>
      <c r="AA442" t="s">
        <v>16</v>
      </c>
      <c r="AE442" t="s">
        <v>22</v>
      </c>
      <c r="AF442" t="s">
        <v>3286</v>
      </c>
      <c r="AG442">
        <v>0</v>
      </c>
      <c r="AH442">
        <v>0</v>
      </c>
      <c r="AI442">
        <v>0</v>
      </c>
      <c r="AJ442">
        <v>0</v>
      </c>
    </row>
    <row r="443" spans="1:36">
      <c r="A443" t="str">
        <f>IFERROR(E443/AH443,"")</f>
        <v/>
      </c>
      <c r="B443">
        <v>5395</v>
      </c>
      <c r="C443" t="s">
        <v>208</v>
      </c>
      <c r="D443" t="s">
        <v>394</v>
      </c>
      <c r="E443">
        <v>8932420</v>
      </c>
      <c r="F443" t="s">
        <v>52</v>
      </c>
      <c r="G443" t="s">
        <v>808</v>
      </c>
      <c r="H443">
        <v>0</v>
      </c>
      <c r="I443">
        <v>55700</v>
      </c>
      <c r="N443" t="s">
        <v>2473</v>
      </c>
      <c r="O443" t="s">
        <v>3067</v>
      </c>
      <c r="P443" t="s">
        <v>3136</v>
      </c>
      <c r="Q443" t="s">
        <v>3183</v>
      </c>
      <c r="R443">
        <v>156</v>
      </c>
      <c r="S443" t="s">
        <v>3251</v>
      </c>
      <c r="T443" t="s">
        <v>3262</v>
      </c>
      <c r="V443" t="s">
        <v>3268</v>
      </c>
      <c r="X443" t="s">
        <v>3271</v>
      </c>
      <c r="Y443" t="s">
        <v>3183</v>
      </c>
      <c r="Z443" t="s">
        <v>25</v>
      </c>
      <c r="AA443" t="s">
        <v>16</v>
      </c>
      <c r="AE443" t="s">
        <v>22</v>
      </c>
      <c r="AF443" t="s">
        <v>3286</v>
      </c>
      <c r="AG443">
        <v>0</v>
      </c>
      <c r="AH443">
        <v>0</v>
      </c>
      <c r="AI443">
        <v>0</v>
      </c>
      <c r="AJ443">
        <v>0</v>
      </c>
    </row>
    <row r="444" spans="1:36">
      <c r="A444" t="str">
        <f>IFERROR(E444/AH444,"")</f>
        <v/>
      </c>
      <c r="B444">
        <v>4690</v>
      </c>
      <c r="C444" t="s">
        <v>197</v>
      </c>
      <c r="D444" t="s">
        <v>394</v>
      </c>
      <c r="E444">
        <v>3187669</v>
      </c>
      <c r="F444" t="s">
        <v>59</v>
      </c>
      <c r="G444" t="s">
        <v>788</v>
      </c>
      <c r="H444">
        <v>20</v>
      </c>
      <c r="I444">
        <v>30</v>
      </c>
      <c r="J444" t="s">
        <v>1665</v>
      </c>
      <c r="K444" t="s">
        <v>464</v>
      </c>
      <c r="M444" t="s">
        <v>2117</v>
      </c>
      <c r="N444" t="s">
        <v>2452</v>
      </c>
      <c r="O444" t="s">
        <v>3064</v>
      </c>
      <c r="P444" t="s">
        <v>3135</v>
      </c>
      <c r="Q444" t="s">
        <v>3180</v>
      </c>
      <c r="R444">
        <v>180</v>
      </c>
      <c r="S444" t="s">
        <v>3248</v>
      </c>
      <c r="T444" t="s">
        <v>3253</v>
      </c>
      <c r="V444" t="s">
        <v>3268</v>
      </c>
      <c r="X444" t="s">
        <v>3269</v>
      </c>
      <c r="Y444" t="s">
        <v>3276</v>
      </c>
      <c r="Z444" t="s">
        <v>23</v>
      </c>
      <c r="AA444" t="s">
        <v>14</v>
      </c>
      <c r="AB444" t="s">
        <v>12</v>
      </c>
      <c r="AE444" t="s">
        <v>19</v>
      </c>
      <c r="AF444" t="s">
        <v>3286</v>
      </c>
      <c r="AG444">
        <v>0</v>
      </c>
      <c r="AH444">
        <v>0</v>
      </c>
      <c r="AI444">
        <v>0</v>
      </c>
      <c r="AJ444">
        <v>0</v>
      </c>
    </row>
    <row r="445" spans="1:36">
      <c r="A445" t="str">
        <f>IFERROR(E445/AH445,"")</f>
        <v/>
      </c>
      <c r="B445">
        <v>4685</v>
      </c>
      <c r="C445" t="s">
        <v>143</v>
      </c>
      <c r="D445" t="s">
        <v>394</v>
      </c>
      <c r="E445">
        <v>1944133</v>
      </c>
      <c r="H445">
        <v>0</v>
      </c>
      <c r="I445">
        <v>45000</v>
      </c>
      <c r="J445" t="s">
        <v>1571</v>
      </c>
      <c r="N445" t="s">
        <v>2284</v>
      </c>
      <c r="O445" t="s">
        <v>3038</v>
      </c>
      <c r="P445" t="s">
        <v>3134</v>
      </c>
      <c r="Q445" t="s">
        <v>3155</v>
      </c>
      <c r="R445">
        <v>178</v>
      </c>
      <c r="S445" t="s">
        <v>3248</v>
      </c>
      <c r="T445" t="s">
        <v>3253</v>
      </c>
      <c r="V445" t="s">
        <v>3268</v>
      </c>
      <c r="X445" t="s">
        <v>3269</v>
      </c>
      <c r="Y445" t="s">
        <v>3155</v>
      </c>
      <c r="Z445" t="s">
        <v>23</v>
      </c>
      <c r="AA445" t="s">
        <v>17</v>
      </c>
      <c r="AE445" t="s">
        <v>21</v>
      </c>
      <c r="AF445" t="s">
        <v>3288</v>
      </c>
      <c r="AG445">
        <v>0</v>
      </c>
      <c r="AH445">
        <v>0</v>
      </c>
      <c r="AI445">
        <v>0</v>
      </c>
      <c r="AJ445">
        <v>0</v>
      </c>
    </row>
    <row r="446" spans="1:36">
      <c r="A446" t="str">
        <f>IFERROR(E446/AH446,"")</f>
        <v/>
      </c>
      <c r="B446">
        <v>5484</v>
      </c>
      <c r="C446" t="s">
        <v>137</v>
      </c>
      <c r="D446" t="s">
        <v>394</v>
      </c>
      <c r="E446">
        <v>5905662</v>
      </c>
      <c r="F446" t="s">
        <v>549</v>
      </c>
      <c r="G446" t="s">
        <v>653</v>
      </c>
      <c r="H446">
        <v>0</v>
      </c>
      <c r="I446">
        <v>2</v>
      </c>
      <c r="J446" t="s">
        <v>1558</v>
      </c>
      <c r="M446" t="s">
        <v>2117</v>
      </c>
      <c r="N446" t="s">
        <v>2269</v>
      </c>
      <c r="O446" t="s">
        <v>3035</v>
      </c>
      <c r="P446" t="s">
        <v>3133</v>
      </c>
      <c r="Q446" t="s">
        <v>3152</v>
      </c>
      <c r="R446">
        <v>174</v>
      </c>
      <c r="S446" t="s">
        <v>3248</v>
      </c>
      <c r="T446" t="s">
        <v>3253</v>
      </c>
      <c r="U446" t="s">
        <v>3267</v>
      </c>
      <c r="V446" t="s">
        <v>3268</v>
      </c>
      <c r="W446" t="s">
        <v>3268</v>
      </c>
      <c r="X446" t="s">
        <v>3269</v>
      </c>
      <c r="Y446" t="s">
        <v>3152</v>
      </c>
      <c r="Z446" t="s">
        <v>23</v>
      </c>
      <c r="AA446" t="s">
        <v>17</v>
      </c>
      <c r="AB446" t="s">
        <v>12</v>
      </c>
      <c r="AC446" t="s">
        <v>11</v>
      </c>
      <c r="AE446" t="s">
        <v>21</v>
      </c>
      <c r="AF446" t="s">
        <v>3287</v>
      </c>
      <c r="AG446">
        <v>0</v>
      </c>
      <c r="AH446">
        <v>0</v>
      </c>
      <c r="AI446">
        <v>0</v>
      </c>
      <c r="AJ446">
        <v>4307.3449380000002</v>
      </c>
    </row>
    <row r="447" spans="1:36">
      <c r="A447" t="str">
        <f>IFERROR(E447/AH447,"")</f>
        <v/>
      </c>
      <c r="B447">
        <v>6270</v>
      </c>
      <c r="C447" t="s">
        <v>307</v>
      </c>
      <c r="D447" t="s">
        <v>394</v>
      </c>
      <c r="E447">
        <v>10317970</v>
      </c>
      <c r="F447" t="s">
        <v>549</v>
      </c>
      <c r="G447" t="s">
        <v>1057</v>
      </c>
      <c r="H447">
        <v>0</v>
      </c>
      <c r="I447">
        <v>1</v>
      </c>
      <c r="J447" t="s">
        <v>1842</v>
      </c>
      <c r="K447" t="s">
        <v>464</v>
      </c>
      <c r="M447" t="s">
        <v>2117</v>
      </c>
      <c r="N447" t="s">
        <v>2779</v>
      </c>
      <c r="O447" t="s">
        <v>3101</v>
      </c>
      <c r="P447" t="s">
        <v>3136</v>
      </c>
      <c r="Q447" t="s">
        <v>3217</v>
      </c>
      <c r="R447">
        <v>188</v>
      </c>
      <c r="S447" t="s">
        <v>3249</v>
      </c>
      <c r="T447" t="s">
        <v>3254</v>
      </c>
      <c r="U447" t="s">
        <v>3266</v>
      </c>
      <c r="V447" t="s">
        <v>3268</v>
      </c>
      <c r="X447" t="s">
        <v>3270</v>
      </c>
      <c r="Y447" t="s">
        <v>3217</v>
      </c>
      <c r="Z447" t="s">
        <v>24</v>
      </c>
      <c r="AA447" t="s">
        <v>16</v>
      </c>
      <c r="AE447" t="s">
        <v>20</v>
      </c>
      <c r="AF447" t="s">
        <v>3287</v>
      </c>
      <c r="AG447">
        <v>0</v>
      </c>
      <c r="AH447">
        <v>0</v>
      </c>
      <c r="AI447">
        <v>0</v>
      </c>
      <c r="AJ447">
        <v>51.230266164936403</v>
      </c>
    </row>
    <row r="448" spans="1:36">
      <c r="A448" t="str">
        <f>IFERROR(E448/AH448,"")</f>
        <v/>
      </c>
      <c r="B448">
        <v>6327</v>
      </c>
      <c r="C448" t="s">
        <v>357</v>
      </c>
      <c r="D448" t="s">
        <v>394</v>
      </c>
      <c r="E448">
        <v>3071347</v>
      </c>
      <c r="F448" t="s">
        <v>52</v>
      </c>
      <c r="G448" t="s">
        <v>1182</v>
      </c>
      <c r="I448">
        <v>39717</v>
      </c>
      <c r="M448" t="s">
        <v>2117</v>
      </c>
      <c r="N448" t="s">
        <v>2935</v>
      </c>
      <c r="O448" t="s">
        <v>3121</v>
      </c>
      <c r="P448" t="s">
        <v>3133</v>
      </c>
      <c r="Q448" t="s">
        <v>3236</v>
      </c>
      <c r="R448">
        <v>262</v>
      </c>
      <c r="S448" t="s">
        <v>3248</v>
      </c>
      <c r="T448" t="s">
        <v>3253</v>
      </c>
      <c r="V448" t="s">
        <v>3268</v>
      </c>
      <c r="X448" t="s">
        <v>3269</v>
      </c>
      <c r="Y448" t="s">
        <v>3236</v>
      </c>
      <c r="Z448" t="s">
        <v>23</v>
      </c>
      <c r="AA448" t="s">
        <v>17</v>
      </c>
      <c r="AB448" t="s">
        <v>12</v>
      </c>
      <c r="AE448" t="s">
        <v>19</v>
      </c>
      <c r="AF448" t="s">
        <v>3286</v>
      </c>
      <c r="AG448">
        <v>0</v>
      </c>
      <c r="AH448">
        <v>0</v>
      </c>
      <c r="AI448">
        <v>0</v>
      </c>
      <c r="AJ448">
        <v>0</v>
      </c>
    </row>
    <row r="449" spans="1:36">
      <c r="A449" t="str">
        <f>IFERROR(E449/AH449,"")</f>
        <v/>
      </c>
      <c r="B449">
        <v>145179</v>
      </c>
      <c r="C449" t="s">
        <v>128</v>
      </c>
      <c r="D449" s="2" t="s">
        <v>399</v>
      </c>
      <c r="E449">
        <v>400000</v>
      </c>
      <c r="F449" t="s">
        <v>549</v>
      </c>
      <c r="G449" t="s">
        <v>622</v>
      </c>
      <c r="H449">
        <v>0</v>
      </c>
      <c r="I449">
        <v>1</v>
      </c>
      <c r="J449" t="s">
        <v>1532</v>
      </c>
      <c r="K449" t="s">
        <v>2019</v>
      </c>
      <c r="N449" t="s">
        <v>2235</v>
      </c>
      <c r="O449" t="s">
        <v>3030</v>
      </c>
      <c r="P449" t="s">
        <v>3134</v>
      </c>
      <c r="Q449" t="s">
        <v>3147</v>
      </c>
      <c r="R449">
        <v>12</v>
      </c>
      <c r="S449" t="s">
        <v>3248</v>
      </c>
      <c r="T449" t="s">
        <v>3257</v>
      </c>
      <c r="V449" t="s">
        <v>3268</v>
      </c>
      <c r="X449" t="s">
        <v>3269</v>
      </c>
      <c r="Y449" t="s">
        <v>3147</v>
      </c>
      <c r="Z449" t="s">
        <v>26</v>
      </c>
      <c r="AA449" t="s">
        <v>17</v>
      </c>
      <c r="AE449" t="s">
        <v>22</v>
      </c>
      <c r="AF449" t="s">
        <v>3286</v>
      </c>
      <c r="AG449">
        <v>0</v>
      </c>
      <c r="AH449">
        <v>0</v>
      </c>
      <c r="AI449">
        <v>0</v>
      </c>
      <c r="AJ449">
        <v>109774.0194535448</v>
      </c>
    </row>
    <row r="450" spans="1:36">
      <c r="A450" t="str">
        <f>IFERROR(E450/AH450,"")</f>
        <v/>
      </c>
      <c r="B450">
        <v>115827</v>
      </c>
      <c r="C450" t="s">
        <v>247</v>
      </c>
      <c r="D450" s="2" t="s">
        <v>473</v>
      </c>
      <c r="E450">
        <v>1575829</v>
      </c>
      <c r="F450" t="s">
        <v>549</v>
      </c>
      <c r="G450" t="s">
        <v>904</v>
      </c>
      <c r="H450">
        <v>0</v>
      </c>
      <c r="I450">
        <v>12</v>
      </c>
      <c r="N450" t="s">
        <v>2590</v>
      </c>
      <c r="O450" t="s">
        <v>3081</v>
      </c>
      <c r="P450" t="s">
        <v>3134</v>
      </c>
      <c r="Q450" t="s">
        <v>3197</v>
      </c>
      <c r="R450">
        <v>242</v>
      </c>
      <c r="S450" t="s">
        <v>3250</v>
      </c>
      <c r="T450" t="s">
        <v>3260</v>
      </c>
      <c r="U450" t="s">
        <v>3265</v>
      </c>
      <c r="V450" t="s">
        <v>3268</v>
      </c>
      <c r="W450" t="s">
        <v>3268</v>
      </c>
      <c r="X450" t="s">
        <v>3271</v>
      </c>
      <c r="Y450" t="s">
        <v>3197</v>
      </c>
      <c r="Z450" t="s">
        <v>25</v>
      </c>
      <c r="AA450" t="s">
        <v>16</v>
      </c>
      <c r="AC450" t="s">
        <v>11</v>
      </c>
      <c r="AE450" t="s">
        <v>22</v>
      </c>
      <c r="AF450" t="s">
        <v>3286</v>
      </c>
      <c r="AG450">
        <v>0</v>
      </c>
      <c r="AH450">
        <v>0</v>
      </c>
      <c r="AI450">
        <v>0</v>
      </c>
      <c r="AJ450">
        <v>1815.0721840000001</v>
      </c>
    </row>
    <row r="451" spans="1:36">
      <c r="A451" t="str">
        <f>IFERROR(E451/AH451,"")</f>
        <v/>
      </c>
      <c r="B451">
        <v>115827</v>
      </c>
      <c r="C451" t="s">
        <v>247</v>
      </c>
      <c r="D451" s="2" t="s">
        <v>473</v>
      </c>
      <c r="E451">
        <v>1575829</v>
      </c>
      <c r="F451" t="s">
        <v>32</v>
      </c>
      <c r="G451" t="s">
        <v>905</v>
      </c>
      <c r="H451">
        <v>0</v>
      </c>
      <c r="I451">
        <v>48</v>
      </c>
      <c r="J451" t="s">
        <v>1726</v>
      </c>
      <c r="N451" t="s">
        <v>2591</v>
      </c>
      <c r="O451" t="s">
        <v>3081</v>
      </c>
      <c r="P451" t="s">
        <v>3137</v>
      </c>
      <c r="Q451" t="s">
        <v>3197</v>
      </c>
      <c r="R451">
        <v>242</v>
      </c>
      <c r="S451" t="s">
        <v>3250</v>
      </c>
      <c r="T451" t="s">
        <v>3260</v>
      </c>
      <c r="U451" t="s">
        <v>3265</v>
      </c>
      <c r="V451" t="s">
        <v>3268</v>
      </c>
      <c r="W451" t="s">
        <v>3268</v>
      </c>
      <c r="X451" t="s">
        <v>3271</v>
      </c>
      <c r="Y451" t="s">
        <v>3197</v>
      </c>
      <c r="Z451" t="s">
        <v>25</v>
      </c>
      <c r="AA451" t="s">
        <v>16</v>
      </c>
      <c r="AC451" t="s">
        <v>11</v>
      </c>
      <c r="AE451" t="s">
        <v>22</v>
      </c>
      <c r="AF451" t="s">
        <v>3286</v>
      </c>
      <c r="AG451">
        <v>0</v>
      </c>
      <c r="AH451">
        <v>0</v>
      </c>
      <c r="AI451">
        <v>0</v>
      </c>
      <c r="AJ451">
        <v>0</v>
      </c>
    </row>
    <row r="452" spans="1:36">
      <c r="A452" t="str">
        <f>IFERROR(E452/AH452,"")</f>
        <v/>
      </c>
      <c r="B452">
        <v>5926</v>
      </c>
      <c r="C452" t="s">
        <v>248</v>
      </c>
      <c r="D452" t="s">
        <v>394</v>
      </c>
      <c r="E452">
        <v>2639726</v>
      </c>
      <c r="F452" t="s">
        <v>52</v>
      </c>
      <c r="G452" t="s">
        <v>895</v>
      </c>
      <c r="H452">
        <v>0</v>
      </c>
      <c r="I452">
        <v>704</v>
      </c>
      <c r="J452" t="s">
        <v>1728</v>
      </c>
      <c r="M452" t="s">
        <v>2117</v>
      </c>
      <c r="N452" t="s">
        <v>2594</v>
      </c>
      <c r="O452" t="s">
        <v>3081</v>
      </c>
      <c r="P452" t="s">
        <v>3135</v>
      </c>
      <c r="Q452" t="s">
        <v>3197</v>
      </c>
      <c r="R452">
        <v>242</v>
      </c>
      <c r="S452" t="s">
        <v>3250</v>
      </c>
      <c r="T452" t="s">
        <v>3260</v>
      </c>
      <c r="U452" t="s">
        <v>3265</v>
      </c>
      <c r="V452" t="s">
        <v>3268</v>
      </c>
      <c r="W452" t="s">
        <v>3268</v>
      </c>
      <c r="X452" t="s">
        <v>3271</v>
      </c>
      <c r="Y452" t="s">
        <v>3197</v>
      </c>
      <c r="Z452" t="s">
        <v>25</v>
      </c>
      <c r="AA452" t="s">
        <v>16</v>
      </c>
      <c r="AC452" t="s">
        <v>11</v>
      </c>
      <c r="AE452" t="s">
        <v>22</v>
      </c>
      <c r="AF452" t="s">
        <v>3286</v>
      </c>
      <c r="AG452">
        <v>0</v>
      </c>
      <c r="AH452">
        <v>0</v>
      </c>
      <c r="AI452">
        <v>0</v>
      </c>
      <c r="AJ452">
        <v>0</v>
      </c>
    </row>
    <row r="453" spans="1:36">
      <c r="A453" t="str">
        <f>IFERROR(E453/AH453,"")</f>
        <v/>
      </c>
      <c r="B453">
        <v>5613</v>
      </c>
      <c r="C453" t="s">
        <v>249</v>
      </c>
      <c r="D453" t="s">
        <v>394</v>
      </c>
      <c r="E453">
        <v>2639725</v>
      </c>
      <c r="F453" t="s">
        <v>32</v>
      </c>
      <c r="G453" t="s">
        <v>910</v>
      </c>
      <c r="H453">
        <v>0</v>
      </c>
      <c r="I453">
        <v>10</v>
      </c>
      <c r="M453" t="s">
        <v>2117</v>
      </c>
      <c r="N453" t="s">
        <v>2598</v>
      </c>
      <c r="O453" t="s">
        <v>3081</v>
      </c>
      <c r="P453" t="s">
        <v>3133</v>
      </c>
      <c r="Q453" t="s">
        <v>3197</v>
      </c>
      <c r="R453">
        <v>242</v>
      </c>
      <c r="S453" t="s">
        <v>3250</v>
      </c>
      <c r="T453" t="s">
        <v>3260</v>
      </c>
      <c r="U453" t="s">
        <v>3265</v>
      </c>
      <c r="V453" t="s">
        <v>3268</v>
      </c>
      <c r="W453" t="s">
        <v>3268</v>
      </c>
      <c r="X453" t="s">
        <v>3271</v>
      </c>
      <c r="Y453" t="s">
        <v>3197</v>
      </c>
      <c r="Z453" t="s">
        <v>25</v>
      </c>
      <c r="AA453" t="s">
        <v>16</v>
      </c>
      <c r="AC453" t="s">
        <v>11</v>
      </c>
      <c r="AE453" t="s">
        <v>22</v>
      </c>
      <c r="AF453" t="s">
        <v>3286</v>
      </c>
      <c r="AG453">
        <v>0</v>
      </c>
      <c r="AH453">
        <v>0</v>
      </c>
      <c r="AI453">
        <v>0</v>
      </c>
      <c r="AJ453">
        <v>0</v>
      </c>
    </row>
    <row r="454" spans="1:36">
      <c r="A454" t="str">
        <f>IFERROR(E454/AH454,"")</f>
        <v/>
      </c>
      <c r="B454">
        <v>5613</v>
      </c>
      <c r="C454" t="s">
        <v>249</v>
      </c>
      <c r="D454" t="s">
        <v>394</v>
      </c>
      <c r="E454">
        <v>2639725</v>
      </c>
      <c r="F454" t="s">
        <v>549</v>
      </c>
      <c r="G454" t="s">
        <v>913</v>
      </c>
      <c r="H454">
        <v>0</v>
      </c>
      <c r="I454">
        <v>100</v>
      </c>
      <c r="M454" t="s">
        <v>2117</v>
      </c>
      <c r="N454" t="s">
        <v>2601</v>
      </c>
      <c r="O454" t="s">
        <v>3081</v>
      </c>
      <c r="P454" t="s">
        <v>3135</v>
      </c>
      <c r="Q454" t="s">
        <v>3197</v>
      </c>
      <c r="R454">
        <v>242</v>
      </c>
      <c r="S454" t="s">
        <v>3250</v>
      </c>
      <c r="T454" t="s">
        <v>3260</v>
      </c>
      <c r="U454" t="s">
        <v>3265</v>
      </c>
      <c r="V454" t="s">
        <v>3268</v>
      </c>
      <c r="W454" t="s">
        <v>3268</v>
      </c>
      <c r="X454" t="s">
        <v>3271</v>
      </c>
      <c r="Y454" t="s">
        <v>3197</v>
      </c>
      <c r="Z454" t="s">
        <v>25</v>
      </c>
      <c r="AA454" t="s">
        <v>16</v>
      </c>
      <c r="AC454" t="s">
        <v>11</v>
      </c>
      <c r="AE454" t="s">
        <v>22</v>
      </c>
      <c r="AF454" t="s">
        <v>3286</v>
      </c>
      <c r="AG454">
        <v>0</v>
      </c>
      <c r="AH454">
        <v>0</v>
      </c>
      <c r="AI454">
        <v>0</v>
      </c>
      <c r="AJ454">
        <v>4730.9690799999998</v>
      </c>
    </row>
    <row r="455" spans="1:36">
      <c r="A455" t="str">
        <f>IFERROR(E455/AH455,"")</f>
        <v/>
      </c>
      <c r="B455">
        <v>5613</v>
      </c>
      <c r="C455" t="s">
        <v>249</v>
      </c>
      <c r="D455" t="s">
        <v>394</v>
      </c>
      <c r="E455">
        <v>2639725</v>
      </c>
      <c r="F455" t="s">
        <v>549</v>
      </c>
      <c r="G455" t="s">
        <v>914</v>
      </c>
      <c r="H455">
        <v>0</v>
      </c>
      <c r="I455">
        <v>2</v>
      </c>
      <c r="M455" t="s">
        <v>2117</v>
      </c>
      <c r="N455" t="s">
        <v>2602</v>
      </c>
      <c r="O455" t="s">
        <v>3081</v>
      </c>
      <c r="P455" t="s">
        <v>3137</v>
      </c>
      <c r="Q455" t="s">
        <v>3197</v>
      </c>
      <c r="R455">
        <v>242</v>
      </c>
      <c r="S455" t="s">
        <v>3250</v>
      </c>
      <c r="T455" t="s">
        <v>3260</v>
      </c>
      <c r="U455" t="s">
        <v>3265</v>
      </c>
      <c r="V455" t="s">
        <v>3268</v>
      </c>
      <c r="W455" t="s">
        <v>3268</v>
      </c>
      <c r="X455" t="s">
        <v>3271</v>
      </c>
      <c r="Y455" t="s">
        <v>3197</v>
      </c>
      <c r="Z455" t="s">
        <v>25</v>
      </c>
      <c r="AA455" t="s">
        <v>16</v>
      </c>
      <c r="AC455" t="s">
        <v>11</v>
      </c>
      <c r="AE455" t="s">
        <v>22</v>
      </c>
      <c r="AF455" t="s">
        <v>3286</v>
      </c>
      <c r="AG455">
        <v>0</v>
      </c>
      <c r="AH455">
        <v>0</v>
      </c>
      <c r="AI455">
        <v>0</v>
      </c>
      <c r="AJ455">
        <v>92.042199999999994</v>
      </c>
    </row>
    <row r="456" spans="1:36">
      <c r="A456" t="str">
        <f>IFERROR(E456/AH456,"")</f>
        <v/>
      </c>
      <c r="B456">
        <v>5613</v>
      </c>
      <c r="C456" t="s">
        <v>249</v>
      </c>
      <c r="D456" t="s">
        <v>394</v>
      </c>
      <c r="E456">
        <v>2639725</v>
      </c>
      <c r="F456" t="s">
        <v>32</v>
      </c>
      <c r="G456" t="s">
        <v>915</v>
      </c>
      <c r="H456">
        <v>0</v>
      </c>
      <c r="I456">
        <v>0.8</v>
      </c>
      <c r="M456" t="s">
        <v>2117</v>
      </c>
      <c r="N456" t="s">
        <v>2603</v>
      </c>
      <c r="O456" t="s">
        <v>3081</v>
      </c>
      <c r="P456" t="s">
        <v>3134</v>
      </c>
      <c r="Q456" t="s">
        <v>3197</v>
      </c>
      <c r="R456">
        <v>242</v>
      </c>
      <c r="S456" t="s">
        <v>3250</v>
      </c>
      <c r="T456" t="s">
        <v>3260</v>
      </c>
      <c r="U456" t="s">
        <v>3265</v>
      </c>
      <c r="V456" t="s">
        <v>3268</v>
      </c>
      <c r="W456" t="s">
        <v>3268</v>
      </c>
      <c r="X456" t="s">
        <v>3271</v>
      </c>
      <c r="Y456" t="s">
        <v>3197</v>
      </c>
      <c r="Z456" t="s">
        <v>25</v>
      </c>
      <c r="AA456" t="s">
        <v>16</v>
      </c>
      <c r="AC456" t="s">
        <v>11</v>
      </c>
      <c r="AE456" t="s">
        <v>22</v>
      </c>
      <c r="AF456" t="s">
        <v>3286</v>
      </c>
      <c r="AG456">
        <v>0</v>
      </c>
      <c r="AH456">
        <v>0</v>
      </c>
      <c r="AI456">
        <v>0</v>
      </c>
      <c r="AJ456">
        <v>0</v>
      </c>
    </row>
    <row r="457" spans="1:36">
      <c r="A457" t="str">
        <f>IFERROR(E457/AH457,"")</f>
        <v/>
      </c>
      <c r="B457">
        <v>5613</v>
      </c>
      <c r="C457" t="s">
        <v>249</v>
      </c>
      <c r="D457" t="s">
        <v>394</v>
      </c>
      <c r="E457">
        <v>2639725</v>
      </c>
      <c r="F457" t="s">
        <v>32</v>
      </c>
      <c r="G457" t="s">
        <v>916</v>
      </c>
      <c r="H457">
        <v>16</v>
      </c>
      <c r="I457">
        <v>26</v>
      </c>
      <c r="M457" t="s">
        <v>2117</v>
      </c>
      <c r="N457" t="s">
        <v>2604</v>
      </c>
      <c r="O457" t="s">
        <v>3081</v>
      </c>
      <c r="P457" t="s">
        <v>3134</v>
      </c>
      <c r="Q457" t="s">
        <v>3197</v>
      </c>
      <c r="R457">
        <v>242</v>
      </c>
      <c r="S457" t="s">
        <v>3250</v>
      </c>
      <c r="T457" t="s">
        <v>3260</v>
      </c>
      <c r="U457" t="s">
        <v>3265</v>
      </c>
      <c r="V457" t="s">
        <v>3268</v>
      </c>
      <c r="W457" t="s">
        <v>3268</v>
      </c>
      <c r="X457" t="s">
        <v>3271</v>
      </c>
      <c r="Y457" t="s">
        <v>3197</v>
      </c>
      <c r="Z457" t="s">
        <v>25</v>
      </c>
      <c r="AA457" t="s">
        <v>16</v>
      </c>
      <c r="AC457" t="s">
        <v>11</v>
      </c>
      <c r="AE457" t="s">
        <v>22</v>
      </c>
      <c r="AF457" t="s">
        <v>3286</v>
      </c>
      <c r="AG457">
        <v>0</v>
      </c>
      <c r="AH457">
        <v>0</v>
      </c>
      <c r="AI457">
        <v>0</v>
      </c>
      <c r="AJ457">
        <v>0</v>
      </c>
    </row>
    <row r="458" spans="1:36">
      <c r="A458" t="str">
        <f>IFERROR(E458/AH458,"")</f>
        <v/>
      </c>
      <c r="B458">
        <v>5613</v>
      </c>
      <c r="C458" t="s">
        <v>249</v>
      </c>
      <c r="D458" t="s">
        <v>394</v>
      </c>
      <c r="E458">
        <v>2639725</v>
      </c>
      <c r="F458" t="s">
        <v>32</v>
      </c>
      <c r="G458" t="s">
        <v>919</v>
      </c>
      <c r="H458">
        <v>0</v>
      </c>
      <c r="I458">
        <v>400000</v>
      </c>
      <c r="J458" t="s">
        <v>1731</v>
      </c>
      <c r="M458" t="s">
        <v>2117</v>
      </c>
      <c r="N458" t="s">
        <v>2607</v>
      </c>
      <c r="O458" t="s">
        <v>3081</v>
      </c>
      <c r="P458" t="s">
        <v>3137</v>
      </c>
      <c r="Q458" t="s">
        <v>3197</v>
      </c>
      <c r="R458">
        <v>242</v>
      </c>
      <c r="S458" t="s">
        <v>3250</v>
      </c>
      <c r="T458" t="s">
        <v>3260</v>
      </c>
      <c r="U458" t="s">
        <v>3265</v>
      </c>
      <c r="V458" t="s">
        <v>3268</v>
      </c>
      <c r="W458" t="s">
        <v>3268</v>
      </c>
      <c r="X458" t="s">
        <v>3271</v>
      </c>
      <c r="Y458" t="s">
        <v>3197</v>
      </c>
      <c r="Z458" t="s">
        <v>25</v>
      </c>
      <c r="AA458" t="s">
        <v>16</v>
      </c>
      <c r="AC458" t="s">
        <v>11</v>
      </c>
      <c r="AE458" t="s">
        <v>22</v>
      </c>
      <c r="AF458" t="s">
        <v>3286</v>
      </c>
      <c r="AG458">
        <v>0</v>
      </c>
      <c r="AH458">
        <v>0</v>
      </c>
      <c r="AI458">
        <v>0</v>
      </c>
      <c r="AJ458">
        <v>0</v>
      </c>
    </row>
    <row r="459" spans="1:36">
      <c r="A459" t="str">
        <f>IFERROR(E459/AH459,"")</f>
        <v/>
      </c>
      <c r="B459">
        <v>6188</v>
      </c>
      <c r="C459" t="s">
        <v>250</v>
      </c>
      <c r="D459" t="s">
        <v>394</v>
      </c>
      <c r="E459">
        <v>3302968</v>
      </c>
      <c r="F459" t="s">
        <v>52</v>
      </c>
      <c r="G459" t="s">
        <v>920</v>
      </c>
      <c r="H459">
        <v>0</v>
      </c>
      <c r="I459">
        <v>43858</v>
      </c>
      <c r="J459" t="s">
        <v>1727</v>
      </c>
      <c r="M459" t="s">
        <v>2117</v>
      </c>
      <c r="N459" t="s">
        <v>2608</v>
      </c>
      <c r="O459" t="s">
        <v>3081</v>
      </c>
      <c r="P459" t="s">
        <v>3135</v>
      </c>
      <c r="Q459" t="s">
        <v>3197</v>
      </c>
      <c r="R459">
        <v>242</v>
      </c>
      <c r="S459" t="s">
        <v>3250</v>
      </c>
      <c r="T459" t="s">
        <v>3260</v>
      </c>
      <c r="U459" t="s">
        <v>3265</v>
      </c>
      <c r="V459" t="s">
        <v>3268</v>
      </c>
      <c r="W459" t="s">
        <v>3268</v>
      </c>
      <c r="X459" t="s">
        <v>3271</v>
      </c>
      <c r="Y459" t="s">
        <v>3197</v>
      </c>
      <c r="Z459" t="s">
        <v>25</v>
      </c>
      <c r="AA459" t="s">
        <v>16</v>
      </c>
      <c r="AC459" t="s">
        <v>11</v>
      </c>
      <c r="AE459" t="s">
        <v>22</v>
      </c>
      <c r="AF459" t="s">
        <v>3286</v>
      </c>
      <c r="AG459">
        <v>0</v>
      </c>
      <c r="AH459">
        <v>0</v>
      </c>
      <c r="AI459">
        <v>0</v>
      </c>
      <c r="AJ459">
        <v>0</v>
      </c>
    </row>
    <row r="460" spans="1:36">
      <c r="A460" t="str">
        <f>IFERROR(E460/AH460,"")</f>
        <v/>
      </c>
      <c r="B460">
        <v>6188</v>
      </c>
      <c r="C460" t="s">
        <v>250</v>
      </c>
      <c r="D460" t="s">
        <v>394</v>
      </c>
      <c r="E460">
        <v>3302968</v>
      </c>
      <c r="F460" t="s">
        <v>52</v>
      </c>
      <c r="G460" t="s">
        <v>895</v>
      </c>
      <c r="H460">
        <v>0</v>
      </c>
      <c r="I460">
        <v>27011</v>
      </c>
      <c r="J460" t="s">
        <v>1732</v>
      </c>
      <c r="M460" t="s">
        <v>2117</v>
      </c>
      <c r="N460" t="s">
        <v>2609</v>
      </c>
      <c r="O460" t="s">
        <v>3081</v>
      </c>
      <c r="P460" t="s">
        <v>3133</v>
      </c>
      <c r="Q460" t="s">
        <v>3197</v>
      </c>
      <c r="R460">
        <v>242</v>
      </c>
      <c r="S460" t="s">
        <v>3250</v>
      </c>
      <c r="T460" t="s">
        <v>3260</v>
      </c>
      <c r="U460" t="s">
        <v>3265</v>
      </c>
      <c r="V460" t="s">
        <v>3268</v>
      </c>
      <c r="W460" t="s">
        <v>3268</v>
      </c>
      <c r="X460" t="s">
        <v>3271</v>
      </c>
      <c r="Y460" t="s">
        <v>3197</v>
      </c>
      <c r="Z460" t="s">
        <v>25</v>
      </c>
      <c r="AA460" t="s">
        <v>16</v>
      </c>
      <c r="AC460" t="s">
        <v>11</v>
      </c>
      <c r="AE460" t="s">
        <v>22</v>
      </c>
      <c r="AF460" t="s">
        <v>3286</v>
      </c>
      <c r="AG460">
        <v>0</v>
      </c>
      <c r="AH460">
        <v>0</v>
      </c>
      <c r="AI460">
        <v>0</v>
      </c>
      <c r="AJ460">
        <v>0</v>
      </c>
    </row>
    <row r="461" spans="1:36">
      <c r="A461" t="str">
        <f>IFERROR(E461/AH461,"")</f>
        <v/>
      </c>
      <c r="B461">
        <v>6188</v>
      </c>
      <c r="C461" t="s">
        <v>250</v>
      </c>
      <c r="D461" t="s">
        <v>394</v>
      </c>
      <c r="E461">
        <v>3302968</v>
      </c>
      <c r="F461" t="s">
        <v>32</v>
      </c>
      <c r="G461" t="s">
        <v>922</v>
      </c>
      <c r="H461">
        <v>0</v>
      </c>
      <c r="I461">
        <v>24</v>
      </c>
      <c r="J461" t="s">
        <v>1734</v>
      </c>
      <c r="L461">
        <v>0.5</v>
      </c>
      <c r="M461" t="s">
        <v>2117</v>
      </c>
      <c r="N461" t="s">
        <v>2611</v>
      </c>
      <c r="O461" t="s">
        <v>3081</v>
      </c>
      <c r="P461" t="s">
        <v>3135</v>
      </c>
      <c r="Q461" t="s">
        <v>3197</v>
      </c>
      <c r="R461">
        <v>242</v>
      </c>
      <c r="S461" t="s">
        <v>3250</v>
      </c>
      <c r="T461" t="s">
        <v>3260</v>
      </c>
      <c r="U461" t="s">
        <v>3265</v>
      </c>
      <c r="V461" t="s">
        <v>3268</v>
      </c>
      <c r="W461" t="s">
        <v>3268</v>
      </c>
      <c r="X461" t="s">
        <v>3271</v>
      </c>
      <c r="Y461" t="s">
        <v>3197</v>
      </c>
      <c r="Z461" t="s">
        <v>25</v>
      </c>
      <c r="AA461" t="s">
        <v>16</v>
      </c>
      <c r="AC461" t="s">
        <v>11</v>
      </c>
      <c r="AE461" t="s">
        <v>22</v>
      </c>
      <c r="AF461" t="s">
        <v>3286</v>
      </c>
      <c r="AG461">
        <v>0</v>
      </c>
      <c r="AH461">
        <v>0</v>
      </c>
      <c r="AI461">
        <v>0</v>
      </c>
      <c r="AJ461">
        <v>0</v>
      </c>
    </row>
    <row r="462" spans="1:36">
      <c r="A462" t="str">
        <f>IFERROR(E462/AH462,"")</f>
        <v/>
      </c>
      <c r="B462">
        <v>6159</v>
      </c>
      <c r="C462" t="s">
        <v>251</v>
      </c>
      <c r="D462" t="s">
        <v>394</v>
      </c>
      <c r="E462">
        <v>5379452</v>
      </c>
      <c r="F462" t="s">
        <v>32</v>
      </c>
      <c r="G462" t="s">
        <v>924</v>
      </c>
      <c r="H462">
        <v>0</v>
      </c>
      <c r="I462">
        <v>0.8</v>
      </c>
      <c r="M462" t="s">
        <v>2117</v>
      </c>
      <c r="N462" t="s">
        <v>2613</v>
      </c>
      <c r="O462" t="s">
        <v>3081</v>
      </c>
      <c r="P462" t="s">
        <v>3135</v>
      </c>
      <c r="Q462" t="s">
        <v>3197</v>
      </c>
      <c r="R462">
        <v>242</v>
      </c>
      <c r="S462" t="s">
        <v>3250</v>
      </c>
      <c r="T462" t="s">
        <v>3260</v>
      </c>
      <c r="U462" t="s">
        <v>3265</v>
      </c>
      <c r="V462" t="s">
        <v>3268</v>
      </c>
      <c r="W462" t="s">
        <v>3268</v>
      </c>
      <c r="X462" t="s">
        <v>3271</v>
      </c>
      <c r="Y462" t="s">
        <v>3197</v>
      </c>
      <c r="Z462" t="s">
        <v>25</v>
      </c>
      <c r="AA462" t="s">
        <v>16</v>
      </c>
      <c r="AC462" t="s">
        <v>11</v>
      </c>
      <c r="AE462" t="s">
        <v>22</v>
      </c>
      <c r="AF462" t="s">
        <v>3286</v>
      </c>
      <c r="AG462">
        <v>0</v>
      </c>
      <c r="AH462">
        <v>0</v>
      </c>
      <c r="AI462">
        <v>0</v>
      </c>
      <c r="AJ462">
        <v>0</v>
      </c>
    </row>
    <row r="463" spans="1:36">
      <c r="A463" t="str">
        <f>IFERROR(E463/AH463,"")</f>
        <v/>
      </c>
      <c r="B463">
        <v>6159</v>
      </c>
      <c r="C463" t="s">
        <v>251</v>
      </c>
      <c r="D463" t="s">
        <v>394</v>
      </c>
      <c r="E463">
        <v>5379452</v>
      </c>
      <c r="F463" t="s">
        <v>549</v>
      </c>
      <c r="G463" t="s">
        <v>926</v>
      </c>
      <c r="H463">
        <v>0</v>
      </c>
      <c r="I463">
        <v>13</v>
      </c>
      <c r="M463" t="s">
        <v>2117</v>
      </c>
      <c r="N463" t="s">
        <v>2615</v>
      </c>
      <c r="O463" t="s">
        <v>3081</v>
      </c>
      <c r="P463" t="s">
        <v>3135</v>
      </c>
      <c r="Q463" t="s">
        <v>3197</v>
      </c>
      <c r="R463">
        <v>242</v>
      </c>
      <c r="S463" t="s">
        <v>3250</v>
      </c>
      <c r="T463" t="s">
        <v>3260</v>
      </c>
      <c r="U463" t="s">
        <v>3265</v>
      </c>
      <c r="V463" t="s">
        <v>3268</v>
      </c>
      <c r="W463" t="s">
        <v>3268</v>
      </c>
      <c r="X463" t="s">
        <v>3271</v>
      </c>
      <c r="Y463" t="s">
        <v>3197</v>
      </c>
      <c r="Z463" t="s">
        <v>25</v>
      </c>
      <c r="AA463" t="s">
        <v>16</v>
      </c>
      <c r="AC463" t="s">
        <v>11</v>
      </c>
      <c r="AE463" t="s">
        <v>22</v>
      </c>
      <c r="AF463" t="s">
        <v>3286</v>
      </c>
      <c r="AG463">
        <v>0</v>
      </c>
      <c r="AH463">
        <v>0</v>
      </c>
      <c r="AI463">
        <v>0</v>
      </c>
      <c r="AJ463">
        <v>4730.9690799999998</v>
      </c>
    </row>
    <row r="464" spans="1:36">
      <c r="A464" t="str">
        <f>IFERROR(E464/AH464,"")</f>
        <v/>
      </c>
      <c r="B464">
        <v>6159</v>
      </c>
      <c r="C464" t="s">
        <v>251</v>
      </c>
      <c r="D464" t="s">
        <v>394</v>
      </c>
      <c r="E464">
        <v>5379452</v>
      </c>
      <c r="F464" t="s">
        <v>549</v>
      </c>
      <c r="G464" t="s">
        <v>927</v>
      </c>
      <c r="H464">
        <v>0</v>
      </c>
      <c r="I464">
        <v>4</v>
      </c>
      <c r="M464" t="s">
        <v>2117</v>
      </c>
      <c r="N464" t="s">
        <v>2616</v>
      </c>
      <c r="O464" t="s">
        <v>3081</v>
      </c>
      <c r="P464" t="s">
        <v>3136</v>
      </c>
      <c r="Q464" t="s">
        <v>3197</v>
      </c>
      <c r="R464">
        <v>242</v>
      </c>
      <c r="S464" t="s">
        <v>3250</v>
      </c>
      <c r="T464" t="s">
        <v>3260</v>
      </c>
      <c r="U464" t="s">
        <v>3265</v>
      </c>
      <c r="V464" t="s">
        <v>3268</v>
      </c>
      <c r="W464" t="s">
        <v>3268</v>
      </c>
      <c r="X464" t="s">
        <v>3271</v>
      </c>
      <c r="Y464" t="s">
        <v>3197</v>
      </c>
      <c r="Z464" t="s">
        <v>25</v>
      </c>
      <c r="AA464" t="s">
        <v>16</v>
      </c>
      <c r="AC464" t="s">
        <v>11</v>
      </c>
      <c r="AE464" t="s">
        <v>22</v>
      </c>
      <c r="AF464" t="s">
        <v>3286</v>
      </c>
      <c r="AG464">
        <v>0</v>
      </c>
      <c r="AH464">
        <v>0</v>
      </c>
      <c r="AI464">
        <v>0</v>
      </c>
      <c r="AJ464">
        <v>0</v>
      </c>
    </row>
    <row r="465" spans="1:36">
      <c r="A465" t="str">
        <f>IFERROR(E465/AH465,"")</f>
        <v/>
      </c>
      <c r="B465">
        <v>6159</v>
      </c>
      <c r="C465" t="s">
        <v>251</v>
      </c>
      <c r="D465" t="s">
        <v>394</v>
      </c>
      <c r="E465">
        <v>5379452</v>
      </c>
      <c r="F465" t="s">
        <v>549</v>
      </c>
      <c r="G465" t="s">
        <v>928</v>
      </c>
      <c r="H465">
        <v>0</v>
      </c>
      <c r="I465">
        <v>20</v>
      </c>
      <c r="M465" t="s">
        <v>2117</v>
      </c>
      <c r="N465" t="s">
        <v>2617</v>
      </c>
      <c r="O465" t="s">
        <v>3081</v>
      </c>
      <c r="P465" t="s">
        <v>3136</v>
      </c>
      <c r="Q465" t="s">
        <v>3197</v>
      </c>
      <c r="R465">
        <v>242</v>
      </c>
      <c r="S465" t="s">
        <v>3250</v>
      </c>
      <c r="T465" t="s">
        <v>3260</v>
      </c>
      <c r="U465" t="s">
        <v>3265</v>
      </c>
      <c r="V465" t="s">
        <v>3268</v>
      </c>
      <c r="W465" t="s">
        <v>3268</v>
      </c>
      <c r="X465" t="s">
        <v>3271</v>
      </c>
      <c r="Y465" t="s">
        <v>3197</v>
      </c>
      <c r="Z465" t="s">
        <v>25</v>
      </c>
      <c r="AA465" t="s">
        <v>16</v>
      </c>
      <c r="AC465" t="s">
        <v>11</v>
      </c>
      <c r="AE465" t="s">
        <v>22</v>
      </c>
      <c r="AF465" t="s">
        <v>3286</v>
      </c>
      <c r="AG465">
        <v>0</v>
      </c>
      <c r="AH465">
        <v>0</v>
      </c>
      <c r="AI465">
        <v>0</v>
      </c>
      <c r="AJ465">
        <v>0</v>
      </c>
    </row>
    <row r="466" spans="1:36">
      <c r="A466" t="str">
        <f>IFERROR(E466/AH466,"")</f>
        <v/>
      </c>
      <c r="B466">
        <v>6159</v>
      </c>
      <c r="C466" t="s">
        <v>251</v>
      </c>
      <c r="D466" t="s">
        <v>394</v>
      </c>
      <c r="E466">
        <v>5379452</v>
      </c>
      <c r="F466" t="s">
        <v>32</v>
      </c>
      <c r="G466" t="s">
        <v>934</v>
      </c>
      <c r="H466">
        <v>0</v>
      </c>
      <c r="I466">
        <v>30</v>
      </c>
      <c r="M466" t="s">
        <v>2117</v>
      </c>
      <c r="N466" t="s">
        <v>2623</v>
      </c>
      <c r="O466" t="s">
        <v>3081</v>
      </c>
      <c r="P466" t="s">
        <v>3133</v>
      </c>
      <c r="Q466" t="s">
        <v>3197</v>
      </c>
      <c r="R466">
        <v>242</v>
      </c>
      <c r="S466" t="s">
        <v>3250</v>
      </c>
      <c r="T466" t="s">
        <v>3260</v>
      </c>
      <c r="U466" t="s">
        <v>3265</v>
      </c>
      <c r="V466" t="s">
        <v>3268</v>
      </c>
      <c r="W466" t="s">
        <v>3268</v>
      </c>
      <c r="X466" t="s">
        <v>3271</v>
      </c>
      <c r="Y466" t="s">
        <v>3197</v>
      </c>
      <c r="Z466" t="s">
        <v>25</v>
      </c>
      <c r="AA466" t="s">
        <v>16</v>
      </c>
      <c r="AC466" t="s">
        <v>11</v>
      </c>
      <c r="AE466" t="s">
        <v>22</v>
      </c>
      <c r="AF466" t="s">
        <v>3286</v>
      </c>
      <c r="AG466">
        <v>0</v>
      </c>
      <c r="AH466">
        <v>0</v>
      </c>
      <c r="AI466">
        <v>0</v>
      </c>
      <c r="AJ466">
        <v>0</v>
      </c>
    </row>
    <row r="467" spans="1:36">
      <c r="A467" t="str">
        <f>IFERROR(E467/AH467,"")</f>
        <v/>
      </c>
      <c r="B467">
        <v>5997</v>
      </c>
      <c r="C467" t="s">
        <v>252</v>
      </c>
      <c r="D467" t="s">
        <v>394</v>
      </c>
      <c r="E467">
        <v>1776484</v>
      </c>
      <c r="F467" t="s">
        <v>52</v>
      </c>
      <c r="G467" t="s">
        <v>936</v>
      </c>
      <c r="H467">
        <v>150</v>
      </c>
      <c r="I467">
        <v>140</v>
      </c>
      <c r="J467" t="s">
        <v>1737</v>
      </c>
      <c r="M467" t="s">
        <v>2117</v>
      </c>
      <c r="N467" t="s">
        <v>2626</v>
      </c>
      <c r="O467" t="s">
        <v>3081</v>
      </c>
      <c r="P467" t="s">
        <v>3133</v>
      </c>
      <c r="Q467" t="s">
        <v>3197</v>
      </c>
      <c r="R467">
        <v>242</v>
      </c>
      <c r="S467" t="s">
        <v>3250</v>
      </c>
      <c r="T467" t="s">
        <v>3260</v>
      </c>
      <c r="U467" t="s">
        <v>3265</v>
      </c>
      <c r="V467" t="s">
        <v>3268</v>
      </c>
      <c r="W467" t="s">
        <v>3268</v>
      </c>
      <c r="X467" t="s">
        <v>3271</v>
      </c>
      <c r="Y467" t="s">
        <v>3197</v>
      </c>
      <c r="Z467" t="s">
        <v>25</v>
      </c>
      <c r="AA467" t="s">
        <v>16</v>
      </c>
      <c r="AC467" t="s">
        <v>11</v>
      </c>
      <c r="AE467" t="s">
        <v>22</v>
      </c>
      <c r="AF467" t="s">
        <v>3286</v>
      </c>
      <c r="AG467">
        <v>0</v>
      </c>
      <c r="AH467">
        <v>0</v>
      </c>
      <c r="AI467">
        <v>0</v>
      </c>
      <c r="AJ467">
        <v>0</v>
      </c>
    </row>
    <row r="468" spans="1:36">
      <c r="A468" t="str">
        <f>IFERROR(E468/AH468,"")</f>
        <v/>
      </c>
      <c r="B468">
        <v>5997</v>
      </c>
      <c r="C468" t="s">
        <v>252</v>
      </c>
      <c r="D468" t="s">
        <v>394</v>
      </c>
      <c r="E468">
        <v>1776484</v>
      </c>
      <c r="F468" t="s">
        <v>52</v>
      </c>
      <c r="G468" t="s">
        <v>937</v>
      </c>
      <c r="H468">
        <v>0</v>
      </c>
      <c r="I468">
        <v>3974</v>
      </c>
      <c r="M468" t="s">
        <v>2117</v>
      </c>
      <c r="N468" t="s">
        <v>2627</v>
      </c>
      <c r="O468" t="s">
        <v>3081</v>
      </c>
      <c r="P468" t="s">
        <v>3137</v>
      </c>
      <c r="Q468" t="s">
        <v>3197</v>
      </c>
      <c r="R468">
        <v>242</v>
      </c>
      <c r="S468" t="s">
        <v>3250</v>
      </c>
      <c r="T468" t="s">
        <v>3260</v>
      </c>
      <c r="U468" t="s">
        <v>3265</v>
      </c>
      <c r="V468" t="s">
        <v>3268</v>
      </c>
      <c r="W468" t="s">
        <v>3268</v>
      </c>
      <c r="X468" t="s">
        <v>3271</v>
      </c>
      <c r="Y468" t="s">
        <v>3197</v>
      </c>
      <c r="Z468" t="s">
        <v>25</v>
      </c>
      <c r="AA468" t="s">
        <v>16</v>
      </c>
      <c r="AC468" t="s">
        <v>11</v>
      </c>
      <c r="AE468" t="s">
        <v>22</v>
      </c>
      <c r="AF468" t="s">
        <v>3286</v>
      </c>
      <c r="AG468">
        <v>0</v>
      </c>
      <c r="AH468">
        <v>0</v>
      </c>
      <c r="AI468">
        <v>0</v>
      </c>
      <c r="AJ468">
        <v>0</v>
      </c>
    </row>
    <row r="469" spans="1:36">
      <c r="A469" t="str">
        <f>IFERROR(E469/AH469,"")</f>
        <v/>
      </c>
      <c r="B469">
        <v>5997</v>
      </c>
      <c r="C469" t="s">
        <v>252</v>
      </c>
      <c r="D469" t="s">
        <v>394</v>
      </c>
      <c r="E469">
        <v>1776484</v>
      </c>
      <c r="F469" t="s">
        <v>52</v>
      </c>
      <c r="G469" t="s">
        <v>895</v>
      </c>
      <c r="H469">
        <v>0</v>
      </c>
      <c r="I469">
        <v>2017</v>
      </c>
      <c r="J469" t="s">
        <v>1738</v>
      </c>
      <c r="M469" t="s">
        <v>2117</v>
      </c>
      <c r="N469" t="s">
        <v>2628</v>
      </c>
      <c r="O469" t="s">
        <v>3081</v>
      </c>
      <c r="P469" t="s">
        <v>3136</v>
      </c>
      <c r="Q469" t="s">
        <v>3197</v>
      </c>
      <c r="R469">
        <v>242</v>
      </c>
      <c r="S469" t="s">
        <v>3250</v>
      </c>
      <c r="T469" t="s">
        <v>3260</v>
      </c>
      <c r="U469" t="s">
        <v>3265</v>
      </c>
      <c r="V469" t="s">
        <v>3268</v>
      </c>
      <c r="W469" t="s">
        <v>3268</v>
      </c>
      <c r="X469" t="s">
        <v>3271</v>
      </c>
      <c r="Y469" t="s">
        <v>3197</v>
      </c>
      <c r="Z469" t="s">
        <v>25</v>
      </c>
      <c r="AA469" t="s">
        <v>16</v>
      </c>
      <c r="AC469" t="s">
        <v>11</v>
      </c>
      <c r="AE469" t="s">
        <v>22</v>
      </c>
      <c r="AF469" t="s">
        <v>3286</v>
      </c>
      <c r="AG469">
        <v>0</v>
      </c>
      <c r="AH469">
        <v>0</v>
      </c>
      <c r="AI469">
        <v>0</v>
      </c>
      <c r="AJ469">
        <v>0</v>
      </c>
    </row>
    <row r="470" spans="1:36">
      <c r="A470" t="str">
        <f>IFERROR(E470/AH470,"")</f>
        <v/>
      </c>
      <c r="B470">
        <v>5997</v>
      </c>
      <c r="C470" t="s">
        <v>252</v>
      </c>
      <c r="D470" t="s">
        <v>394</v>
      </c>
      <c r="E470">
        <v>1776484</v>
      </c>
      <c r="F470" t="s">
        <v>549</v>
      </c>
      <c r="G470" t="s">
        <v>939</v>
      </c>
      <c r="H470">
        <v>0</v>
      </c>
      <c r="I470">
        <v>3</v>
      </c>
      <c r="M470" t="s">
        <v>2117</v>
      </c>
      <c r="N470" t="s">
        <v>2630</v>
      </c>
      <c r="O470" t="s">
        <v>3081</v>
      </c>
      <c r="P470" t="s">
        <v>3133</v>
      </c>
      <c r="Q470" t="s">
        <v>3197</v>
      </c>
      <c r="R470">
        <v>242</v>
      </c>
      <c r="S470" t="s">
        <v>3250</v>
      </c>
      <c r="T470" t="s">
        <v>3260</v>
      </c>
      <c r="U470" t="s">
        <v>3265</v>
      </c>
      <c r="V470" t="s">
        <v>3268</v>
      </c>
      <c r="W470" t="s">
        <v>3268</v>
      </c>
      <c r="X470" t="s">
        <v>3271</v>
      </c>
      <c r="Y470" t="s">
        <v>3197</v>
      </c>
      <c r="Z470" t="s">
        <v>25</v>
      </c>
      <c r="AA470" t="s">
        <v>16</v>
      </c>
      <c r="AC470" t="s">
        <v>11</v>
      </c>
      <c r="AE470" t="s">
        <v>22</v>
      </c>
      <c r="AF470" t="s">
        <v>3286</v>
      </c>
      <c r="AG470">
        <v>0</v>
      </c>
      <c r="AH470">
        <v>0</v>
      </c>
      <c r="AI470">
        <v>0</v>
      </c>
      <c r="AJ470">
        <v>2437.2774559999998</v>
      </c>
    </row>
    <row r="471" spans="1:36">
      <c r="A471" t="str">
        <f>IFERROR(E471/AH471,"")</f>
        <v/>
      </c>
      <c r="B471">
        <v>5997</v>
      </c>
      <c r="C471" t="s">
        <v>252</v>
      </c>
      <c r="D471" t="s">
        <v>394</v>
      </c>
      <c r="E471">
        <v>1776484</v>
      </c>
      <c r="F471" t="s">
        <v>549</v>
      </c>
      <c r="G471" t="s">
        <v>940</v>
      </c>
      <c r="H471">
        <v>0</v>
      </c>
      <c r="I471">
        <v>14</v>
      </c>
      <c r="M471" t="s">
        <v>2117</v>
      </c>
      <c r="N471" t="s">
        <v>2631</v>
      </c>
      <c r="O471" t="s">
        <v>3081</v>
      </c>
      <c r="P471" t="s">
        <v>3136</v>
      </c>
      <c r="Q471" t="s">
        <v>3197</v>
      </c>
      <c r="R471">
        <v>242</v>
      </c>
      <c r="S471" t="s">
        <v>3250</v>
      </c>
      <c r="T471" t="s">
        <v>3260</v>
      </c>
      <c r="U471" t="s">
        <v>3265</v>
      </c>
      <c r="V471" t="s">
        <v>3268</v>
      </c>
      <c r="W471" t="s">
        <v>3268</v>
      </c>
      <c r="X471" t="s">
        <v>3271</v>
      </c>
      <c r="Y471" t="s">
        <v>3197</v>
      </c>
      <c r="Z471" t="s">
        <v>25</v>
      </c>
      <c r="AA471" t="s">
        <v>16</v>
      </c>
      <c r="AC471" t="s">
        <v>11</v>
      </c>
      <c r="AE471" t="s">
        <v>22</v>
      </c>
      <c r="AF471" t="s">
        <v>3286</v>
      </c>
      <c r="AG471">
        <v>0</v>
      </c>
      <c r="AH471">
        <v>0</v>
      </c>
      <c r="AI471">
        <v>0</v>
      </c>
      <c r="AJ471">
        <v>0</v>
      </c>
    </row>
    <row r="472" spans="1:36">
      <c r="A472" t="str">
        <f>IFERROR(E472/AH472,"")</f>
        <v/>
      </c>
      <c r="B472">
        <v>5997</v>
      </c>
      <c r="C472" t="s">
        <v>252</v>
      </c>
      <c r="D472" t="s">
        <v>394</v>
      </c>
      <c r="E472">
        <v>1776484</v>
      </c>
      <c r="F472" t="s">
        <v>549</v>
      </c>
      <c r="G472" t="s">
        <v>941</v>
      </c>
      <c r="H472">
        <v>0</v>
      </c>
      <c r="I472">
        <v>30</v>
      </c>
      <c r="M472" t="s">
        <v>2117</v>
      </c>
      <c r="N472" t="s">
        <v>2632</v>
      </c>
      <c r="O472" t="s">
        <v>3081</v>
      </c>
      <c r="P472" t="s">
        <v>3135</v>
      </c>
      <c r="Q472" t="s">
        <v>3197</v>
      </c>
      <c r="R472">
        <v>242</v>
      </c>
      <c r="S472" t="s">
        <v>3250</v>
      </c>
      <c r="T472" t="s">
        <v>3260</v>
      </c>
      <c r="U472" t="s">
        <v>3265</v>
      </c>
      <c r="V472" t="s">
        <v>3268</v>
      </c>
      <c r="W472" t="s">
        <v>3268</v>
      </c>
      <c r="X472" t="s">
        <v>3271</v>
      </c>
      <c r="Y472" t="s">
        <v>3197</v>
      </c>
      <c r="Z472" t="s">
        <v>25</v>
      </c>
      <c r="AA472" t="s">
        <v>16</v>
      </c>
      <c r="AC472" t="s">
        <v>11</v>
      </c>
      <c r="AE472" t="s">
        <v>22</v>
      </c>
      <c r="AF472" t="s">
        <v>3286</v>
      </c>
      <c r="AG472">
        <v>0</v>
      </c>
      <c r="AH472">
        <v>0</v>
      </c>
      <c r="AI472">
        <v>0</v>
      </c>
      <c r="AJ472">
        <v>4730.9690799999998</v>
      </c>
    </row>
    <row r="473" spans="1:36">
      <c r="A473" t="str">
        <f>IFERROR(E473/AH473,"")</f>
        <v/>
      </c>
      <c r="B473">
        <v>5997</v>
      </c>
      <c r="C473" t="s">
        <v>252</v>
      </c>
      <c r="D473" t="s">
        <v>394</v>
      </c>
      <c r="E473">
        <v>1776484</v>
      </c>
      <c r="F473" t="s">
        <v>549</v>
      </c>
      <c r="G473" t="s">
        <v>942</v>
      </c>
      <c r="H473">
        <v>0</v>
      </c>
      <c r="I473">
        <v>4</v>
      </c>
      <c r="M473" t="s">
        <v>2117</v>
      </c>
      <c r="N473" t="s">
        <v>2633</v>
      </c>
      <c r="O473" t="s">
        <v>3081</v>
      </c>
      <c r="P473" t="s">
        <v>3136</v>
      </c>
      <c r="Q473" t="s">
        <v>3197</v>
      </c>
      <c r="R473">
        <v>242</v>
      </c>
      <c r="S473" t="s">
        <v>3250</v>
      </c>
      <c r="T473" t="s">
        <v>3260</v>
      </c>
      <c r="U473" t="s">
        <v>3265</v>
      </c>
      <c r="V473" t="s">
        <v>3268</v>
      </c>
      <c r="W473" t="s">
        <v>3268</v>
      </c>
      <c r="X473" t="s">
        <v>3271</v>
      </c>
      <c r="Y473" t="s">
        <v>3197</v>
      </c>
      <c r="Z473" t="s">
        <v>25</v>
      </c>
      <c r="AA473" t="s">
        <v>16</v>
      </c>
      <c r="AC473" t="s">
        <v>11</v>
      </c>
      <c r="AE473" t="s">
        <v>22</v>
      </c>
      <c r="AF473" t="s">
        <v>3286</v>
      </c>
      <c r="AG473">
        <v>0</v>
      </c>
      <c r="AH473">
        <v>0</v>
      </c>
      <c r="AI473">
        <v>0</v>
      </c>
      <c r="AJ473">
        <v>0</v>
      </c>
    </row>
    <row r="474" spans="1:36">
      <c r="A474" t="str">
        <f>IFERROR(E474/AH474,"")</f>
        <v/>
      </c>
      <c r="B474">
        <v>5997</v>
      </c>
      <c r="C474" t="s">
        <v>252</v>
      </c>
      <c r="D474" t="s">
        <v>394</v>
      </c>
      <c r="E474">
        <v>1776484</v>
      </c>
      <c r="F474" t="s">
        <v>549</v>
      </c>
      <c r="G474" t="s">
        <v>943</v>
      </c>
      <c r="H474">
        <v>0</v>
      </c>
      <c r="I474">
        <v>14</v>
      </c>
      <c r="M474" t="s">
        <v>2117</v>
      </c>
      <c r="N474" t="s">
        <v>2634</v>
      </c>
      <c r="O474" t="s">
        <v>3081</v>
      </c>
      <c r="P474" t="s">
        <v>3135</v>
      </c>
      <c r="Q474" t="s">
        <v>3197</v>
      </c>
      <c r="R474">
        <v>242</v>
      </c>
      <c r="S474" t="s">
        <v>3250</v>
      </c>
      <c r="T474" t="s">
        <v>3260</v>
      </c>
      <c r="U474" t="s">
        <v>3265</v>
      </c>
      <c r="V474" t="s">
        <v>3268</v>
      </c>
      <c r="W474" t="s">
        <v>3268</v>
      </c>
      <c r="X474" t="s">
        <v>3271</v>
      </c>
      <c r="Y474" t="s">
        <v>3197</v>
      </c>
      <c r="Z474" t="s">
        <v>25</v>
      </c>
      <c r="AA474" t="s">
        <v>16</v>
      </c>
      <c r="AC474" t="s">
        <v>11</v>
      </c>
      <c r="AE474" t="s">
        <v>22</v>
      </c>
      <c r="AF474" t="s">
        <v>3286</v>
      </c>
      <c r="AG474">
        <v>0</v>
      </c>
      <c r="AH474">
        <v>0</v>
      </c>
      <c r="AI474">
        <v>0</v>
      </c>
      <c r="AJ474">
        <v>4730.9690799999998</v>
      </c>
    </row>
    <row r="475" spans="1:36">
      <c r="A475" t="str">
        <f>IFERROR(E475/AH475,"")</f>
        <v/>
      </c>
      <c r="B475">
        <v>5997</v>
      </c>
      <c r="C475" t="s">
        <v>252</v>
      </c>
      <c r="D475" t="s">
        <v>394</v>
      </c>
      <c r="E475">
        <v>1776484</v>
      </c>
      <c r="F475" t="s">
        <v>32</v>
      </c>
      <c r="G475" t="s">
        <v>944</v>
      </c>
      <c r="H475">
        <v>0</v>
      </c>
      <c r="I475">
        <v>14</v>
      </c>
      <c r="M475" t="s">
        <v>2117</v>
      </c>
      <c r="N475" t="s">
        <v>2635</v>
      </c>
      <c r="O475" t="s">
        <v>3081</v>
      </c>
      <c r="P475" t="s">
        <v>3134</v>
      </c>
      <c r="Q475" t="s">
        <v>3197</v>
      </c>
      <c r="R475">
        <v>242</v>
      </c>
      <c r="S475" t="s">
        <v>3250</v>
      </c>
      <c r="T475" t="s">
        <v>3260</v>
      </c>
      <c r="U475" t="s">
        <v>3265</v>
      </c>
      <c r="V475" t="s">
        <v>3268</v>
      </c>
      <c r="W475" t="s">
        <v>3268</v>
      </c>
      <c r="X475" t="s">
        <v>3271</v>
      </c>
      <c r="Y475" t="s">
        <v>3197</v>
      </c>
      <c r="Z475" t="s">
        <v>25</v>
      </c>
      <c r="AA475" t="s">
        <v>16</v>
      </c>
      <c r="AC475" t="s">
        <v>11</v>
      </c>
      <c r="AE475" t="s">
        <v>22</v>
      </c>
      <c r="AF475" t="s">
        <v>3286</v>
      </c>
      <c r="AG475">
        <v>0</v>
      </c>
      <c r="AH475">
        <v>0</v>
      </c>
      <c r="AI475">
        <v>0</v>
      </c>
      <c r="AJ475">
        <v>0</v>
      </c>
    </row>
    <row r="476" spans="1:36">
      <c r="A476" t="str">
        <f>IFERROR(E476/AH476,"")</f>
        <v/>
      </c>
      <c r="B476">
        <v>5997</v>
      </c>
      <c r="C476" t="s">
        <v>252</v>
      </c>
      <c r="D476" t="s">
        <v>394</v>
      </c>
      <c r="E476">
        <v>1776484</v>
      </c>
      <c r="F476" t="s">
        <v>32</v>
      </c>
      <c r="G476" t="s">
        <v>945</v>
      </c>
      <c r="H476">
        <v>0</v>
      </c>
      <c r="I476">
        <v>16</v>
      </c>
      <c r="M476" t="s">
        <v>2117</v>
      </c>
      <c r="N476" t="s">
        <v>2636</v>
      </c>
      <c r="O476" t="s">
        <v>3081</v>
      </c>
      <c r="P476" t="s">
        <v>3134</v>
      </c>
      <c r="Q476" t="s">
        <v>3197</v>
      </c>
      <c r="R476">
        <v>242</v>
      </c>
      <c r="S476" t="s">
        <v>3250</v>
      </c>
      <c r="T476" t="s">
        <v>3260</v>
      </c>
      <c r="U476" t="s">
        <v>3265</v>
      </c>
      <c r="V476" t="s">
        <v>3268</v>
      </c>
      <c r="W476" t="s">
        <v>3268</v>
      </c>
      <c r="X476" t="s">
        <v>3271</v>
      </c>
      <c r="Y476" t="s">
        <v>3197</v>
      </c>
      <c r="Z476" t="s">
        <v>25</v>
      </c>
      <c r="AA476" t="s">
        <v>16</v>
      </c>
      <c r="AC476" t="s">
        <v>11</v>
      </c>
      <c r="AE476" t="s">
        <v>22</v>
      </c>
      <c r="AF476" t="s">
        <v>3286</v>
      </c>
      <c r="AG476">
        <v>0</v>
      </c>
      <c r="AH476">
        <v>0</v>
      </c>
      <c r="AI476">
        <v>0</v>
      </c>
      <c r="AJ476">
        <v>0</v>
      </c>
    </row>
    <row r="477" spans="1:36">
      <c r="A477" t="str">
        <f>IFERROR(E477/AH477,"")</f>
        <v/>
      </c>
      <c r="B477">
        <v>5997</v>
      </c>
      <c r="C477" t="s">
        <v>252</v>
      </c>
      <c r="D477" t="s">
        <v>394</v>
      </c>
      <c r="E477">
        <v>1776484</v>
      </c>
      <c r="F477" t="s">
        <v>32</v>
      </c>
      <c r="G477" t="s">
        <v>947</v>
      </c>
      <c r="H477">
        <v>0</v>
      </c>
      <c r="I477">
        <v>32</v>
      </c>
      <c r="M477" t="s">
        <v>2117</v>
      </c>
      <c r="N477" t="s">
        <v>2638</v>
      </c>
      <c r="O477" t="s">
        <v>3081</v>
      </c>
      <c r="P477" t="s">
        <v>3136</v>
      </c>
      <c r="Q477" t="s">
        <v>3197</v>
      </c>
      <c r="R477">
        <v>242</v>
      </c>
      <c r="S477" t="s">
        <v>3250</v>
      </c>
      <c r="T477" t="s">
        <v>3260</v>
      </c>
      <c r="U477" t="s">
        <v>3265</v>
      </c>
      <c r="V477" t="s">
        <v>3268</v>
      </c>
      <c r="W477" t="s">
        <v>3268</v>
      </c>
      <c r="X477" t="s">
        <v>3271</v>
      </c>
      <c r="Y477" t="s">
        <v>3197</v>
      </c>
      <c r="Z477" t="s">
        <v>25</v>
      </c>
      <c r="AA477" t="s">
        <v>16</v>
      </c>
      <c r="AC477" t="s">
        <v>11</v>
      </c>
      <c r="AE477" t="s">
        <v>22</v>
      </c>
      <c r="AF477" t="s">
        <v>3286</v>
      </c>
      <c r="AG477">
        <v>0</v>
      </c>
      <c r="AH477">
        <v>0</v>
      </c>
      <c r="AI477">
        <v>0</v>
      </c>
      <c r="AJ477">
        <v>0</v>
      </c>
    </row>
    <row r="478" spans="1:36">
      <c r="A478" t="str">
        <f>IFERROR(E478/AH478,"")</f>
        <v/>
      </c>
      <c r="B478">
        <v>107168</v>
      </c>
      <c r="C478" t="s">
        <v>199</v>
      </c>
      <c r="D478" s="2" t="s">
        <v>443</v>
      </c>
      <c r="E478">
        <v>5628899</v>
      </c>
      <c r="F478" t="s">
        <v>549</v>
      </c>
      <c r="G478" t="s">
        <v>793</v>
      </c>
      <c r="H478">
        <v>1</v>
      </c>
      <c r="I478">
        <v>2</v>
      </c>
      <c r="K478" t="s">
        <v>2001</v>
      </c>
      <c r="M478" t="s">
        <v>2116</v>
      </c>
      <c r="N478" t="s">
        <v>2457</v>
      </c>
      <c r="O478" t="s">
        <v>3065</v>
      </c>
      <c r="P478" t="s">
        <v>3134</v>
      </c>
      <c r="Q478" t="s">
        <v>3181</v>
      </c>
      <c r="R478">
        <v>324</v>
      </c>
      <c r="S478" t="s">
        <v>3248</v>
      </c>
      <c r="T478" t="s">
        <v>3253</v>
      </c>
      <c r="V478" t="s">
        <v>3268</v>
      </c>
      <c r="X478" t="s">
        <v>3269</v>
      </c>
      <c r="Y478" t="s">
        <v>3181</v>
      </c>
      <c r="Z478" t="s">
        <v>23</v>
      </c>
      <c r="AA478" t="s">
        <v>14</v>
      </c>
      <c r="AB478" t="s">
        <v>12</v>
      </c>
      <c r="AE478" t="s">
        <v>19</v>
      </c>
      <c r="AF478" t="s">
        <v>3286</v>
      </c>
      <c r="AG478">
        <v>0</v>
      </c>
      <c r="AH478">
        <v>0</v>
      </c>
      <c r="AI478">
        <v>0</v>
      </c>
      <c r="AJ478">
        <v>40644.803483369367</v>
      </c>
    </row>
    <row r="479" spans="1:36">
      <c r="A479" t="str">
        <f>IFERROR(E479/AH479,"")</f>
        <v/>
      </c>
      <c r="B479">
        <v>131568</v>
      </c>
      <c r="C479" t="s">
        <v>152</v>
      </c>
      <c r="E479">
        <v>678110</v>
      </c>
      <c r="G479" t="s">
        <v>682</v>
      </c>
      <c r="H479">
        <v>0</v>
      </c>
      <c r="I479">
        <v>55</v>
      </c>
      <c r="M479" t="s">
        <v>2116</v>
      </c>
      <c r="N479" t="s">
        <v>2310</v>
      </c>
      <c r="O479" t="s">
        <v>3046</v>
      </c>
      <c r="P479" t="s">
        <v>3135</v>
      </c>
      <c r="Q479" t="s">
        <v>3162</v>
      </c>
      <c r="R479">
        <v>270</v>
      </c>
      <c r="S479" t="s">
        <v>3248</v>
      </c>
      <c r="T479" t="s">
        <v>3253</v>
      </c>
      <c r="V479" t="s">
        <v>3268</v>
      </c>
      <c r="X479" t="s">
        <v>3269</v>
      </c>
      <c r="Y479" t="s">
        <v>3162</v>
      </c>
      <c r="Z479" t="s">
        <v>23</v>
      </c>
      <c r="AA479" t="s">
        <v>14</v>
      </c>
      <c r="AB479" t="s">
        <v>12</v>
      </c>
      <c r="AE479" t="s">
        <v>19</v>
      </c>
      <c r="AF479" t="s">
        <v>3287</v>
      </c>
      <c r="AG479">
        <v>0</v>
      </c>
      <c r="AH479">
        <v>0</v>
      </c>
      <c r="AI479">
        <v>0</v>
      </c>
      <c r="AJ479">
        <v>0</v>
      </c>
    </row>
    <row r="480" spans="1:36">
      <c r="A480" t="str">
        <f>IFERROR(E480/AH480,"")</f>
        <v/>
      </c>
      <c r="B480">
        <v>5885</v>
      </c>
      <c r="C480" t="s">
        <v>381</v>
      </c>
      <c r="D480" t="s">
        <v>394</v>
      </c>
      <c r="E480">
        <v>2912702</v>
      </c>
      <c r="F480" t="s">
        <v>52</v>
      </c>
      <c r="G480" t="s">
        <v>1247</v>
      </c>
      <c r="H480">
        <v>0</v>
      </c>
      <c r="I480">
        <v>284181</v>
      </c>
      <c r="J480" t="s">
        <v>1995</v>
      </c>
      <c r="M480" t="s">
        <v>2117</v>
      </c>
      <c r="N480" t="s">
        <v>3010</v>
      </c>
      <c r="O480" t="s">
        <v>3129</v>
      </c>
      <c r="P480" t="s">
        <v>3134</v>
      </c>
      <c r="Q480" t="s">
        <v>3244</v>
      </c>
      <c r="R480">
        <v>624</v>
      </c>
      <c r="S480" t="s">
        <v>3248</v>
      </c>
      <c r="T480" t="s">
        <v>3253</v>
      </c>
      <c r="U480" t="s">
        <v>3267</v>
      </c>
      <c r="V480" t="s">
        <v>3268</v>
      </c>
      <c r="W480" t="s">
        <v>3268</v>
      </c>
      <c r="X480" t="s">
        <v>3269</v>
      </c>
      <c r="Y480" t="s">
        <v>3244</v>
      </c>
      <c r="Z480" t="s">
        <v>23</v>
      </c>
      <c r="AA480" t="s">
        <v>14</v>
      </c>
      <c r="AB480" t="s">
        <v>12</v>
      </c>
      <c r="AC480" t="s">
        <v>11</v>
      </c>
      <c r="AE480" t="s">
        <v>19</v>
      </c>
      <c r="AF480" t="s">
        <v>3287</v>
      </c>
      <c r="AG480">
        <v>0</v>
      </c>
      <c r="AH480">
        <v>0</v>
      </c>
      <c r="AI480">
        <v>0</v>
      </c>
      <c r="AJ480">
        <v>0</v>
      </c>
    </row>
    <row r="481" spans="1:36">
      <c r="A481" t="str">
        <f>IFERROR(E481/AH481,"")</f>
        <v/>
      </c>
      <c r="B481">
        <v>142434</v>
      </c>
      <c r="C481" t="s">
        <v>261</v>
      </c>
      <c r="D481" s="2" t="s">
        <v>479</v>
      </c>
      <c r="E481">
        <v>1796132</v>
      </c>
      <c r="F481" t="s">
        <v>549</v>
      </c>
      <c r="G481" t="s">
        <v>966</v>
      </c>
      <c r="H481">
        <v>0</v>
      </c>
      <c r="I481">
        <v>329</v>
      </c>
      <c r="M481" t="s">
        <v>2116</v>
      </c>
      <c r="N481" t="s">
        <v>2661</v>
      </c>
      <c r="O481" t="s">
        <v>3086</v>
      </c>
      <c r="P481" t="s">
        <v>3134</v>
      </c>
      <c r="Q481" t="s">
        <v>3202</v>
      </c>
      <c r="R481">
        <v>360</v>
      </c>
      <c r="S481" t="s">
        <v>3251</v>
      </c>
      <c r="T481" t="s">
        <v>3263</v>
      </c>
      <c r="V481" t="s">
        <v>3268</v>
      </c>
      <c r="X481" t="s">
        <v>3271</v>
      </c>
      <c r="Y481" t="s">
        <v>3202</v>
      </c>
      <c r="Z481" t="s">
        <v>25</v>
      </c>
      <c r="AA481" t="s">
        <v>17</v>
      </c>
      <c r="AE481" t="s">
        <v>22</v>
      </c>
      <c r="AF481" t="s">
        <v>3290</v>
      </c>
      <c r="AG481">
        <v>0</v>
      </c>
      <c r="AH481">
        <v>0</v>
      </c>
      <c r="AI481">
        <v>0</v>
      </c>
      <c r="AJ481">
        <v>731362.52608975349</v>
      </c>
    </row>
    <row r="482" spans="1:36">
      <c r="A482" t="str">
        <f>IFERROR(E482/AH482,"")</f>
        <v/>
      </c>
      <c r="B482">
        <v>127730</v>
      </c>
      <c r="C482" t="s">
        <v>340</v>
      </c>
      <c r="E482">
        <v>1782418</v>
      </c>
      <c r="F482" t="s">
        <v>45</v>
      </c>
      <c r="G482" t="s">
        <v>1142</v>
      </c>
      <c r="H482">
        <v>0</v>
      </c>
      <c r="I482">
        <v>38434</v>
      </c>
      <c r="J482" t="s">
        <v>1900</v>
      </c>
      <c r="N482" t="s">
        <v>2887</v>
      </c>
      <c r="O482" t="s">
        <v>3112</v>
      </c>
      <c r="P482" t="s">
        <v>3137</v>
      </c>
      <c r="Q482" t="s">
        <v>2082</v>
      </c>
      <c r="R482">
        <v>356</v>
      </c>
      <c r="S482" t="s">
        <v>3251</v>
      </c>
      <c r="T482" t="s">
        <v>3258</v>
      </c>
      <c r="V482" t="s">
        <v>3268</v>
      </c>
      <c r="X482" t="s">
        <v>3271</v>
      </c>
      <c r="Y482" t="s">
        <v>2082</v>
      </c>
      <c r="Z482" t="s">
        <v>25</v>
      </c>
      <c r="AA482" t="s">
        <v>17</v>
      </c>
      <c r="AE482" t="s">
        <v>21</v>
      </c>
      <c r="AF482" t="s">
        <v>3286</v>
      </c>
      <c r="AG482">
        <v>0</v>
      </c>
      <c r="AH482">
        <v>0</v>
      </c>
      <c r="AI482">
        <v>0</v>
      </c>
      <c r="AJ482">
        <v>0</v>
      </c>
    </row>
    <row r="483" spans="1:36">
      <c r="A483" t="str">
        <f>IFERROR(E483/AH483,"")</f>
        <v/>
      </c>
      <c r="B483">
        <v>6487</v>
      </c>
      <c r="C483" t="s">
        <v>328</v>
      </c>
      <c r="D483" t="s">
        <v>394</v>
      </c>
      <c r="E483">
        <v>3092009</v>
      </c>
      <c r="F483" t="s">
        <v>52</v>
      </c>
      <c r="G483" t="s">
        <v>1100</v>
      </c>
      <c r="H483">
        <v>0</v>
      </c>
      <c r="I483">
        <v>531628</v>
      </c>
      <c r="N483" t="s">
        <v>2835</v>
      </c>
      <c r="O483" t="s">
        <v>3109</v>
      </c>
      <c r="P483" t="s">
        <v>3136</v>
      </c>
      <c r="Q483" t="s">
        <v>3225</v>
      </c>
      <c r="R483">
        <v>368</v>
      </c>
      <c r="S483" t="s">
        <v>3251</v>
      </c>
      <c r="T483" t="s">
        <v>3256</v>
      </c>
      <c r="V483" t="s">
        <v>3268</v>
      </c>
      <c r="X483" t="s">
        <v>3271</v>
      </c>
      <c r="Y483" t="s">
        <v>3225</v>
      </c>
      <c r="Z483" t="s">
        <v>26</v>
      </c>
      <c r="AA483" t="s">
        <v>16</v>
      </c>
      <c r="AE483" t="s">
        <v>21</v>
      </c>
      <c r="AF483" t="s">
        <v>3287</v>
      </c>
      <c r="AG483">
        <v>0</v>
      </c>
      <c r="AH483">
        <v>0</v>
      </c>
      <c r="AI483">
        <v>0</v>
      </c>
      <c r="AJ483">
        <v>0</v>
      </c>
    </row>
    <row r="484" spans="1:36">
      <c r="A484" t="str">
        <f>IFERROR(E484/AH484,"")</f>
        <v/>
      </c>
      <c r="B484">
        <v>116195</v>
      </c>
      <c r="C484" t="s">
        <v>332</v>
      </c>
      <c r="E484">
        <v>6148000</v>
      </c>
      <c r="G484" t="s">
        <v>647</v>
      </c>
      <c r="H484">
        <v>0</v>
      </c>
      <c r="I484">
        <v>0.4</v>
      </c>
      <c r="N484" t="s">
        <v>2856</v>
      </c>
      <c r="O484" t="s">
        <v>3109</v>
      </c>
      <c r="P484" t="s">
        <v>3135</v>
      </c>
      <c r="Q484" t="s">
        <v>3225</v>
      </c>
      <c r="R484">
        <v>368</v>
      </c>
      <c r="S484" t="s">
        <v>3251</v>
      </c>
      <c r="T484" t="s">
        <v>3256</v>
      </c>
      <c r="V484" t="s">
        <v>3268</v>
      </c>
      <c r="X484" t="s">
        <v>3271</v>
      </c>
      <c r="Y484" t="s">
        <v>3225</v>
      </c>
      <c r="Z484" t="s">
        <v>26</v>
      </c>
      <c r="AA484" t="s">
        <v>16</v>
      </c>
      <c r="AE484" t="s">
        <v>21</v>
      </c>
      <c r="AF484" t="s">
        <v>3287</v>
      </c>
      <c r="AG484">
        <v>0</v>
      </c>
      <c r="AH484">
        <v>0</v>
      </c>
      <c r="AI484">
        <v>0</v>
      </c>
      <c r="AJ484">
        <v>0</v>
      </c>
    </row>
    <row r="485" spans="1:36">
      <c r="A485" t="str">
        <f>IFERROR(E485/AH485,"")</f>
        <v/>
      </c>
      <c r="B485">
        <v>6403</v>
      </c>
      <c r="C485" t="s">
        <v>126</v>
      </c>
      <c r="D485" t="s">
        <v>394</v>
      </c>
      <c r="E485">
        <v>1784862</v>
      </c>
      <c r="F485" t="s">
        <v>49</v>
      </c>
      <c r="G485" t="s">
        <v>614</v>
      </c>
      <c r="H485">
        <v>0</v>
      </c>
      <c r="I485">
        <v>20000</v>
      </c>
      <c r="J485" t="s">
        <v>1527</v>
      </c>
      <c r="K485" t="s">
        <v>464</v>
      </c>
      <c r="L485">
        <v>0.7</v>
      </c>
      <c r="M485" t="s">
        <v>2117</v>
      </c>
      <c r="N485" t="s">
        <v>2227</v>
      </c>
      <c r="O485" t="s">
        <v>3029</v>
      </c>
      <c r="P485" t="s">
        <v>3136</v>
      </c>
      <c r="Q485" t="s">
        <v>3146</v>
      </c>
      <c r="R485">
        <v>388</v>
      </c>
      <c r="S485" t="s">
        <v>3249</v>
      </c>
      <c r="T485" t="s">
        <v>3254</v>
      </c>
      <c r="U485" t="s">
        <v>3266</v>
      </c>
      <c r="V485" t="s">
        <v>3268</v>
      </c>
      <c r="W485" t="s">
        <v>3268</v>
      </c>
      <c r="X485" t="s">
        <v>3270</v>
      </c>
      <c r="Y485" t="s">
        <v>3146</v>
      </c>
      <c r="Z485" t="s">
        <v>24</v>
      </c>
      <c r="AA485" t="s">
        <v>16</v>
      </c>
      <c r="AE485" t="s">
        <v>22</v>
      </c>
      <c r="AF485" t="s">
        <v>3286</v>
      </c>
      <c r="AG485">
        <v>0</v>
      </c>
      <c r="AH485">
        <v>0</v>
      </c>
      <c r="AI485">
        <v>0</v>
      </c>
      <c r="AJ485">
        <v>0</v>
      </c>
    </row>
    <row r="486" spans="1:36">
      <c r="A486" t="str">
        <f>IFERROR(E486/AH486,"")</f>
        <v/>
      </c>
      <c r="B486">
        <v>6403</v>
      </c>
      <c r="C486" t="s">
        <v>126</v>
      </c>
      <c r="D486" t="s">
        <v>394</v>
      </c>
      <c r="E486">
        <v>1784862</v>
      </c>
      <c r="F486" t="s">
        <v>52</v>
      </c>
      <c r="G486" t="s">
        <v>616</v>
      </c>
      <c r="H486">
        <v>0</v>
      </c>
      <c r="I486">
        <v>76.2</v>
      </c>
      <c r="N486" t="s">
        <v>2229</v>
      </c>
      <c r="O486" t="s">
        <v>3029</v>
      </c>
      <c r="P486" t="s">
        <v>3133</v>
      </c>
      <c r="Q486" t="s">
        <v>3146</v>
      </c>
      <c r="R486">
        <v>388</v>
      </c>
      <c r="S486" t="s">
        <v>3249</v>
      </c>
      <c r="T486" t="s">
        <v>3254</v>
      </c>
      <c r="U486" t="s">
        <v>3266</v>
      </c>
      <c r="V486" t="s">
        <v>3268</v>
      </c>
      <c r="W486" t="s">
        <v>3268</v>
      </c>
      <c r="X486" t="s">
        <v>3270</v>
      </c>
      <c r="Y486" t="s">
        <v>3146</v>
      </c>
      <c r="Z486" t="s">
        <v>24</v>
      </c>
      <c r="AA486" t="s">
        <v>16</v>
      </c>
      <c r="AE486" t="s">
        <v>22</v>
      </c>
      <c r="AF486" t="s">
        <v>3286</v>
      </c>
      <c r="AG486">
        <v>0</v>
      </c>
      <c r="AH486">
        <v>0</v>
      </c>
      <c r="AI486">
        <v>0</v>
      </c>
      <c r="AJ486">
        <v>0</v>
      </c>
    </row>
    <row r="487" spans="1:36">
      <c r="A487" t="str">
        <f>IFERROR(E487/AH487,"")</f>
        <v/>
      </c>
      <c r="B487">
        <v>6403</v>
      </c>
      <c r="C487" t="s">
        <v>126</v>
      </c>
      <c r="D487" t="s">
        <v>394</v>
      </c>
      <c r="E487">
        <v>1784862</v>
      </c>
      <c r="F487" t="s">
        <v>53</v>
      </c>
      <c r="G487" t="s">
        <v>617</v>
      </c>
      <c r="H487">
        <v>0</v>
      </c>
      <c r="I487">
        <v>15000000</v>
      </c>
      <c r="N487" t="s">
        <v>2230</v>
      </c>
      <c r="O487" t="s">
        <v>3029</v>
      </c>
      <c r="P487" t="s">
        <v>3133</v>
      </c>
      <c r="Q487" t="s">
        <v>3146</v>
      </c>
      <c r="R487">
        <v>388</v>
      </c>
      <c r="S487" t="s">
        <v>3249</v>
      </c>
      <c r="T487" t="s">
        <v>3254</v>
      </c>
      <c r="U487" t="s">
        <v>3266</v>
      </c>
      <c r="V487" t="s">
        <v>3268</v>
      </c>
      <c r="W487" t="s">
        <v>3268</v>
      </c>
      <c r="X487" t="s">
        <v>3270</v>
      </c>
      <c r="Y487" t="s">
        <v>3146</v>
      </c>
      <c r="Z487" t="s">
        <v>24</v>
      </c>
      <c r="AA487" t="s">
        <v>16</v>
      </c>
      <c r="AE487" t="s">
        <v>22</v>
      </c>
      <c r="AF487" t="s">
        <v>3286</v>
      </c>
      <c r="AG487">
        <v>0</v>
      </c>
      <c r="AH487">
        <v>0</v>
      </c>
      <c r="AI487">
        <v>0</v>
      </c>
      <c r="AJ487">
        <v>0</v>
      </c>
    </row>
    <row r="488" spans="1:36">
      <c r="A488" t="str">
        <f>IFERROR(E488/AH488,"")</f>
        <v/>
      </c>
      <c r="B488">
        <v>6403</v>
      </c>
      <c r="C488" t="s">
        <v>126</v>
      </c>
      <c r="D488" t="s">
        <v>394</v>
      </c>
      <c r="E488">
        <v>1784862</v>
      </c>
      <c r="F488" t="s">
        <v>54</v>
      </c>
      <c r="G488" t="s">
        <v>618</v>
      </c>
      <c r="H488">
        <v>0</v>
      </c>
      <c r="I488">
        <v>40</v>
      </c>
      <c r="J488" t="s">
        <v>1529</v>
      </c>
      <c r="L488">
        <v>0.5</v>
      </c>
      <c r="N488" t="s">
        <v>2231</v>
      </c>
      <c r="O488" t="s">
        <v>3029</v>
      </c>
      <c r="P488" t="s">
        <v>3134</v>
      </c>
      <c r="Q488" t="s">
        <v>3146</v>
      </c>
      <c r="R488">
        <v>388</v>
      </c>
      <c r="S488" t="s">
        <v>3249</v>
      </c>
      <c r="T488" t="s">
        <v>3254</v>
      </c>
      <c r="U488" t="s">
        <v>3266</v>
      </c>
      <c r="V488" t="s">
        <v>3268</v>
      </c>
      <c r="W488" t="s">
        <v>3268</v>
      </c>
      <c r="X488" t="s">
        <v>3270</v>
      </c>
      <c r="Y488" t="s">
        <v>3146</v>
      </c>
      <c r="Z488" t="s">
        <v>24</v>
      </c>
      <c r="AA488" t="s">
        <v>16</v>
      </c>
      <c r="AE488" t="s">
        <v>22</v>
      </c>
      <c r="AF488" t="s">
        <v>3286</v>
      </c>
      <c r="AG488">
        <v>0</v>
      </c>
      <c r="AH488">
        <v>0</v>
      </c>
      <c r="AI488">
        <v>0</v>
      </c>
      <c r="AJ488">
        <v>0</v>
      </c>
    </row>
    <row r="489" spans="1:36">
      <c r="A489" t="str">
        <f>IFERROR(E489/AH489,"")</f>
        <v/>
      </c>
      <c r="B489">
        <v>6403</v>
      </c>
      <c r="C489" t="s">
        <v>126</v>
      </c>
      <c r="D489" t="s">
        <v>394</v>
      </c>
      <c r="E489">
        <v>1784862</v>
      </c>
      <c r="F489" t="s">
        <v>49</v>
      </c>
      <c r="G489" t="s">
        <v>619</v>
      </c>
      <c r="H489">
        <v>0</v>
      </c>
      <c r="I489">
        <v>5000</v>
      </c>
      <c r="N489" t="s">
        <v>2232</v>
      </c>
      <c r="O489" t="s">
        <v>3029</v>
      </c>
      <c r="P489" t="s">
        <v>3134</v>
      </c>
      <c r="Q489" t="s">
        <v>3146</v>
      </c>
      <c r="R489">
        <v>388</v>
      </c>
      <c r="S489" t="s">
        <v>3249</v>
      </c>
      <c r="T489" t="s">
        <v>3254</v>
      </c>
      <c r="U489" t="s">
        <v>3266</v>
      </c>
      <c r="V489" t="s">
        <v>3268</v>
      </c>
      <c r="W489" t="s">
        <v>3268</v>
      </c>
      <c r="X489" t="s">
        <v>3270</v>
      </c>
      <c r="Y489" t="s">
        <v>3146</v>
      </c>
      <c r="Z489" t="s">
        <v>24</v>
      </c>
      <c r="AA489" t="s">
        <v>16</v>
      </c>
      <c r="AE489" t="s">
        <v>22</v>
      </c>
      <c r="AF489" t="s">
        <v>3286</v>
      </c>
      <c r="AG489">
        <v>0</v>
      </c>
      <c r="AH489">
        <v>0</v>
      </c>
      <c r="AI489">
        <v>0</v>
      </c>
      <c r="AJ489">
        <v>0</v>
      </c>
    </row>
    <row r="490" spans="1:36">
      <c r="A490" t="str">
        <f>IFERROR(E490/AH490,"")</f>
        <v/>
      </c>
      <c r="B490">
        <v>5543</v>
      </c>
      <c r="C490" t="s">
        <v>144</v>
      </c>
      <c r="D490" t="s">
        <v>394</v>
      </c>
      <c r="E490">
        <v>2640000</v>
      </c>
      <c r="G490" t="s">
        <v>666</v>
      </c>
      <c r="H490">
        <v>0</v>
      </c>
      <c r="I490">
        <v>7742</v>
      </c>
      <c r="N490" t="s">
        <v>2286</v>
      </c>
      <c r="O490" t="s">
        <v>3039</v>
      </c>
      <c r="P490" t="s">
        <v>3135</v>
      </c>
      <c r="Q490" t="s">
        <v>3156</v>
      </c>
      <c r="R490">
        <v>400</v>
      </c>
      <c r="S490" t="s">
        <v>3251</v>
      </c>
      <c r="T490" t="s">
        <v>3256</v>
      </c>
      <c r="V490" t="s">
        <v>3268</v>
      </c>
      <c r="X490" t="s">
        <v>3271</v>
      </c>
      <c r="Y490" t="s">
        <v>3156</v>
      </c>
      <c r="Z490" t="s">
        <v>26</v>
      </c>
      <c r="AA490" t="s">
        <v>16</v>
      </c>
      <c r="AE490" t="s">
        <v>22</v>
      </c>
      <c r="AF490" t="s">
        <v>3286</v>
      </c>
      <c r="AG490">
        <v>0</v>
      </c>
      <c r="AH490">
        <v>0</v>
      </c>
      <c r="AI490">
        <v>0</v>
      </c>
      <c r="AJ490">
        <v>0</v>
      </c>
    </row>
    <row r="491" spans="1:36">
      <c r="A491" t="str">
        <f>IFERROR(E491/AH491,"")</f>
        <v/>
      </c>
      <c r="B491">
        <v>5543</v>
      </c>
      <c r="C491" t="s">
        <v>144</v>
      </c>
      <c r="D491" t="s">
        <v>394</v>
      </c>
      <c r="E491">
        <v>2640000</v>
      </c>
      <c r="G491" t="s">
        <v>667</v>
      </c>
      <c r="H491">
        <v>0</v>
      </c>
      <c r="I491">
        <v>1822</v>
      </c>
      <c r="N491" t="s">
        <v>2287</v>
      </c>
      <c r="O491" t="s">
        <v>3039</v>
      </c>
      <c r="P491" t="s">
        <v>3135</v>
      </c>
      <c r="Q491" t="s">
        <v>3156</v>
      </c>
      <c r="R491">
        <v>400</v>
      </c>
      <c r="S491" t="s">
        <v>3251</v>
      </c>
      <c r="T491" t="s">
        <v>3256</v>
      </c>
      <c r="V491" t="s">
        <v>3268</v>
      </c>
      <c r="X491" t="s">
        <v>3271</v>
      </c>
      <c r="Y491" t="s">
        <v>3156</v>
      </c>
      <c r="Z491" t="s">
        <v>26</v>
      </c>
      <c r="AA491" t="s">
        <v>16</v>
      </c>
      <c r="AE491" t="s">
        <v>22</v>
      </c>
      <c r="AF491" t="s">
        <v>3286</v>
      </c>
      <c r="AG491">
        <v>0</v>
      </c>
      <c r="AH491">
        <v>0</v>
      </c>
      <c r="AI491">
        <v>0</v>
      </c>
      <c r="AJ491">
        <v>0</v>
      </c>
    </row>
    <row r="492" spans="1:36">
      <c r="A492" t="str">
        <f>IFERROR(E492/AH492,"")</f>
        <v/>
      </c>
      <c r="B492">
        <v>5543</v>
      </c>
      <c r="C492" t="s">
        <v>144</v>
      </c>
      <c r="D492" t="s">
        <v>394</v>
      </c>
      <c r="E492">
        <v>2640000</v>
      </c>
      <c r="G492" t="s">
        <v>668</v>
      </c>
      <c r="H492">
        <v>0</v>
      </c>
      <c r="I492">
        <v>153000</v>
      </c>
      <c r="J492" t="s">
        <v>1572</v>
      </c>
      <c r="L492">
        <v>0.4</v>
      </c>
      <c r="N492" t="s">
        <v>2288</v>
      </c>
      <c r="O492" t="s">
        <v>3039</v>
      </c>
      <c r="P492" t="s">
        <v>3133</v>
      </c>
      <c r="Q492" t="s">
        <v>3156</v>
      </c>
      <c r="R492">
        <v>400</v>
      </c>
      <c r="S492" t="s">
        <v>3251</v>
      </c>
      <c r="T492" t="s">
        <v>3256</v>
      </c>
      <c r="V492" t="s">
        <v>3268</v>
      </c>
      <c r="X492" t="s">
        <v>3271</v>
      </c>
      <c r="Y492" t="s">
        <v>3156</v>
      </c>
      <c r="Z492" t="s">
        <v>26</v>
      </c>
      <c r="AA492" t="s">
        <v>16</v>
      </c>
      <c r="AE492" t="s">
        <v>22</v>
      </c>
      <c r="AF492" t="s">
        <v>3286</v>
      </c>
      <c r="AG492">
        <v>0</v>
      </c>
      <c r="AH492">
        <v>0</v>
      </c>
      <c r="AI492">
        <v>0</v>
      </c>
      <c r="AJ492">
        <v>0</v>
      </c>
    </row>
    <row r="493" spans="1:36">
      <c r="A493" t="str">
        <f>IFERROR(E493/AH493,"")</f>
        <v/>
      </c>
      <c r="B493">
        <v>5490</v>
      </c>
      <c r="C493" t="s">
        <v>377</v>
      </c>
      <c r="D493" t="s">
        <v>394</v>
      </c>
      <c r="E493">
        <v>4510000</v>
      </c>
      <c r="F493" t="s">
        <v>549</v>
      </c>
      <c r="G493" t="s">
        <v>1238</v>
      </c>
      <c r="H493" t="s">
        <v>1349</v>
      </c>
      <c r="I493">
        <v>25</v>
      </c>
      <c r="J493" t="s">
        <v>1988</v>
      </c>
      <c r="N493" t="s">
        <v>3000</v>
      </c>
      <c r="O493" t="s">
        <v>3127</v>
      </c>
      <c r="P493" t="s">
        <v>3133</v>
      </c>
      <c r="Q493" t="s">
        <v>3242</v>
      </c>
      <c r="R493">
        <v>398</v>
      </c>
      <c r="S493" t="s">
        <v>3251</v>
      </c>
      <c r="T493" t="s">
        <v>3264</v>
      </c>
      <c r="V493" t="s">
        <v>3268</v>
      </c>
      <c r="X493" t="s">
        <v>3271</v>
      </c>
      <c r="Y493" t="s">
        <v>3242</v>
      </c>
      <c r="Z493" t="s">
        <v>27</v>
      </c>
      <c r="AA493" t="s">
        <v>16</v>
      </c>
      <c r="AD493" t="s">
        <v>13</v>
      </c>
      <c r="AE493" t="s">
        <v>20</v>
      </c>
      <c r="AF493" t="s">
        <v>3286</v>
      </c>
      <c r="AG493">
        <v>0</v>
      </c>
      <c r="AH493">
        <v>0</v>
      </c>
      <c r="AI493">
        <v>0</v>
      </c>
      <c r="AJ493">
        <v>3188.4632200000001</v>
      </c>
    </row>
    <row r="494" spans="1:36">
      <c r="A494" t="str">
        <f>IFERROR(E494/AH494,"")</f>
        <v/>
      </c>
      <c r="B494">
        <v>4670</v>
      </c>
      <c r="C494" t="s">
        <v>378</v>
      </c>
      <c r="D494" t="s">
        <v>394</v>
      </c>
      <c r="E494">
        <v>5930000</v>
      </c>
      <c r="F494" t="s">
        <v>49</v>
      </c>
      <c r="G494" t="s">
        <v>1240</v>
      </c>
      <c r="I494">
        <v>238936</v>
      </c>
      <c r="J494" t="s">
        <v>1990</v>
      </c>
      <c r="M494" t="s">
        <v>2117</v>
      </c>
      <c r="N494" t="s">
        <v>3002</v>
      </c>
      <c r="O494" t="s">
        <v>3127</v>
      </c>
      <c r="P494" t="s">
        <v>3136</v>
      </c>
      <c r="Q494" t="s">
        <v>3242</v>
      </c>
      <c r="R494">
        <v>398</v>
      </c>
      <c r="S494" t="s">
        <v>3251</v>
      </c>
      <c r="T494" t="s">
        <v>3264</v>
      </c>
      <c r="V494" t="s">
        <v>3268</v>
      </c>
      <c r="X494" t="s">
        <v>3271</v>
      </c>
      <c r="Y494" t="s">
        <v>3242</v>
      </c>
      <c r="Z494" t="s">
        <v>27</v>
      </c>
      <c r="AA494" t="s">
        <v>16</v>
      </c>
      <c r="AD494" t="s">
        <v>13</v>
      </c>
      <c r="AE494" t="s">
        <v>20</v>
      </c>
      <c r="AF494" t="s">
        <v>3286</v>
      </c>
      <c r="AG494">
        <v>0</v>
      </c>
      <c r="AH494">
        <v>0</v>
      </c>
      <c r="AI494">
        <v>0</v>
      </c>
      <c r="AJ494">
        <v>0</v>
      </c>
    </row>
    <row r="495" spans="1:36">
      <c r="A495" t="str">
        <f>IFERROR(E495/AH495,"")</f>
        <v/>
      </c>
      <c r="B495">
        <v>125105</v>
      </c>
      <c r="C495" t="s">
        <v>379</v>
      </c>
      <c r="E495">
        <v>300000</v>
      </c>
      <c r="G495" t="s">
        <v>1242</v>
      </c>
      <c r="I495">
        <v>1</v>
      </c>
      <c r="J495" t="s">
        <v>1991</v>
      </c>
      <c r="N495" t="s">
        <v>3004</v>
      </c>
      <c r="O495" t="s">
        <v>3127</v>
      </c>
      <c r="P495" t="s">
        <v>3134</v>
      </c>
      <c r="Q495" t="s">
        <v>3242</v>
      </c>
      <c r="R495">
        <v>398</v>
      </c>
      <c r="S495" t="s">
        <v>3251</v>
      </c>
      <c r="T495" t="s">
        <v>3264</v>
      </c>
      <c r="V495" t="s">
        <v>3268</v>
      </c>
      <c r="X495" t="s">
        <v>3271</v>
      </c>
      <c r="Y495" t="s">
        <v>3242</v>
      </c>
      <c r="Z495" t="s">
        <v>27</v>
      </c>
      <c r="AA495" t="s">
        <v>16</v>
      </c>
      <c r="AD495" t="s">
        <v>13</v>
      </c>
      <c r="AE495" t="s">
        <v>20</v>
      </c>
      <c r="AF495" t="s">
        <v>3286</v>
      </c>
      <c r="AG495">
        <v>0</v>
      </c>
      <c r="AH495">
        <v>0</v>
      </c>
      <c r="AI495">
        <v>0</v>
      </c>
      <c r="AJ495">
        <v>0</v>
      </c>
    </row>
    <row r="496" spans="1:36">
      <c r="A496" t="str">
        <f>IFERROR(E496/AH496,"")</f>
        <v/>
      </c>
      <c r="B496">
        <v>114485</v>
      </c>
      <c r="C496" t="s">
        <v>287</v>
      </c>
      <c r="D496" s="2" t="s">
        <v>496</v>
      </c>
      <c r="E496">
        <v>14955773</v>
      </c>
      <c r="F496" t="s">
        <v>549</v>
      </c>
      <c r="G496" t="s">
        <v>1027</v>
      </c>
      <c r="I496">
        <v>1</v>
      </c>
      <c r="J496" t="s">
        <v>1807</v>
      </c>
      <c r="N496" t="s">
        <v>2739</v>
      </c>
      <c r="O496" t="s">
        <v>3094</v>
      </c>
      <c r="P496" t="s">
        <v>3136</v>
      </c>
      <c r="Q496" t="s">
        <v>3210</v>
      </c>
      <c r="R496">
        <v>116</v>
      </c>
      <c r="S496" t="s">
        <v>3251</v>
      </c>
      <c r="T496" t="s">
        <v>3263</v>
      </c>
      <c r="V496" t="s">
        <v>3268</v>
      </c>
      <c r="X496" t="s">
        <v>3271</v>
      </c>
      <c r="Y496" t="s">
        <v>3210</v>
      </c>
      <c r="Z496" t="s">
        <v>25</v>
      </c>
      <c r="AA496" t="s">
        <v>17</v>
      </c>
      <c r="AB496" t="s">
        <v>12</v>
      </c>
      <c r="AE496" t="s">
        <v>21</v>
      </c>
      <c r="AF496" t="s">
        <v>3286</v>
      </c>
      <c r="AG496">
        <v>0</v>
      </c>
      <c r="AH496">
        <v>0</v>
      </c>
      <c r="AI496">
        <v>0</v>
      </c>
      <c r="AJ496">
        <v>22299.727091280431</v>
      </c>
    </row>
    <row r="497" spans="1:36">
      <c r="A497" t="str">
        <f>IFERROR(E497/AH497,"")</f>
        <v/>
      </c>
      <c r="B497">
        <v>118895</v>
      </c>
      <c r="C497" t="s">
        <v>289</v>
      </c>
      <c r="D497" s="2" t="s">
        <v>498</v>
      </c>
      <c r="E497">
        <v>9032048</v>
      </c>
      <c r="F497" t="s">
        <v>549</v>
      </c>
      <c r="G497" t="s">
        <v>1037</v>
      </c>
      <c r="I497">
        <v>1</v>
      </c>
      <c r="J497" t="s">
        <v>1819</v>
      </c>
      <c r="N497" t="s">
        <v>2751</v>
      </c>
      <c r="O497" t="s">
        <v>3094</v>
      </c>
      <c r="P497" t="s">
        <v>3137</v>
      </c>
      <c r="Q497" t="s">
        <v>3210</v>
      </c>
      <c r="R497">
        <v>116</v>
      </c>
      <c r="S497" t="s">
        <v>3251</v>
      </c>
      <c r="T497" t="s">
        <v>3263</v>
      </c>
      <c r="V497" t="s">
        <v>3268</v>
      </c>
      <c r="X497" t="s">
        <v>3271</v>
      </c>
      <c r="Y497" t="s">
        <v>3210</v>
      </c>
      <c r="Z497" t="s">
        <v>25</v>
      </c>
      <c r="AA497" t="s">
        <v>17</v>
      </c>
      <c r="AB497" t="s">
        <v>12</v>
      </c>
      <c r="AE497" t="s">
        <v>21</v>
      </c>
      <c r="AF497" t="s">
        <v>3286</v>
      </c>
      <c r="AG497">
        <v>0</v>
      </c>
      <c r="AH497">
        <v>0</v>
      </c>
      <c r="AI497">
        <v>0</v>
      </c>
      <c r="AJ497">
        <v>1416.688729087196</v>
      </c>
    </row>
    <row r="498" spans="1:36">
      <c r="A498" t="str">
        <f>IFERROR(E498/AH498,"")</f>
        <v/>
      </c>
      <c r="B498">
        <v>119366</v>
      </c>
      <c r="C498" t="s">
        <v>175</v>
      </c>
      <c r="D498" s="2" t="s">
        <v>430</v>
      </c>
      <c r="E498">
        <v>1007201</v>
      </c>
      <c r="F498" t="s">
        <v>549</v>
      </c>
      <c r="G498" t="s">
        <v>766</v>
      </c>
      <c r="H498">
        <v>0</v>
      </c>
      <c r="I498">
        <v>125</v>
      </c>
      <c r="N498" t="s">
        <v>2413</v>
      </c>
      <c r="O498" t="s">
        <v>3059</v>
      </c>
      <c r="P498" t="s">
        <v>3135</v>
      </c>
      <c r="Q498" t="s">
        <v>3175</v>
      </c>
      <c r="R498">
        <v>144</v>
      </c>
      <c r="S498" t="s">
        <v>3251</v>
      </c>
      <c r="T498" t="s">
        <v>3258</v>
      </c>
      <c r="V498" t="s">
        <v>3268</v>
      </c>
      <c r="X498" t="s">
        <v>3271</v>
      </c>
      <c r="Y498" t="s">
        <v>3175</v>
      </c>
      <c r="Z498" t="s">
        <v>25</v>
      </c>
      <c r="AA498" t="s">
        <v>17</v>
      </c>
      <c r="AE498" t="s">
        <v>22</v>
      </c>
      <c r="AF498" t="s">
        <v>3286</v>
      </c>
      <c r="AG498">
        <v>0</v>
      </c>
      <c r="AH498">
        <v>0</v>
      </c>
      <c r="AI498">
        <v>0</v>
      </c>
      <c r="AJ498">
        <v>70579.180000000008</v>
      </c>
    </row>
    <row r="499" spans="1:36">
      <c r="A499" t="str">
        <f>IFERROR(E499/AH499,"")</f>
        <v/>
      </c>
      <c r="B499">
        <v>119366</v>
      </c>
      <c r="C499" t="s">
        <v>175</v>
      </c>
      <c r="D499" s="2" t="s">
        <v>430</v>
      </c>
      <c r="E499">
        <v>1007201</v>
      </c>
      <c r="F499" t="s">
        <v>549</v>
      </c>
      <c r="G499" t="s">
        <v>767</v>
      </c>
      <c r="H499">
        <v>0</v>
      </c>
      <c r="I499">
        <v>5</v>
      </c>
      <c r="J499" t="s">
        <v>1642</v>
      </c>
      <c r="N499" t="s">
        <v>2414</v>
      </c>
      <c r="O499" t="s">
        <v>3059</v>
      </c>
      <c r="P499" t="s">
        <v>3134</v>
      </c>
      <c r="Q499" t="s">
        <v>3175</v>
      </c>
      <c r="R499">
        <v>144</v>
      </c>
      <c r="S499" t="s">
        <v>3251</v>
      </c>
      <c r="T499" t="s">
        <v>3258</v>
      </c>
      <c r="V499" t="s">
        <v>3268</v>
      </c>
      <c r="X499" t="s">
        <v>3271</v>
      </c>
      <c r="Y499" t="s">
        <v>3175</v>
      </c>
      <c r="Z499" t="s">
        <v>25</v>
      </c>
      <c r="AA499" t="s">
        <v>17</v>
      </c>
      <c r="AE499" t="s">
        <v>22</v>
      </c>
      <c r="AF499" t="s">
        <v>3286</v>
      </c>
      <c r="AG499">
        <v>0</v>
      </c>
      <c r="AH499">
        <v>0</v>
      </c>
      <c r="AI499">
        <v>0</v>
      </c>
      <c r="AJ499">
        <v>45542.202250000009</v>
      </c>
    </row>
    <row r="500" spans="1:36">
      <c r="A500" t="str">
        <f>IFERROR(E500/AH500,"")</f>
        <v/>
      </c>
      <c r="B500">
        <v>134410</v>
      </c>
      <c r="C500" t="s">
        <v>176</v>
      </c>
      <c r="D500" s="2" t="s">
        <v>431</v>
      </c>
      <c r="E500">
        <v>261353</v>
      </c>
      <c r="F500" t="s">
        <v>549</v>
      </c>
      <c r="G500" t="s">
        <v>769</v>
      </c>
      <c r="H500">
        <v>0</v>
      </c>
      <c r="I500">
        <v>30</v>
      </c>
      <c r="J500" t="s">
        <v>1645</v>
      </c>
      <c r="N500" t="s">
        <v>2417</v>
      </c>
      <c r="O500" t="s">
        <v>3059</v>
      </c>
      <c r="P500" t="s">
        <v>3137</v>
      </c>
      <c r="Q500" t="s">
        <v>3175</v>
      </c>
      <c r="R500">
        <v>144</v>
      </c>
      <c r="S500" t="s">
        <v>3251</v>
      </c>
      <c r="T500" t="s">
        <v>3258</v>
      </c>
      <c r="V500" t="s">
        <v>3268</v>
      </c>
      <c r="X500" t="s">
        <v>3271</v>
      </c>
      <c r="Y500" t="s">
        <v>3175</v>
      </c>
      <c r="Z500" t="s">
        <v>25</v>
      </c>
      <c r="AA500" t="s">
        <v>17</v>
      </c>
      <c r="AE500" t="s">
        <v>22</v>
      </c>
      <c r="AF500" t="s">
        <v>3286</v>
      </c>
      <c r="AG500">
        <v>0</v>
      </c>
      <c r="AH500">
        <v>0</v>
      </c>
      <c r="AI500">
        <v>0</v>
      </c>
      <c r="AJ500">
        <v>2191.9</v>
      </c>
    </row>
    <row r="501" spans="1:36">
      <c r="A501" t="str">
        <f>IFERROR(E501/AH501,"")</f>
        <v/>
      </c>
      <c r="B501">
        <v>142290</v>
      </c>
      <c r="C501" t="s">
        <v>177</v>
      </c>
      <c r="D501" s="2" t="s">
        <v>432</v>
      </c>
      <c r="E501">
        <v>324000</v>
      </c>
      <c r="F501" t="s">
        <v>549</v>
      </c>
      <c r="G501" t="s">
        <v>770</v>
      </c>
      <c r="H501">
        <v>0</v>
      </c>
      <c r="I501">
        <v>3</v>
      </c>
      <c r="J501" t="s">
        <v>1646</v>
      </c>
      <c r="K501" t="s">
        <v>2040</v>
      </c>
      <c r="M501" t="s">
        <v>2116</v>
      </c>
      <c r="N501" t="s">
        <v>2418</v>
      </c>
      <c r="O501" t="s">
        <v>3059</v>
      </c>
      <c r="P501" t="s">
        <v>3134</v>
      </c>
      <c r="Q501" t="s">
        <v>3175</v>
      </c>
      <c r="R501">
        <v>144</v>
      </c>
      <c r="S501" t="s">
        <v>3251</v>
      </c>
      <c r="T501" t="s">
        <v>3258</v>
      </c>
      <c r="V501" t="s">
        <v>3268</v>
      </c>
      <c r="X501" t="s">
        <v>3271</v>
      </c>
      <c r="Y501" t="s">
        <v>3175</v>
      </c>
      <c r="Z501" t="s">
        <v>25</v>
      </c>
      <c r="AA501" t="s">
        <v>17</v>
      </c>
      <c r="AE501" t="s">
        <v>22</v>
      </c>
      <c r="AF501" t="s">
        <v>3286</v>
      </c>
      <c r="AG501">
        <v>0</v>
      </c>
      <c r="AH501">
        <v>0</v>
      </c>
      <c r="AI501">
        <v>0</v>
      </c>
      <c r="AJ501">
        <v>45542.202250000009</v>
      </c>
    </row>
    <row r="502" spans="1:36">
      <c r="A502" t="str">
        <f>IFERROR(E502/AH502,"")</f>
        <v/>
      </c>
      <c r="B502">
        <v>142290</v>
      </c>
      <c r="C502" t="s">
        <v>177</v>
      </c>
      <c r="D502" s="2" t="s">
        <v>432</v>
      </c>
      <c r="E502">
        <v>324000</v>
      </c>
      <c r="F502" t="s">
        <v>549</v>
      </c>
      <c r="G502" t="s">
        <v>769</v>
      </c>
      <c r="H502">
        <v>0</v>
      </c>
      <c r="I502">
        <v>400</v>
      </c>
      <c r="J502" t="s">
        <v>1647</v>
      </c>
      <c r="N502" t="s">
        <v>2419</v>
      </c>
      <c r="O502" t="s">
        <v>3059</v>
      </c>
      <c r="P502" t="s">
        <v>3134</v>
      </c>
      <c r="Q502" t="s">
        <v>3175</v>
      </c>
      <c r="R502">
        <v>144</v>
      </c>
      <c r="S502" t="s">
        <v>3251</v>
      </c>
      <c r="T502" t="s">
        <v>3258</v>
      </c>
      <c r="V502" t="s">
        <v>3268</v>
      </c>
      <c r="X502" t="s">
        <v>3271</v>
      </c>
      <c r="Y502" t="s">
        <v>3175</v>
      </c>
      <c r="Z502" t="s">
        <v>25</v>
      </c>
      <c r="AA502" t="s">
        <v>17</v>
      </c>
      <c r="AE502" t="s">
        <v>22</v>
      </c>
      <c r="AF502" t="s">
        <v>3286</v>
      </c>
      <c r="AG502">
        <v>0</v>
      </c>
      <c r="AH502">
        <v>0</v>
      </c>
      <c r="AI502">
        <v>0</v>
      </c>
      <c r="AJ502">
        <v>45542.202250000009</v>
      </c>
    </row>
    <row r="503" spans="1:36">
      <c r="A503" t="str">
        <f>IFERROR(E503/AH503,"")</f>
        <v/>
      </c>
      <c r="B503">
        <v>142290</v>
      </c>
      <c r="C503" t="s">
        <v>177</v>
      </c>
      <c r="D503" s="2" t="s">
        <v>432</v>
      </c>
      <c r="E503">
        <v>324000</v>
      </c>
      <c r="F503" t="s">
        <v>549</v>
      </c>
      <c r="G503" t="s">
        <v>771</v>
      </c>
      <c r="H503">
        <v>0</v>
      </c>
      <c r="I503">
        <v>3</v>
      </c>
      <c r="J503" t="s">
        <v>1648</v>
      </c>
      <c r="N503" t="s">
        <v>2420</v>
      </c>
      <c r="O503" t="s">
        <v>3059</v>
      </c>
      <c r="P503" t="s">
        <v>3137</v>
      </c>
      <c r="Q503" t="s">
        <v>3175</v>
      </c>
      <c r="R503">
        <v>144</v>
      </c>
      <c r="S503" t="s">
        <v>3251</v>
      </c>
      <c r="T503" t="s">
        <v>3258</v>
      </c>
      <c r="V503" t="s">
        <v>3268</v>
      </c>
      <c r="X503" t="s">
        <v>3271</v>
      </c>
      <c r="Y503" t="s">
        <v>3175</v>
      </c>
      <c r="Z503" t="s">
        <v>25</v>
      </c>
      <c r="AA503" t="s">
        <v>17</v>
      </c>
      <c r="AE503" t="s">
        <v>22</v>
      </c>
      <c r="AF503" t="s">
        <v>3286</v>
      </c>
      <c r="AG503">
        <v>0</v>
      </c>
      <c r="AH503">
        <v>0</v>
      </c>
      <c r="AI503">
        <v>0</v>
      </c>
      <c r="AJ503">
        <v>2191.9</v>
      </c>
    </row>
    <row r="504" spans="1:36">
      <c r="A504" t="str">
        <f>IFERROR(E504/AH504,"")</f>
        <v/>
      </c>
      <c r="B504">
        <v>145829</v>
      </c>
      <c r="C504" t="s">
        <v>178</v>
      </c>
      <c r="D504" s="2" t="s">
        <v>433</v>
      </c>
      <c r="E504">
        <v>1151772</v>
      </c>
      <c r="F504" t="s">
        <v>49</v>
      </c>
      <c r="G504" t="s">
        <v>772</v>
      </c>
      <c r="H504">
        <v>0</v>
      </c>
      <c r="I504">
        <v>11500</v>
      </c>
      <c r="J504" t="s">
        <v>1649</v>
      </c>
      <c r="K504" t="s">
        <v>2001</v>
      </c>
      <c r="M504" t="s">
        <v>2116</v>
      </c>
      <c r="N504" t="s">
        <v>2421</v>
      </c>
      <c r="O504" t="s">
        <v>3059</v>
      </c>
      <c r="P504" t="s">
        <v>3134</v>
      </c>
      <c r="Q504" t="s">
        <v>3175</v>
      </c>
      <c r="R504">
        <v>144</v>
      </c>
      <c r="S504" t="s">
        <v>3251</v>
      </c>
      <c r="T504" t="s">
        <v>3258</v>
      </c>
      <c r="V504" t="s">
        <v>3268</v>
      </c>
      <c r="X504" t="s">
        <v>3271</v>
      </c>
      <c r="Y504" t="s">
        <v>3175</v>
      </c>
      <c r="Z504" t="s">
        <v>25</v>
      </c>
      <c r="AA504" t="s">
        <v>17</v>
      </c>
      <c r="AE504" t="s">
        <v>22</v>
      </c>
      <c r="AF504" t="s">
        <v>3286</v>
      </c>
      <c r="AG504">
        <v>0</v>
      </c>
      <c r="AH504">
        <v>0</v>
      </c>
      <c r="AI504">
        <v>0</v>
      </c>
      <c r="AJ504">
        <v>0</v>
      </c>
    </row>
    <row r="505" spans="1:36">
      <c r="A505" t="str">
        <f>IFERROR(E505/AH505,"")</f>
        <v/>
      </c>
      <c r="B505">
        <v>145829</v>
      </c>
      <c r="C505" t="s">
        <v>178</v>
      </c>
      <c r="D505" s="2" t="s">
        <v>433</v>
      </c>
      <c r="E505">
        <v>1151772</v>
      </c>
      <c r="F505" t="s">
        <v>549</v>
      </c>
      <c r="G505" t="s">
        <v>773</v>
      </c>
      <c r="H505">
        <v>0</v>
      </c>
      <c r="I505">
        <v>1</v>
      </c>
      <c r="J505" t="s">
        <v>1650</v>
      </c>
      <c r="N505" t="s">
        <v>2422</v>
      </c>
      <c r="O505" t="s">
        <v>3059</v>
      </c>
      <c r="P505" t="s">
        <v>3133</v>
      </c>
      <c r="Q505" t="s">
        <v>3175</v>
      </c>
      <c r="R505">
        <v>144</v>
      </c>
      <c r="S505" t="s">
        <v>3251</v>
      </c>
      <c r="T505" t="s">
        <v>3258</v>
      </c>
      <c r="V505" t="s">
        <v>3268</v>
      </c>
      <c r="X505" t="s">
        <v>3271</v>
      </c>
      <c r="Y505" t="s">
        <v>3175</v>
      </c>
      <c r="Z505" t="s">
        <v>25</v>
      </c>
      <c r="AA505" t="s">
        <v>17</v>
      </c>
      <c r="AE505" t="s">
        <v>22</v>
      </c>
      <c r="AF505" t="s">
        <v>3286</v>
      </c>
      <c r="AG505">
        <v>0</v>
      </c>
      <c r="AH505">
        <v>0</v>
      </c>
      <c r="AI505">
        <v>0</v>
      </c>
      <c r="AJ505">
        <v>109397.72900000001</v>
      </c>
    </row>
    <row r="506" spans="1:36">
      <c r="A506" t="str">
        <f>IFERROR(E506/AH506,"")</f>
        <v/>
      </c>
      <c r="B506">
        <v>6411</v>
      </c>
      <c r="C506" t="s">
        <v>167</v>
      </c>
      <c r="D506" t="s">
        <v>394</v>
      </c>
      <c r="E506">
        <v>9416167</v>
      </c>
      <c r="F506" t="s">
        <v>57</v>
      </c>
      <c r="G506" t="s">
        <v>751</v>
      </c>
      <c r="H506">
        <v>0</v>
      </c>
      <c r="I506">
        <v>928850</v>
      </c>
      <c r="J506" t="s">
        <v>1628</v>
      </c>
      <c r="M506" t="s">
        <v>2117</v>
      </c>
      <c r="N506" t="s">
        <v>2392</v>
      </c>
      <c r="O506" t="s">
        <v>3057</v>
      </c>
      <c r="P506" t="s">
        <v>3137</v>
      </c>
      <c r="Q506" t="s">
        <v>3173</v>
      </c>
      <c r="R506">
        <v>504</v>
      </c>
      <c r="S506" t="s">
        <v>3248</v>
      </c>
      <c r="T506" t="s">
        <v>3257</v>
      </c>
      <c r="V506" t="s">
        <v>3268</v>
      </c>
      <c r="X506" t="s">
        <v>3269</v>
      </c>
      <c r="Y506" t="s">
        <v>3173</v>
      </c>
      <c r="Z506" t="s">
        <v>26</v>
      </c>
      <c r="AA506" t="s">
        <v>17</v>
      </c>
      <c r="AE506" t="s">
        <v>21</v>
      </c>
      <c r="AF506" t="s">
        <v>3287</v>
      </c>
      <c r="AG506">
        <v>0</v>
      </c>
      <c r="AH506">
        <v>0</v>
      </c>
      <c r="AI506">
        <v>0</v>
      </c>
      <c r="AJ506">
        <v>0</v>
      </c>
    </row>
    <row r="507" spans="1:36">
      <c r="A507" t="str">
        <f>IFERROR(E507/AH507,"")</f>
        <v/>
      </c>
      <c r="B507">
        <v>130247</v>
      </c>
      <c r="C507" t="s">
        <v>210</v>
      </c>
      <c r="D507" s="2" t="s">
        <v>451</v>
      </c>
      <c r="E507">
        <v>1100000</v>
      </c>
      <c r="F507" t="s">
        <v>49</v>
      </c>
      <c r="G507" t="s">
        <v>810</v>
      </c>
      <c r="H507">
        <v>0</v>
      </c>
      <c r="I507">
        <v>4000</v>
      </c>
      <c r="J507" t="s">
        <v>1677</v>
      </c>
      <c r="K507" t="s">
        <v>2051</v>
      </c>
      <c r="M507" t="s">
        <v>2116</v>
      </c>
      <c r="N507" t="s">
        <v>2475</v>
      </c>
      <c r="O507" t="s">
        <v>3068</v>
      </c>
      <c r="P507" t="s">
        <v>3136</v>
      </c>
      <c r="Q507" t="s">
        <v>3184</v>
      </c>
      <c r="R507">
        <v>462</v>
      </c>
      <c r="S507" t="s">
        <v>3251</v>
      </c>
      <c r="T507" t="s">
        <v>3258</v>
      </c>
      <c r="U507" t="s">
        <v>3267</v>
      </c>
      <c r="V507" t="s">
        <v>3268</v>
      </c>
      <c r="W507" t="s">
        <v>3268</v>
      </c>
      <c r="X507" t="s">
        <v>3271</v>
      </c>
      <c r="Y507" t="s">
        <v>3184</v>
      </c>
      <c r="Z507" t="s">
        <v>25</v>
      </c>
      <c r="AA507" t="s">
        <v>16</v>
      </c>
      <c r="AC507" t="s">
        <v>11</v>
      </c>
      <c r="AE507" t="s">
        <v>22</v>
      </c>
      <c r="AF507" t="s">
        <v>3286</v>
      </c>
      <c r="AG507">
        <v>0</v>
      </c>
      <c r="AH507">
        <v>0</v>
      </c>
      <c r="AI507">
        <v>0</v>
      </c>
      <c r="AJ507">
        <v>0</v>
      </c>
    </row>
    <row r="508" spans="1:36">
      <c r="A508" t="str">
        <f>IFERROR(E508/AH508,"")</f>
        <v/>
      </c>
      <c r="B508">
        <v>144270</v>
      </c>
      <c r="C508" t="s">
        <v>269</v>
      </c>
      <c r="D508" s="2" t="s">
        <v>483</v>
      </c>
      <c r="E508">
        <v>44400000</v>
      </c>
      <c r="F508" t="s">
        <v>52</v>
      </c>
      <c r="G508" t="s">
        <v>987</v>
      </c>
      <c r="H508">
        <v>0</v>
      </c>
      <c r="I508">
        <v>75654</v>
      </c>
      <c r="N508" t="s">
        <v>2686</v>
      </c>
      <c r="O508" t="s">
        <v>3088</v>
      </c>
      <c r="P508" t="s">
        <v>3134</v>
      </c>
      <c r="Q508" t="s">
        <v>3204</v>
      </c>
      <c r="R508">
        <v>807</v>
      </c>
      <c r="S508" t="s">
        <v>3252</v>
      </c>
      <c r="T508" t="s">
        <v>3261</v>
      </c>
      <c r="V508" t="s">
        <v>3268</v>
      </c>
      <c r="X508" t="s">
        <v>3272</v>
      </c>
      <c r="Y508" t="s">
        <v>3204</v>
      </c>
      <c r="Z508" t="s">
        <v>27</v>
      </c>
      <c r="AA508" t="s">
        <v>16</v>
      </c>
      <c r="AD508" t="s">
        <v>13</v>
      </c>
      <c r="AE508" t="s">
        <v>22</v>
      </c>
      <c r="AF508" t="s">
        <v>3286</v>
      </c>
      <c r="AG508">
        <v>0</v>
      </c>
      <c r="AH508">
        <v>0</v>
      </c>
      <c r="AI508">
        <v>0</v>
      </c>
      <c r="AJ508">
        <v>0</v>
      </c>
    </row>
    <row r="509" spans="1:36">
      <c r="A509" t="str">
        <f>IFERROR(E509/AH509,"")</f>
        <v/>
      </c>
      <c r="B509">
        <v>144270</v>
      </c>
      <c r="C509" t="s">
        <v>269</v>
      </c>
      <c r="D509" s="2" t="s">
        <v>483</v>
      </c>
      <c r="E509">
        <v>44400000</v>
      </c>
      <c r="F509" t="s">
        <v>52</v>
      </c>
      <c r="G509" t="s">
        <v>996</v>
      </c>
      <c r="H509">
        <v>0</v>
      </c>
      <c r="I509">
        <v>4856.8</v>
      </c>
      <c r="N509" t="s">
        <v>2695</v>
      </c>
      <c r="O509" t="s">
        <v>3088</v>
      </c>
      <c r="P509" t="s">
        <v>3134</v>
      </c>
      <c r="Q509" t="s">
        <v>3204</v>
      </c>
      <c r="R509">
        <v>807</v>
      </c>
      <c r="S509" t="s">
        <v>3252</v>
      </c>
      <c r="T509" t="s">
        <v>3261</v>
      </c>
      <c r="V509" t="s">
        <v>3268</v>
      </c>
      <c r="X509" t="s">
        <v>3272</v>
      </c>
      <c r="Y509" t="s">
        <v>3204</v>
      </c>
      <c r="Z509" t="s">
        <v>27</v>
      </c>
      <c r="AA509" t="s">
        <v>16</v>
      </c>
      <c r="AD509" t="s">
        <v>13</v>
      </c>
      <c r="AE509" t="s">
        <v>22</v>
      </c>
      <c r="AF509" t="s">
        <v>3286</v>
      </c>
      <c r="AG509">
        <v>0</v>
      </c>
      <c r="AH509">
        <v>0</v>
      </c>
      <c r="AI509">
        <v>0</v>
      </c>
      <c r="AJ509">
        <v>0</v>
      </c>
    </row>
    <row r="510" spans="1:36">
      <c r="A510" t="str">
        <f>IFERROR(E510/AH510,"")</f>
        <v/>
      </c>
      <c r="B510">
        <v>110061</v>
      </c>
      <c r="C510" t="s">
        <v>270</v>
      </c>
      <c r="D510" s="2" t="s">
        <v>484</v>
      </c>
      <c r="E510">
        <v>2150000</v>
      </c>
      <c r="F510" t="s">
        <v>52</v>
      </c>
      <c r="G510" t="s">
        <v>1000</v>
      </c>
      <c r="H510">
        <v>5.56</v>
      </c>
      <c r="I510">
        <v>3.33</v>
      </c>
      <c r="J510" t="s">
        <v>1776</v>
      </c>
      <c r="N510" t="s">
        <v>2702</v>
      </c>
      <c r="O510" t="s">
        <v>3088</v>
      </c>
      <c r="P510" t="s">
        <v>3133</v>
      </c>
      <c r="Q510" t="s">
        <v>3204</v>
      </c>
      <c r="R510">
        <v>807</v>
      </c>
      <c r="S510" t="s">
        <v>3252</v>
      </c>
      <c r="T510" t="s">
        <v>3261</v>
      </c>
      <c r="V510" t="s">
        <v>3268</v>
      </c>
      <c r="X510" t="s">
        <v>3272</v>
      </c>
      <c r="Y510" t="s">
        <v>3204</v>
      </c>
      <c r="Z510" t="s">
        <v>27</v>
      </c>
      <c r="AA510" t="s">
        <v>16</v>
      </c>
      <c r="AD510" t="s">
        <v>13</v>
      </c>
      <c r="AE510" t="s">
        <v>22</v>
      </c>
      <c r="AF510" t="s">
        <v>3286</v>
      </c>
      <c r="AG510">
        <v>0</v>
      </c>
      <c r="AH510">
        <v>0</v>
      </c>
      <c r="AI510">
        <v>0</v>
      </c>
      <c r="AJ510">
        <v>0</v>
      </c>
    </row>
    <row r="511" spans="1:36">
      <c r="A511" t="str">
        <f>IFERROR(E511/AH511,"")</f>
        <v/>
      </c>
      <c r="B511" t="s">
        <v>104</v>
      </c>
      <c r="C511" t="s">
        <v>344</v>
      </c>
      <c r="E511">
        <v>1780000</v>
      </c>
      <c r="F511" t="s">
        <v>66</v>
      </c>
      <c r="G511" t="s">
        <v>1149</v>
      </c>
      <c r="I511">
        <v>16929</v>
      </c>
      <c r="J511" t="s">
        <v>1907</v>
      </c>
      <c r="M511" t="s">
        <v>2117</v>
      </c>
      <c r="N511" t="s">
        <v>2899</v>
      </c>
      <c r="O511" t="s">
        <v>3113</v>
      </c>
      <c r="P511" t="s">
        <v>3137</v>
      </c>
      <c r="Q511" t="s">
        <v>3228</v>
      </c>
      <c r="R511">
        <v>466</v>
      </c>
      <c r="S511" t="s">
        <v>3248</v>
      </c>
      <c r="T511" t="s">
        <v>3253</v>
      </c>
      <c r="V511" t="s">
        <v>3268</v>
      </c>
      <c r="X511" t="s">
        <v>3269</v>
      </c>
      <c r="Y511" t="s">
        <v>3228</v>
      </c>
      <c r="Z511" t="s">
        <v>23</v>
      </c>
      <c r="AA511" t="s">
        <v>14</v>
      </c>
      <c r="AB511" t="s">
        <v>12</v>
      </c>
      <c r="AD511" t="s">
        <v>13</v>
      </c>
      <c r="AE511" t="s">
        <v>19</v>
      </c>
      <c r="AF511" t="s">
        <v>3290</v>
      </c>
      <c r="AG511">
        <v>0</v>
      </c>
      <c r="AH511">
        <v>0</v>
      </c>
      <c r="AI511">
        <v>0</v>
      </c>
      <c r="AJ511">
        <v>0</v>
      </c>
    </row>
    <row r="512" spans="1:36">
      <c r="A512" t="str">
        <f>IFERROR(E512/AH512,"")</f>
        <v/>
      </c>
      <c r="B512">
        <v>103520</v>
      </c>
      <c r="C512" t="s">
        <v>383</v>
      </c>
      <c r="D512" t="s">
        <v>546</v>
      </c>
      <c r="E512">
        <v>120950</v>
      </c>
      <c r="F512" t="s">
        <v>549</v>
      </c>
      <c r="G512" t="s">
        <v>1250</v>
      </c>
      <c r="H512">
        <v>0</v>
      </c>
      <c r="I512">
        <v>1</v>
      </c>
      <c r="K512" t="s">
        <v>2104</v>
      </c>
      <c r="N512" t="s">
        <v>3013</v>
      </c>
      <c r="O512" t="s">
        <v>3130</v>
      </c>
      <c r="P512" t="s">
        <v>3136</v>
      </c>
      <c r="Q512" t="s">
        <v>3245</v>
      </c>
      <c r="R512">
        <v>499</v>
      </c>
      <c r="S512" t="s">
        <v>3252</v>
      </c>
      <c r="T512" t="s">
        <v>3261</v>
      </c>
      <c r="V512" t="s">
        <v>3268</v>
      </c>
      <c r="X512" t="s">
        <v>3272</v>
      </c>
      <c r="Y512" t="s">
        <v>3245</v>
      </c>
      <c r="Z512" t="s">
        <v>27</v>
      </c>
      <c r="AA512" t="s">
        <v>16</v>
      </c>
      <c r="AE512" t="s">
        <v>20</v>
      </c>
      <c r="AF512" t="s">
        <v>3286</v>
      </c>
      <c r="AG512">
        <v>0</v>
      </c>
      <c r="AH512">
        <v>0</v>
      </c>
      <c r="AI512">
        <v>0</v>
      </c>
      <c r="AJ512">
        <v>0</v>
      </c>
    </row>
    <row r="513" spans="1:36">
      <c r="A513" t="str">
        <f>IFERROR(E513/AH513,"")</f>
        <v/>
      </c>
      <c r="B513">
        <v>6486</v>
      </c>
      <c r="C513" t="s">
        <v>265</v>
      </c>
      <c r="D513" t="s">
        <v>480</v>
      </c>
      <c r="E513">
        <v>5600607</v>
      </c>
      <c r="F513" t="s">
        <v>549</v>
      </c>
      <c r="G513" t="s">
        <v>973</v>
      </c>
      <c r="H513">
        <v>0</v>
      </c>
      <c r="I513">
        <v>1</v>
      </c>
      <c r="J513" t="s">
        <v>1757</v>
      </c>
      <c r="N513" t="s">
        <v>2669</v>
      </c>
      <c r="O513" t="s">
        <v>3087</v>
      </c>
      <c r="P513" t="s">
        <v>3135</v>
      </c>
      <c r="Q513" t="s">
        <v>3203</v>
      </c>
      <c r="R513">
        <v>480</v>
      </c>
      <c r="S513" t="s">
        <v>3248</v>
      </c>
      <c r="T513" t="s">
        <v>3253</v>
      </c>
      <c r="U513" t="s">
        <v>3267</v>
      </c>
      <c r="V513" t="s">
        <v>3268</v>
      </c>
      <c r="W513" t="s">
        <v>3268</v>
      </c>
      <c r="X513" t="s">
        <v>3269</v>
      </c>
      <c r="Y513" t="s">
        <v>3203</v>
      </c>
      <c r="Z513" t="s">
        <v>23</v>
      </c>
      <c r="AA513" t="s">
        <v>16</v>
      </c>
      <c r="AC513" t="s">
        <v>11</v>
      </c>
      <c r="AE513" t="s">
        <v>20</v>
      </c>
      <c r="AF513" t="s">
        <v>3286</v>
      </c>
      <c r="AG513">
        <v>0</v>
      </c>
      <c r="AH513">
        <v>0</v>
      </c>
      <c r="AI513">
        <v>0</v>
      </c>
      <c r="AJ513">
        <v>12252.3632</v>
      </c>
    </row>
    <row r="514" spans="1:36">
      <c r="A514" t="str">
        <f>IFERROR(E514/AH514,"")</f>
        <v/>
      </c>
      <c r="B514">
        <v>6486</v>
      </c>
      <c r="C514" t="s">
        <v>265</v>
      </c>
      <c r="D514" t="s">
        <v>480</v>
      </c>
      <c r="E514">
        <v>5600607</v>
      </c>
      <c r="F514" t="s">
        <v>49</v>
      </c>
      <c r="G514" t="s">
        <v>974</v>
      </c>
      <c r="H514" t="s">
        <v>1319</v>
      </c>
      <c r="I514">
        <v>21000</v>
      </c>
      <c r="J514" t="s">
        <v>1758</v>
      </c>
      <c r="N514" t="s">
        <v>2670</v>
      </c>
      <c r="O514" t="s">
        <v>3087</v>
      </c>
      <c r="P514" t="s">
        <v>3136</v>
      </c>
      <c r="Q514" t="s">
        <v>3203</v>
      </c>
      <c r="R514">
        <v>480</v>
      </c>
      <c r="S514" t="s">
        <v>3248</v>
      </c>
      <c r="T514" t="s">
        <v>3253</v>
      </c>
      <c r="U514" t="s">
        <v>3267</v>
      </c>
      <c r="V514" t="s">
        <v>3268</v>
      </c>
      <c r="W514" t="s">
        <v>3268</v>
      </c>
      <c r="X514" t="s">
        <v>3269</v>
      </c>
      <c r="Y514" t="s">
        <v>3203</v>
      </c>
      <c r="Z514" t="s">
        <v>23</v>
      </c>
      <c r="AA514" t="s">
        <v>16</v>
      </c>
      <c r="AC514" t="s">
        <v>11</v>
      </c>
      <c r="AE514" t="s">
        <v>20</v>
      </c>
      <c r="AF514" t="s">
        <v>3286</v>
      </c>
      <c r="AG514">
        <v>0</v>
      </c>
      <c r="AH514">
        <v>0</v>
      </c>
      <c r="AI514">
        <v>0</v>
      </c>
      <c r="AJ514">
        <v>0</v>
      </c>
    </row>
    <row r="515" spans="1:36">
      <c r="A515" t="str">
        <f>IFERROR(E515/AH515,"")</f>
        <v/>
      </c>
      <c r="B515">
        <v>5681</v>
      </c>
      <c r="C515" t="s">
        <v>266</v>
      </c>
      <c r="D515" t="s">
        <v>481</v>
      </c>
      <c r="E515">
        <v>28210000</v>
      </c>
      <c r="F515" t="s">
        <v>52</v>
      </c>
      <c r="G515" t="s">
        <v>975</v>
      </c>
      <c r="H515">
        <v>0</v>
      </c>
      <c r="I515">
        <v>196000</v>
      </c>
      <c r="J515" t="s">
        <v>1760</v>
      </c>
      <c r="N515" t="s">
        <v>2672</v>
      </c>
      <c r="O515" t="s">
        <v>3087</v>
      </c>
      <c r="P515" t="s">
        <v>3136</v>
      </c>
      <c r="Q515" t="s">
        <v>3203</v>
      </c>
      <c r="R515">
        <v>480</v>
      </c>
      <c r="S515" t="s">
        <v>3248</v>
      </c>
      <c r="T515" t="s">
        <v>3253</v>
      </c>
      <c r="U515" t="s">
        <v>3267</v>
      </c>
      <c r="V515" t="s">
        <v>3268</v>
      </c>
      <c r="W515" t="s">
        <v>3268</v>
      </c>
      <c r="X515" t="s">
        <v>3269</v>
      </c>
      <c r="Y515" t="s">
        <v>3203</v>
      </c>
      <c r="Z515" t="s">
        <v>23</v>
      </c>
      <c r="AA515" t="s">
        <v>16</v>
      </c>
      <c r="AC515" t="s">
        <v>11</v>
      </c>
      <c r="AE515" t="s">
        <v>20</v>
      </c>
      <c r="AF515" t="s">
        <v>3286</v>
      </c>
      <c r="AG515">
        <v>0</v>
      </c>
      <c r="AH515">
        <v>0</v>
      </c>
      <c r="AI515">
        <v>0</v>
      </c>
      <c r="AJ515">
        <v>0</v>
      </c>
    </row>
    <row r="516" spans="1:36">
      <c r="A516" t="str">
        <f>IFERROR(E516/AH516,"")</f>
        <v/>
      </c>
      <c r="B516">
        <v>5681</v>
      </c>
      <c r="C516" t="s">
        <v>266</v>
      </c>
      <c r="D516" t="s">
        <v>481</v>
      </c>
      <c r="E516">
        <v>28210000</v>
      </c>
      <c r="G516" t="s">
        <v>977</v>
      </c>
      <c r="H516" t="s">
        <v>1321</v>
      </c>
      <c r="I516">
        <v>18</v>
      </c>
      <c r="J516" t="s">
        <v>1762</v>
      </c>
      <c r="N516" t="s">
        <v>2674</v>
      </c>
      <c r="O516" t="s">
        <v>3087</v>
      </c>
      <c r="P516" t="s">
        <v>3134</v>
      </c>
      <c r="Q516" t="s">
        <v>3203</v>
      </c>
      <c r="R516">
        <v>480</v>
      </c>
      <c r="S516" t="s">
        <v>3248</v>
      </c>
      <c r="T516" t="s">
        <v>3253</v>
      </c>
      <c r="U516" t="s">
        <v>3267</v>
      </c>
      <c r="V516" t="s">
        <v>3268</v>
      </c>
      <c r="W516" t="s">
        <v>3268</v>
      </c>
      <c r="X516" t="s">
        <v>3269</v>
      </c>
      <c r="Y516" t="s">
        <v>3203</v>
      </c>
      <c r="Z516" t="s">
        <v>23</v>
      </c>
      <c r="AA516" t="s">
        <v>16</v>
      </c>
      <c r="AC516" t="s">
        <v>11</v>
      </c>
      <c r="AE516" t="s">
        <v>20</v>
      </c>
      <c r="AF516" t="s">
        <v>3286</v>
      </c>
      <c r="AG516">
        <v>0</v>
      </c>
      <c r="AH516">
        <v>0</v>
      </c>
      <c r="AI516">
        <v>0</v>
      </c>
      <c r="AJ516">
        <v>0</v>
      </c>
    </row>
    <row r="517" spans="1:36">
      <c r="A517" t="str">
        <f>IFERROR(E517/AH517,"")</f>
        <v/>
      </c>
      <c r="B517">
        <v>5509</v>
      </c>
      <c r="C517" t="s">
        <v>267</v>
      </c>
      <c r="D517" t="s">
        <v>267</v>
      </c>
      <c r="E517">
        <v>4532164</v>
      </c>
      <c r="F517" t="s">
        <v>549</v>
      </c>
      <c r="G517" t="s">
        <v>983</v>
      </c>
      <c r="H517">
        <v>0</v>
      </c>
      <c r="I517">
        <v>50</v>
      </c>
      <c r="J517" t="s">
        <v>1516</v>
      </c>
      <c r="N517" t="s">
        <v>2681</v>
      </c>
      <c r="O517" t="s">
        <v>3087</v>
      </c>
      <c r="P517" t="s">
        <v>3134</v>
      </c>
      <c r="Q517" t="s">
        <v>3203</v>
      </c>
      <c r="R517">
        <v>480</v>
      </c>
      <c r="S517" t="s">
        <v>3248</v>
      </c>
      <c r="T517" t="s">
        <v>3253</v>
      </c>
      <c r="U517" t="s">
        <v>3267</v>
      </c>
      <c r="V517" t="s">
        <v>3268</v>
      </c>
      <c r="W517" t="s">
        <v>3268</v>
      </c>
      <c r="X517" t="s">
        <v>3269</v>
      </c>
      <c r="Y517" t="s">
        <v>3203</v>
      </c>
      <c r="Z517" t="s">
        <v>23</v>
      </c>
      <c r="AA517" t="s">
        <v>16</v>
      </c>
      <c r="AC517" t="s">
        <v>11</v>
      </c>
      <c r="AE517" t="s">
        <v>20</v>
      </c>
      <c r="AF517" t="s">
        <v>3286</v>
      </c>
      <c r="AG517">
        <v>0</v>
      </c>
      <c r="AH517">
        <v>0</v>
      </c>
      <c r="AI517">
        <v>0</v>
      </c>
      <c r="AJ517">
        <v>3388.2266520061748</v>
      </c>
    </row>
    <row r="518" spans="1:36">
      <c r="A518" t="str">
        <f>IFERROR(E518/AH518,"")</f>
        <v/>
      </c>
      <c r="B518">
        <v>5509</v>
      </c>
      <c r="C518" t="s">
        <v>267</v>
      </c>
      <c r="D518" t="s">
        <v>267</v>
      </c>
      <c r="E518">
        <v>4532164</v>
      </c>
      <c r="F518" t="s">
        <v>549</v>
      </c>
      <c r="G518" t="s">
        <v>984</v>
      </c>
      <c r="H518">
        <v>0</v>
      </c>
      <c r="I518">
        <v>14</v>
      </c>
      <c r="J518" t="s">
        <v>1769</v>
      </c>
      <c r="N518" t="s">
        <v>2682</v>
      </c>
      <c r="O518" t="s">
        <v>3087</v>
      </c>
      <c r="P518" t="s">
        <v>3134</v>
      </c>
      <c r="Q518" t="s">
        <v>3203</v>
      </c>
      <c r="R518">
        <v>480</v>
      </c>
      <c r="S518" t="s">
        <v>3248</v>
      </c>
      <c r="T518" t="s">
        <v>3253</v>
      </c>
      <c r="U518" t="s">
        <v>3267</v>
      </c>
      <c r="V518" t="s">
        <v>3268</v>
      </c>
      <c r="W518" t="s">
        <v>3268</v>
      </c>
      <c r="X518" t="s">
        <v>3269</v>
      </c>
      <c r="Y518" t="s">
        <v>3203</v>
      </c>
      <c r="Z518" t="s">
        <v>23</v>
      </c>
      <c r="AA518" t="s">
        <v>16</v>
      </c>
      <c r="AC518" t="s">
        <v>11</v>
      </c>
      <c r="AE518" t="s">
        <v>20</v>
      </c>
      <c r="AF518" t="s">
        <v>3286</v>
      </c>
      <c r="AG518">
        <v>0</v>
      </c>
      <c r="AH518">
        <v>0</v>
      </c>
      <c r="AI518">
        <v>0</v>
      </c>
      <c r="AJ518">
        <v>3388.2266520061748</v>
      </c>
    </row>
    <row r="519" spans="1:36">
      <c r="A519" t="str">
        <f>IFERROR(E519/AH519,"")</f>
        <v/>
      </c>
      <c r="B519">
        <v>6512</v>
      </c>
      <c r="C519" t="s">
        <v>117</v>
      </c>
      <c r="D519" t="s">
        <v>394</v>
      </c>
      <c r="E519">
        <v>396125</v>
      </c>
      <c r="F519" t="s">
        <v>45</v>
      </c>
      <c r="G519" t="s">
        <v>569</v>
      </c>
      <c r="H519">
        <v>0</v>
      </c>
      <c r="I519">
        <v>1068</v>
      </c>
      <c r="J519" t="s">
        <v>1501</v>
      </c>
      <c r="K519" t="s">
        <v>464</v>
      </c>
      <c r="M519" t="s">
        <v>2117</v>
      </c>
      <c r="N519" t="s">
        <v>2143</v>
      </c>
      <c r="O519" t="s">
        <v>3024</v>
      </c>
      <c r="P519" t="s">
        <v>3137</v>
      </c>
      <c r="Q519" t="s">
        <v>3141</v>
      </c>
      <c r="R519">
        <v>454</v>
      </c>
      <c r="S519" t="s">
        <v>3248</v>
      </c>
      <c r="T519" t="s">
        <v>3253</v>
      </c>
      <c r="V519" t="s">
        <v>3268</v>
      </c>
      <c r="X519" t="s">
        <v>3269</v>
      </c>
      <c r="Y519" t="s">
        <v>3141</v>
      </c>
      <c r="Z519" t="s">
        <v>23</v>
      </c>
      <c r="AA519" t="s">
        <v>14</v>
      </c>
      <c r="AB519" t="s">
        <v>12</v>
      </c>
      <c r="AD519" t="s">
        <v>13</v>
      </c>
      <c r="AE519" t="s">
        <v>19</v>
      </c>
      <c r="AF519" t="s">
        <v>3286</v>
      </c>
      <c r="AG519">
        <v>0</v>
      </c>
      <c r="AH519">
        <v>0</v>
      </c>
      <c r="AI519">
        <v>0</v>
      </c>
      <c r="AJ519">
        <v>0</v>
      </c>
    </row>
    <row r="520" spans="1:36">
      <c r="A520" t="str">
        <f>IFERROR(E520/AH520,"")</f>
        <v/>
      </c>
      <c r="B520">
        <v>4283</v>
      </c>
      <c r="C520" t="s">
        <v>380</v>
      </c>
      <c r="D520" t="s">
        <v>394</v>
      </c>
      <c r="E520">
        <v>4354794</v>
      </c>
      <c r="G520" t="s">
        <v>1244</v>
      </c>
      <c r="H520">
        <v>0</v>
      </c>
      <c r="I520">
        <v>2</v>
      </c>
      <c r="J520" t="s">
        <v>1993</v>
      </c>
      <c r="N520" t="s">
        <v>3006</v>
      </c>
      <c r="O520" t="s">
        <v>3128</v>
      </c>
      <c r="P520" t="s">
        <v>3133</v>
      </c>
      <c r="Q520" t="s">
        <v>3243</v>
      </c>
      <c r="R520">
        <v>458</v>
      </c>
      <c r="S520" t="s">
        <v>3251</v>
      </c>
      <c r="T520" t="s">
        <v>3263</v>
      </c>
      <c r="V520" t="s">
        <v>3268</v>
      </c>
      <c r="X520" t="s">
        <v>3271</v>
      </c>
      <c r="Y520" t="s">
        <v>3243</v>
      </c>
      <c r="Z520" t="s">
        <v>25</v>
      </c>
      <c r="AA520" t="s">
        <v>16</v>
      </c>
      <c r="AE520" t="s">
        <v>20</v>
      </c>
      <c r="AF520" t="s">
        <v>3291</v>
      </c>
      <c r="AG520">
        <v>0</v>
      </c>
      <c r="AH520">
        <v>0</v>
      </c>
      <c r="AI520">
        <v>0</v>
      </c>
      <c r="AJ520">
        <v>0</v>
      </c>
    </row>
    <row r="521" spans="1:36">
      <c r="A521" t="str">
        <f>IFERROR(E521/AH521,"")</f>
        <v/>
      </c>
      <c r="B521">
        <v>4283</v>
      </c>
      <c r="C521" t="s">
        <v>380</v>
      </c>
      <c r="D521" t="s">
        <v>394</v>
      </c>
      <c r="E521">
        <v>4354794</v>
      </c>
      <c r="F521" t="s">
        <v>52</v>
      </c>
      <c r="G521" t="s">
        <v>1245</v>
      </c>
      <c r="H521">
        <v>0</v>
      </c>
      <c r="I521">
        <v>346442</v>
      </c>
      <c r="N521" t="s">
        <v>3007</v>
      </c>
      <c r="O521" t="s">
        <v>3128</v>
      </c>
      <c r="P521" t="s">
        <v>3136</v>
      </c>
      <c r="Q521" t="s">
        <v>3243</v>
      </c>
      <c r="R521">
        <v>458</v>
      </c>
      <c r="S521" t="s">
        <v>3251</v>
      </c>
      <c r="T521" t="s">
        <v>3263</v>
      </c>
      <c r="V521" t="s">
        <v>3268</v>
      </c>
      <c r="X521" t="s">
        <v>3271</v>
      </c>
      <c r="Y521" t="s">
        <v>3243</v>
      </c>
      <c r="Z521" t="s">
        <v>25</v>
      </c>
      <c r="AA521" t="s">
        <v>16</v>
      </c>
      <c r="AE521" t="s">
        <v>20</v>
      </c>
      <c r="AF521" t="s">
        <v>3291</v>
      </c>
      <c r="AG521">
        <v>0</v>
      </c>
      <c r="AH521">
        <v>0</v>
      </c>
      <c r="AI521">
        <v>0</v>
      </c>
      <c r="AJ521">
        <v>0</v>
      </c>
    </row>
    <row r="522" spans="1:36">
      <c r="A522" t="str">
        <f>IFERROR(E522/AH522,"")</f>
        <v/>
      </c>
      <c r="B522">
        <v>5749</v>
      </c>
      <c r="C522" t="s">
        <v>276</v>
      </c>
      <c r="D522" t="s">
        <v>394</v>
      </c>
      <c r="E522">
        <v>1950000</v>
      </c>
      <c r="I522">
        <v>31250</v>
      </c>
      <c r="N522" t="s">
        <v>2708</v>
      </c>
      <c r="O522" t="s">
        <v>3044</v>
      </c>
      <c r="P522" t="s">
        <v>3133</v>
      </c>
      <c r="AG522">
        <v>0</v>
      </c>
      <c r="AH522">
        <v>0</v>
      </c>
      <c r="AI522">
        <v>0</v>
      </c>
      <c r="AJ522">
        <v>0</v>
      </c>
    </row>
    <row r="523" spans="1:36">
      <c r="A523" t="str">
        <f>IFERROR(E523/AH523,"")</f>
        <v/>
      </c>
      <c r="B523">
        <v>6542</v>
      </c>
      <c r="C523" t="s">
        <v>169</v>
      </c>
      <c r="D523" t="s">
        <v>394</v>
      </c>
      <c r="E523">
        <v>3439041</v>
      </c>
      <c r="G523" t="s">
        <v>754</v>
      </c>
      <c r="H523">
        <v>0</v>
      </c>
      <c r="I523">
        <v>3</v>
      </c>
      <c r="J523" t="s">
        <v>1630</v>
      </c>
      <c r="K523" t="s">
        <v>464</v>
      </c>
      <c r="M523" t="s">
        <v>2117</v>
      </c>
      <c r="N523" t="s">
        <v>2397</v>
      </c>
      <c r="O523" t="s">
        <v>3058</v>
      </c>
      <c r="P523" t="s">
        <v>3135</v>
      </c>
      <c r="Q523" t="s">
        <v>3174</v>
      </c>
      <c r="R523">
        <v>586</v>
      </c>
      <c r="S523" t="s">
        <v>3251</v>
      </c>
      <c r="T523" t="s">
        <v>3258</v>
      </c>
      <c r="V523" t="s">
        <v>3268</v>
      </c>
      <c r="X523" t="s">
        <v>3271</v>
      </c>
      <c r="Y523" t="s">
        <v>3174</v>
      </c>
      <c r="Z523" t="s">
        <v>25</v>
      </c>
      <c r="AA523" t="s">
        <v>17</v>
      </c>
      <c r="AE523" t="s">
        <v>19</v>
      </c>
      <c r="AF523" t="s">
        <v>3286</v>
      </c>
      <c r="AG523">
        <v>0</v>
      </c>
      <c r="AH523">
        <v>0</v>
      </c>
      <c r="AI523">
        <v>0</v>
      </c>
      <c r="AJ523">
        <v>0</v>
      </c>
    </row>
    <row r="524" spans="1:36">
      <c r="A524" t="str">
        <f>IFERROR(E524/AH524,"")</f>
        <v/>
      </c>
      <c r="B524">
        <v>6542</v>
      </c>
      <c r="C524" t="s">
        <v>169</v>
      </c>
      <c r="D524" t="s">
        <v>394</v>
      </c>
      <c r="E524">
        <v>3439041</v>
      </c>
      <c r="F524" t="s">
        <v>549</v>
      </c>
      <c r="G524" t="s">
        <v>756</v>
      </c>
      <c r="H524">
        <v>0</v>
      </c>
      <c r="I524">
        <v>32</v>
      </c>
      <c r="J524" t="s">
        <v>1632</v>
      </c>
      <c r="K524" t="s">
        <v>464</v>
      </c>
      <c r="M524" t="s">
        <v>2117</v>
      </c>
      <c r="N524" t="s">
        <v>2400</v>
      </c>
      <c r="O524" t="s">
        <v>3058</v>
      </c>
      <c r="P524" t="s">
        <v>3137</v>
      </c>
      <c r="Q524" t="s">
        <v>3174</v>
      </c>
      <c r="R524">
        <v>586</v>
      </c>
      <c r="S524" t="s">
        <v>3251</v>
      </c>
      <c r="T524" t="s">
        <v>3258</v>
      </c>
      <c r="V524" t="s">
        <v>3268</v>
      </c>
      <c r="X524" t="s">
        <v>3271</v>
      </c>
      <c r="Y524" t="s">
        <v>3174</v>
      </c>
      <c r="Z524" t="s">
        <v>25</v>
      </c>
      <c r="AA524" t="s">
        <v>17</v>
      </c>
      <c r="AE524" t="s">
        <v>19</v>
      </c>
      <c r="AF524" t="s">
        <v>3286</v>
      </c>
      <c r="AG524">
        <v>0</v>
      </c>
      <c r="AH524">
        <v>0</v>
      </c>
      <c r="AI524">
        <v>0</v>
      </c>
      <c r="AJ524">
        <v>17126.020378159508</v>
      </c>
    </row>
    <row r="525" spans="1:36">
      <c r="A525" t="str">
        <f>IFERROR(E525/AH525,"")</f>
        <v/>
      </c>
      <c r="B525">
        <v>6542</v>
      </c>
      <c r="C525" t="s">
        <v>169</v>
      </c>
      <c r="D525" t="s">
        <v>394</v>
      </c>
      <c r="E525">
        <v>3439041</v>
      </c>
      <c r="F525" t="s">
        <v>549</v>
      </c>
      <c r="G525" t="s">
        <v>757</v>
      </c>
      <c r="H525">
        <v>0</v>
      </c>
      <c r="I525">
        <v>40</v>
      </c>
      <c r="J525" t="s">
        <v>1633</v>
      </c>
      <c r="K525" t="s">
        <v>464</v>
      </c>
      <c r="M525" t="s">
        <v>2117</v>
      </c>
      <c r="N525" t="s">
        <v>2401</v>
      </c>
      <c r="O525" t="s">
        <v>3058</v>
      </c>
      <c r="P525" t="s">
        <v>3135</v>
      </c>
      <c r="Q525" t="s">
        <v>3174</v>
      </c>
      <c r="R525">
        <v>586</v>
      </c>
      <c r="S525" t="s">
        <v>3251</v>
      </c>
      <c r="T525" t="s">
        <v>3258</v>
      </c>
      <c r="V525" t="s">
        <v>3268</v>
      </c>
      <c r="X525" t="s">
        <v>3271</v>
      </c>
      <c r="Y525" t="s">
        <v>3174</v>
      </c>
      <c r="Z525" t="s">
        <v>25</v>
      </c>
      <c r="AA525" t="s">
        <v>17</v>
      </c>
      <c r="AE525" t="s">
        <v>19</v>
      </c>
      <c r="AF525" t="s">
        <v>3286</v>
      </c>
      <c r="AG525">
        <v>0</v>
      </c>
      <c r="AH525">
        <v>0</v>
      </c>
      <c r="AI525">
        <v>0</v>
      </c>
      <c r="AJ525">
        <v>1120079.93313</v>
      </c>
    </row>
    <row r="526" spans="1:36">
      <c r="A526" t="str">
        <f>IFERROR(E526/AH526,"")</f>
        <v/>
      </c>
      <c r="B526">
        <v>6542</v>
      </c>
      <c r="C526" t="s">
        <v>169</v>
      </c>
      <c r="D526" t="s">
        <v>394</v>
      </c>
      <c r="E526">
        <v>3439041</v>
      </c>
      <c r="F526" t="s">
        <v>549</v>
      </c>
      <c r="G526" t="s">
        <v>758</v>
      </c>
      <c r="H526">
        <v>0</v>
      </c>
      <c r="I526">
        <v>5</v>
      </c>
      <c r="J526" t="s">
        <v>1634</v>
      </c>
      <c r="K526" t="s">
        <v>464</v>
      </c>
      <c r="M526" t="s">
        <v>2117</v>
      </c>
      <c r="N526" t="s">
        <v>2402</v>
      </c>
      <c r="O526" t="s">
        <v>3058</v>
      </c>
      <c r="P526" t="s">
        <v>3135</v>
      </c>
      <c r="Q526" t="s">
        <v>3174</v>
      </c>
      <c r="R526">
        <v>586</v>
      </c>
      <c r="S526" t="s">
        <v>3251</v>
      </c>
      <c r="T526" t="s">
        <v>3258</v>
      </c>
      <c r="V526" t="s">
        <v>3268</v>
      </c>
      <c r="X526" t="s">
        <v>3271</v>
      </c>
      <c r="Y526" t="s">
        <v>3174</v>
      </c>
      <c r="Z526" t="s">
        <v>25</v>
      </c>
      <c r="AA526" t="s">
        <v>17</v>
      </c>
      <c r="AE526" t="s">
        <v>19</v>
      </c>
      <c r="AF526" t="s">
        <v>3286</v>
      </c>
      <c r="AG526">
        <v>0</v>
      </c>
      <c r="AH526">
        <v>0</v>
      </c>
      <c r="AI526">
        <v>0</v>
      </c>
      <c r="AJ526">
        <v>1120079.93313</v>
      </c>
    </row>
    <row r="527" spans="1:36">
      <c r="A527" t="str">
        <f>IFERROR(E527/AH527,"")</f>
        <v/>
      </c>
      <c r="B527">
        <v>6542</v>
      </c>
      <c r="C527" t="s">
        <v>169</v>
      </c>
      <c r="D527" t="s">
        <v>394</v>
      </c>
      <c r="E527">
        <v>3439041</v>
      </c>
      <c r="F527" t="s">
        <v>549</v>
      </c>
      <c r="G527" t="s">
        <v>759</v>
      </c>
      <c r="H527">
        <v>0</v>
      </c>
      <c r="I527">
        <v>4</v>
      </c>
      <c r="J527" t="s">
        <v>1635</v>
      </c>
      <c r="K527" t="s">
        <v>464</v>
      </c>
      <c r="M527" t="s">
        <v>2117</v>
      </c>
      <c r="N527" t="s">
        <v>2403</v>
      </c>
      <c r="O527" t="s">
        <v>3058</v>
      </c>
      <c r="P527" t="s">
        <v>3136</v>
      </c>
      <c r="Q527" t="s">
        <v>3174</v>
      </c>
      <c r="R527">
        <v>586</v>
      </c>
      <c r="S527" t="s">
        <v>3251</v>
      </c>
      <c r="T527" t="s">
        <v>3258</v>
      </c>
      <c r="V527" t="s">
        <v>3268</v>
      </c>
      <c r="X527" t="s">
        <v>3271</v>
      </c>
      <c r="Y527" t="s">
        <v>3174</v>
      </c>
      <c r="Z527" t="s">
        <v>25</v>
      </c>
      <c r="AA527" t="s">
        <v>17</v>
      </c>
      <c r="AE527" t="s">
        <v>19</v>
      </c>
      <c r="AF527" t="s">
        <v>3286</v>
      </c>
      <c r="AG527">
        <v>0</v>
      </c>
      <c r="AH527">
        <v>0</v>
      </c>
      <c r="AI527">
        <v>0</v>
      </c>
      <c r="AJ527">
        <v>559365.37218404899</v>
      </c>
    </row>
    <row r="528" spans="1:36">
      <c r="A528" t="str">
        <f>IFERROR(E528/AH528,"")</f>
        <v/>
      </c>
      <c r="B528">
        <v>134230</v>
      </c>
      <c r="C528" t="s">
        <v>170</v>
      </c>
      <c r="E528">
        <v>540000</v>
      </c>
      <c r="F528" t="s">
        <v>549</v>
      </c>
      <c r="G528" t="s">
        <v>760</v>
      </c>
      <c r="H528">
        <v>0</v>
      </c>
      <c r="I528">
        <v>1</v>
      </c>
      <c r="J528" t="s">
        <v>1636</v>
      </c>
      <c r="K528" t="s">
        <v>2037</v>
      </c>
      <c r="M528" t="s">
        <v>2116</v>
      </c>
      <c r="N528" t="s">
        <v>2404</v>
      </c>
      <c r="O528" t="s">
        <v>3058</v>
      </c>
      <c r="P528" t="s">
        <v>3135</v>
      </c>
      <c r="Q528" t="s">
        <v>3174</v>
      </c>
      <c r="R528">
        <v>586</v>
      </c>
      <c r="S528" t="s">
        <v>3251</v>
      </c>
      <c r="T528" t="s">
        <v>3258</v>
      </c>
      <c r="V528" t="s">
        <v>3268</v>
      </c>
      <c r="X528" t="s">
        <v>3271</v>
      </c>
      <c r="Y528" t="s">
        <v>3174</v>
      </c>
      <c r="Z528" t="s">
        <v>25</v>
      </c>
      <c r="AA528" t="s">
        <v>17</v>
      </c>
      <c r="AE528" t="s">
        <v>19</v>
      </c>
      <c r="AF528" t="s">
        <v>3286</v>
      </c>
      <c r="AG528">
        <v>0</v>
      </c>
      <c r="AH528">
        <v>0</v>
      </c>
      <c r="AI528">
        <v>0</v>
      </c>
      <c r="AJ528">
        <v>1120079.93313</v>
      </c>
    </row>
    <row r="529" spans="1:36">
      <c r="A529" t="str">
        <f>IFERROR(E529/AH529,"")</f>
        <v/>
      </c>
      <c r="B529">
        <v>134230</v>
      </c>
      <c r="C529" t="s">
        <v>170</v>
      </c>
      <c r="E529">
        <v>540000</v>
      </c>
      <c r="F529" t="s">
        <v>549</v>
      </c>
      <c r="G529" t="s">
        <v>761</v>
      </c>
      <c r="H529">
        <v>0</v>
      </c>
      <c r="I529">
        <v>1</v>
      </c>
      <c r="J529" t="s">
        <v>1637</v>
      </c>
      <c r="K529" t="s">
        <v>2037</v>
      </c>
      <c r="M529" t="s">
        <v>2116</v>
      </c>
      <c r="N529" t="s">
        <v>2405</v>
      </c>
      <c r="O529" t="s">
        <v>3058</v>
      </c>
      <c r="P529" t="s">
        <v>3137</v>
      </c>
      <c r="Q529" t="s">
        <v>3174</v>
      </c>
      <c r="R529">
        <v>586</v>
      </c>
      <c r="S529" t="s">
        <v>3251</v>
      </c>
      <c r="T529" t="s">
        <v>3258</v>
      </c>
      <c r="V529" t="s">
        <v>3268</v>
      </c>
      <c r="X529" t="s">
        <v>3271</v>
      </c>
      <c r="Y529" t="s">
        <v>3174</v>
      </c>
      <c r="Z529" t="s">
        <v>25</v>
      </c>
      <c r="AA529" t="s">
        <v>17</v>
      </c>
      <c r="AE529" t="s">
        <v>19</v>
      </c>
      <c r="AF529" t="s">
        <v>3286</v>
      </c>
      <c r="AG529">
        <v>0</v>
      </c>
      <c r="AH529">
        <v>0</v>
      </c>
      <c r="AI529">
        <v>0</v>
      </c>
      <c r="AJ529">
        <v>17126.020378159508</v>
      </c>
    </row>
    <row r="530" spans="1:36">
      <c r="A530" t="str">
        <f>IFERROR(E530/AH530,"")</f>
        <v/>
      </c>
      <c r="B530">
        <v>134230</v>
      </c>
      <c r="C530" t="s">
        <v>170</v>
      </c>
      <c r="E530">
        <v>540000</v>
      </c>
      <c r="F530" t="s">
        <v>549</v>
      </c>
      <c r="G530" t="s">
        <v>762</v>
      </c>
      <c r="H530">
        <v>0</v>
      </c>
      <c r="I530">
        <v>1</v>
      </c>
      <c r="J530" t="s">
        <v>1638</v>
      </c>
      <c r="K530" t="s">
        <v>2037</v>
      </c>
      <c r="M530" t="s">
        <v>2116</v>
      </c>
      <c r="N530" t="s">
        <v>2406</v>
      </c>
      <c r="O530" t="s">
        <v>3058</v>
      </c>
      <c r="P530" t="s">
        <v>3133</v>
      </c>
      <c r="Q530" t="s">
        <v>3174</v>
      </c>
      <c r="R530">
        <v>586</v>
      </c>
      <c r="S530" t="s">
        <v>3251</v>
      </c>
      <c r="T530" t="s">
        <v>3258</v>
      </c>
      <c r="V530" t="s">
        <v>3268</v>
      </c>
      <c r="X530" t="s">
        <v>3271</v>
      </c>
      <c r="Y530" t="s">
        <v>3174</v>
      </c>
      <c r="Z530" t="s">
        <v>25</v>
      </c>
      <c r="AA530" t="s">
        <v>17</v>
      </c>
      <c r="AE530" t="s">
        <v>19</v>
      </c>
      <c r="AF530" t="s">
        <v>3286</v>
      </c>
      <c r="AG530">
        <v>0</v>
      </c>
      <c r="AH530">
        <v>0</v>
      </c>
      <c r="AI530">
        <v>0</v>
      </c>
      <c r="AJ530">
        <v>985125.06897599995</v>
      </c>
    </row>
    <row r="531" spans="1:36">
      <c r="A531" t="str">
        <f>IFERROR(E531/AH531,"")</f>
        <v/>
      </c>
      <c r="B531">
        <v>134230</v>
      </c>
      <c r="C531" t="s">
        <v>170</v>
      </c>
      <c r="E531">
        <v>540000</v>
      </c>
      <c r="F531" t="s">
        <v>549</v>
      </c>
      <c r="G531" t="s">
        <v>763</v>
      </c>
      <c r="H531">
        <v>0</v>
      </c>
      <c r="I531">
        <v>38</v>
      </c>
      <c r="J531" t="s">
        <v>1639</v>
      </c>
      <c r="K531" t="s">
        <v>2037</v>
      </c>
      <c r="M531" t="s">
        <v>2116</v>
      </c>
      <c r="N531" t="s">
        <v>2407</v>
      </c>
      <c r="O531" t="s">
        <v>3058</v>
      </c>
      <c r="P531" t="s">
        <v>3136</v>
      </c>
      <c r="Q531" t="s">
        <v>3174</v>
      </c>
      <c r="R531">
        <v>586</v>
      </c>
      <c r="S531" t="s">
        <v>3251</v>
      </c>
      <c r="T531" t="s">
        <v>3258</v>
      </c>
      <c r="V531" t="s">
        <v>3268</v>
      </c>
      <c r="X531" t="s">
        <v>3271</v>
      </c>
      <c r="Y531" t="s">
        <v>3174</v>
      </c>
      <c r="Z531" t="s">
        <v>25</v>
      </c>
      <c r="AA531" t="s">
        <v>17</v>
      </c>
      <c r="AE531" t="s">
        <v>19</v>
      </c>
      <c r="AF531" t="s">
        <v>3286</v>
      </c>
      <c r="AG531">
        <v>0</v>
      </c>
      <c r="AH531">
        <v>0</v>
      </c>
      <c r="AI531">
        <v>0</v>
      </c>
      <c r="AJ531">
        <v>559365.37218404899</v>
      </c>
    </row>
    <row r="532" spans="1:36">
      <c r="A532" t="str">
        <f>IFERROR(E532/AH532,"")</f>
        <v/>
      </c>
      <c r="B532">
        <v>91204</v>
      </c>
      <c r="C532" t="s">
        <v>112</v>
      </c>
      <c r="D532" s="2" t="s">
        <v>392</v>
      </c>
      <c r="E532">
        <v>4202031</v>
      </c>
      <c r="F532" t="s">
        <v>549</v>
      </c>
      <c r="G532" t="s">
        <v>556</v>
      </c>
      <c r="H532">
        <v>7</v>
      </c>
      <c r="I532">
        <v>16</v>
      </c>
      <c r="J532" t="s">
        <v>1490</v>
      </c>
      <c r="K532" t="s">
        <v>2002</v>
      </c>
      <c r="N532" t="s">
        <v>2128</v>
      </c>
      <c r="O532" t="s">
        <v>3022</v>
      </c>
      <c r="P532" t="s">
        <v>3136</v>
      </c>
      <c r="Q532" t="s">
        <v>3139</v>
      </c>
      <c r="R532">
        <v>591</v>
      </c>
      <c r="S532" t="s">
        <v>3249</v>
      </c>
      <c r="T532" t="s">
        <v>3254</v>
      </c>
      <c r="V532" t="s">
        <v>3268</v>
      </c>
      <c r="X532" t="s">
        <v>3270</v>
      </c>
      <c r="Y532" t="s">
        <v>3139</v>
      </c>
      <c r="Z532" t="s">
        <v>24</v>
      </c>
      <c r="AA532" t="s">
        <v>15</v>
      </c>
      <c r="AE532" t="s">
        <v>20</v>
      </c>
      <c r="AF532" t="s">
        <v>3284</v>
      </c>
      <c r="AG532">
        <v>0</v>
      </c>
      <c r="AH532">
        <v>0</v>
      </c>
      <c r="AI532">
        <v>0</v>
      </c>
      <c r="AJ532">
        <v>1415.1599612014461</v>
      </c>
    </row>
    <row r="533" spans="1:36">
      <c r="A533" t="str">
        <f>IFERROR(E533/AH533,"")</f>
        <v/>
      </c>
      <c r="B533">
        <v>133871</v>
      </c>
      <c r="C533" t="s">
        <v>113</v>
      </c>
      <c r="D533" s="2" t="s">
        <v>393</v>
      </c>
      <c r="E533">
        <v>473000</v>
      </c>
      <c r="G533" t="s">
        <v>558</v>
      </c>
      <c r="H533">
        <v>0</v>
      </c>
      <c r="I533">
        <v>1</v>
      </c>
      <c r="N533" t="s">
        <v>2130</v>
      </c>
      <c r="O533" t="s">
        <v>3022</v>
      </c>
      <c r="P533" t="s">
        <v>3133</v>
      </c>
      <c r="Q533" t="s">
        <v>3139</v>
      </c>
      <c r="R533">
        <v>591</v>
      </c>
      <c r="S533" t="s">
        <v>3249</v>
      </c>
      <c r="T533" t="s">
        <v>3254</v>
      </c>
      <c r="V533" t="s">
        <v>3268</v>
      </c>
      <c r="X533" t="s">
        <v>3270</v>
      </c>
      <c r="Y533" t="s">
        <v>3139</v>
      </c>
      <c r="Z533" t="s">
        <v>24</v>
      </c>
      <c r="AA533" t="s">
        <v>15</v>
      </c>
      <c r="AE533" t="s">
        <v>20</v>
      </c>
      <c r="AF533" t="s">
        <v>3284</v>
      </c>
      <c r="AG533">
        <v>0</v>
      </c>
      <c r="AH533">
        <v>0</v>
      </c>
      <c r="AI533">
        <v>0</v>
      </c>
      <c r="AJ533">
        <v>0</v>
      </c>
    </row>
    <row r="534" spans="1:36">
      <c r="A534" t="str">
        <f>IFERROR(E534/AH534,"")</f>
        <v/>
      </c>
      <c r="B534">
        <v>6384</v>
      </c>
      <c r="C534" t="s">
        <v>351</v>
      </c>
      <c r="D534" t="s">
        <v>394</v>
      </c>
      <c r="E534">
        <v>1784862</v>
      </c>
      <c r="F534" t="s">
        <v>49</v>
      </c>
      <c r="G534" t="s">
        <v>1160</v>
      </c>
      <c r="H534">
        <v>0</v>
      </c>
      <c r="I534">
        <v>14000</v>
      </c>
      <c r="J534" t="s">
        <v>1916</v>
      </c>
      <c r="L534">
        <v>0.56999999999999995</v>
      </c>
      <c r="M534" t="s">
        <v>2117</v>
      </c>
      <c r="N534" t="s">
        <v>2911</v>
      </c>
      <c r="O534" t="s">
        <v>3117</v>
      </c>
      <c r="P534" t="s">
        <v>3137</v>
      </c>
      <c r="Q534" t="s">
        <v>3232</v>
      </c>
      <c r="R534">
        <v>604</v>
      </c>
      <c r="S534" t="s">
        <v>3249</v>
      </c>
      <c r="T534" t="s">
        <v>3254</v>
      </c>
      <c r="V534" t="s">
        <v>3268</v>
      </c>
      <c r="X534" t="s">
        <v>3270</v>
      </c>
      <c r="Y534" t="s">
        <v>3232</v>
      </c>
      <c r="Z534" t="s">
        <v>24</v>
      </c>
      <c r="AA534" t="s">
        <v>16</v>
      </c>
      <c r="AE534" t="s">
        <v>22</v>
      </c>
      <c r="AF534" t="s">
        <v>3287</v>
      </c>
      <c r="AG534">
        <v>0</v>
      </c>
      <c r="AH534">
        <v>0</v>
      </c>
      <c r="AI534">
        <v>0</v>
      </c>
      <c r="AJ534">
        <v>0</v>
      </c>
    </row>
    <row r="535" spans="1:36">
      <c r="A535" t="str">
        <f>IFERROR(E535/AH535,"")</f>
        <v/>
      </c>
      <c r="B535">
        <v>6384</v>
      </c>
      <c r="C535" t="s">
        <v>351</v>
      </c>
      <c r="D535" t="s">
        <v>394</v>
      </c>
      <c r="E535">
        <v>1784862</v>
      </c>
      <c r="F535" t="s">
        <v>49</v>
      </c>
      <c r="G535" t="s">
        <v>1161</v>
      </c>
      <c r="H535">
        <v>0</v>
      </c>
      <c r="I535">
        <v>53000</v>
      </c>
      <c r="J535" t="s">
        <v>1917</v>
      </c>
      <c r="L535">
        <v>0.5</v>
      </c>
      <c r="M535" t="s">
        <v>2117</v>
      </c>
      <c r="N535" t="s">
        <v>2912</v>
      </c>
      <c r="O535" t="s">
        <v>3117</v>
      </c>
      <c r="P535" t="s">
        <v>3134</v>
      </c>
      <c r="Q535" t="s">
        <v>3232</v>
      </c>
      <c r="R535">
        <v>604</v>
      </c>
      <c r="S535" t="s">
        <v>3249</v>
      </c>
      <c r="T535" t="s">
        <v>3254</v>
      </c>
      <c r="V535" t="s">
        <v>3268</v>
      </c>
      <c r="X535" t="s">
        <v>3270</v>
      </c>
      <c r="Y535" t="s">
        <v>3232</v>
      </c>
      <c r="Z535" t="s">
        <v>24</v>
      </c>
      <c r="AA535" t="s">
        <v>16</v>
      </c>
      <c r="AE535" t="s">
        <v>22</v>
      </c>
      <c r="AF535" t="s">
        <v>3287</v>
      </c>
      <c r="AG535">
        <v>0</v>
      </c>
      <c r="AH535">
        <v>0</v>
      </c>
      <c r="AI535">
        <v>0</v>
      </c>
      <c r="AJ535">
        <v>0</v>
      </c>
    </row>
    <row r="536" spans="1:36">
      <c r="A536" t="str">
        <f>IFERROR(E536/AH536,"")</f>
        <v/>
      </c>
      <c r="B536">
        <v>6384</v>
      </c>
      <c r="C536" t="s">
        <v>351</v>
      </c>
      <c r="D536" t="s">
        <v>394</v>
      </c>
      <c r="E536">
        <v>1784862</v>
      </c>
      <c r="F536" t="s">
        <v>52</v>
      </c>
      <c r="G536" t="s">
        <v>1162</v>
      </c>
      <c r="H536">
        <v>0</v>
      </c>
      <c r="I536">
        <v>178460</v>
      </c>
      <c r="J536" t="s">
        <v>1918</v>
      </c>
      <c r="M536" t="s">
        <v>2117</v>
      </c>
      <c r="N536" t="s">
        <v>2913</v>
      </c>
      <c r="O536" t="s">
        <v>3117</v>
      </c>
      <c r="P536" t="s">
        <v>3133</v>
      </c>
      <c r="Q536" t="s">
        <v>3232</v>
      </c>
      <c r="R536">
        <v>604</v>
      </c>
      <c r="S536" t="s">
        <v>3249</v>
      </c>
      <c r="T536" t="s">
        <v>3254</v>
      </c>
      <c r="V536" t="s">
        <v>3268</v>
      </c>
      <c r="X536" t="s">
        <v>3270</v>
      </c>
      <c r="Y536" t="s">
        <v>3232</v>
      </c>
      <c r="Z536" t="s">
        <v>24</v>
      </c>
      <c r="AA536" t="s">
        <v>16</v>
      </c>
      <c r="AE536" t="s">
        <v>22</v>
      </c>
      <c r="AF536" t="s">
        <v>3287</v>
      </c>
      <c r="AG536">
        <v>0</v>
      </c>
      <c r="AH536">
        <v>0</v>
      </c>
      <c r="AI536">
        <v>0</v>
      </c>
      <c r="AJ536">
        <v>0</v>
      </c>
    </row>
    <row r="537" spans="1:36">
      <c r="A537" t="str">
        <f>IFERROR(E537/AH537,"")</f>
        <v/>
      </c>
      <c r="B537">
        <v>5304</v>
      </c>
      <c r="C537" t="s">
        <v>333</v>
      </c>
      <c r="D537" t="s">
        <v>394</v>
      </c>
      <c r="E537">
        <v>2639726</v>
      </c>
      <c r="F537" t="s">
        <v>49</v>
      </c>
      <c r="I537">
        <v>222</v>
      </c>
      <c r="M537" t="s">
        <v>2117</v>
      </c>
      <c r="N537" t="s">
        <v>2858</v>
      </c>
      <c r="O537" t="s">
        <v>3110</v>
      </c>
      <c r="P537" t="s">
        <v>3136</v>
      </c>
      <c r="Q537" t="s">
        <v>3226</v>
      </c>
      <c r="R537">
        <v>608</v>
      </c>
      <c r="S537" t="s">
        <v>3251</v>
      </c>
      <c r="T537" t="s">
        <v>3263</v>
      </c>
      <c r="V537" t="s">
        <v>3268</v>
      </c>
      <c r="X537" t="s">
        <v>3271</v>
      </c>
      <c r="Y537" t="s">
        <v>3226</v>
      </c>
      <c r="Z537" t="s">
        <v>25</v>
      </c>
      <c r="AA537" t="s">
        <v>17</v>
      </c>
      <c r="AE537" t="s">
        <v>21</v>
      </c>
      <c r="AF537" t="s">
        <v>3286</v>
      </c>
      <c r="AG537">
        <v>0</v>
      </c>
      <c r="AH537">
        <v>0</v>
      </c>
      <c r="AI537">
        <v>0</v>
      </c>
      <c r="AJ537">
        <v>0</v>
      </c>
    </row>
    <row r="538" spans="1:36">
      <c r="A538" t="str">
        <f>IFERROR(E538/AH538,"")</f>
        <v/>
      </c>
      <c r="B538">
        <v>5194</v>
      </c>
      <c r="C538" t="s">
        <v>334</v>
      </c>
      <c r="D538" t="s">
        <v>394</v>
      </c>
      <c r="E538">
        <v>5200000</v>
      </c>
      <c r="F538" t="s">
        <v>52</v>
      </c>
      <c r="G538" t="s">
        <v>1117</v>
      </c>
      <c r="H538">
        <v>0</v>
      </c>
      <c r="I538">
        <v>205000</v>
      </c>
      <c r="J538" t="s">
        <v>1873</v>
      </c>
      <c r="M538" t="s">
        <v>2117</v>
      </c>
      <c r="N538" t="s">
        <v>2859</v>
      </c>
      <c r="O538" t="s">
        <v>3110</v>
      </c>
      <c r="P538" t="s">
        <v>3136</v>
      </c>
      <c r="Q538" t="s">
        <v>3226</v>
      </c>
      <c r="R538">
        <v>608</v>
      </c>
      <c r="S538" t="s">
        <v>3251</v>
      </c>
      <c r="T538" t="s">
        <v>3263</v>
      </c>
      <c r="V538" t="s">
        <v>3268</v>
      </c>
      <c r="X538" t="s">
        <v>3271</v>
      </c>
      <c r="Y538" t="s">
        <v>3226</v>
      </c>
      <c r="Z538" t="s">
        <v>25</v>
      </c>
      <c r="AA538" t="s">
        <v>17</v>
      </c>
      <c r="AE538" t="s">
        <v>21</v>
      </c>
      <c r="AF538" t="s">
        <v>3286</v>
      </c>
      <c r="AG538">
        <v>0</v>
      </c>
      <c r="AH538">
        <v>0</v>
      </c>
      <c r="AI538">
        <v>0</v>
      </c>
      <c r="AJ538">
        <v>0</v>
      </c>
    </row>
    <row r="539" spans="1:36">
      <c r="A539" t="str">
        <f>IFERROR(E539/AH539,"")</f>
        <v/>
      </c>
      <c r="B539">
        <v>5194</v>
      </c>
      <c r="C539" t="s">
        <v>334</v>
      </c>
      <c r="D539" t="s">
        <v>394</v>
      </c>
      <c r="E539">
        <v>5200000</v>
      </c>
      <c r="F539" t="s">
        <v>549</v>
      </c>
      <c r="G539" t="s">
        <v>1120</v>
      </c>
      <c r="H539">
        <v>0</v>
      </c>
      <c r="I539">
        <v>8</v>
      </c>
      <c r="J539" t="s">
        <v>1876</v>
      </c>
      <c r="M539" t="s">
        <v>2117</v>
      </c>
      <c r="N539" t="s">
        <v>2862</v>
      </c>
      <c r="O539" t="s">
        <v>3110</v>
      </c>
      <c r="P539" t="s">
        <v>3137</v>
      </c>
      <c r="Q539" t="s">
        <v>3226</v>
      </c>
      <c r="R539">
        <v>608</v>
      </c>
      <c r="S539" t="s">
        <v>3251</v>
      </c>
      <c r="T539" t="s">
        <v>3263</v>
      </c>
      <c r="V539" t="s">
        <v>3268</v>
      </c>
      <c r="X539" t="s">
        <v>3271</v>
      </c>
      <c r="Y539" t="s">
        <v>3226</v>
      </c>
      <c r="Z539" t="s">
        <v>25</v>
      </c>
      <c r="AA539" t="s">
        <v>17</v>
      </c>
      <c r="AE539" t="s">
        <v>21</v>
      </c>
      <c r="AF539" t="s">
        <v>3286</v>
      </c>
      <c r="AG539">
        <v>0</v>
      </c>
      <c r="AH539">
        <v>0</v>
      </c>
      <c r="AI539">
        <v>0</v>
      </c>
      <c r="AJ539">
        <v>10864.8417141141</v>
      </c>
    </row>
    <row r="540" spans="1:36">
      <c r="A540" t="str">
        <f>IFERROR(E540/AH540,"")</f>
        <v/>
      </c>
      <c r="B540">
        <v>5194</v>
      </c>
      <c r="C540" t="s">
        <v>334</v>
      </c>
      <c r="D540" t="s">
        <v>394</v>
      </c>
      <c r="E540">
        <v>5200000</v>
      </c>
      <c r="F540" t="s">
        <v>549</v>
      </c>
      <c r="G540" t="s">
        <v>1121</v>
      </c>
      <c r="H540">
        <v>0</v>
      </c>
      <c r="I540">
        <v>12</v>
      </c>
      <c r="J540" t="s">
        <v>1877</v>
      </c>
      <c r="M540" t="s">
        <v>2117</v>
      </c>
      <c r="N540" t="s">
        <v>2863</v>
      </c>
      <c r="O540" t="s">
        <v>3110</v>
      </c>
      <c r="P540" t="s">
        <v>3134</v>
      </c>
      <c r="Q540" t="s">
        <v>3226</v>
      </c>
      <c r="R540">
        <v>608</v>
      </c>
      <c r="S540" t="s">
        <v>3251</v>
      </c>
      <c r="T540" t="s">
        <v>3263</v>
      </c>
      <c r="V540" t="s">
        <v>3268</v>
      </c>
      <c r="X540" t="s">
        <v>3271</v>
      </c>
      <c r="Y540" t="s">
        <v>3226</v>
      </c>
      <c r="Z540" t="s">
        <v>25</v>
      </c>
      <c r="AA540" t="s">
        <v>17</v>
      </c>
      <c r="AE540" t="s">
        <v>21</v>
      </c>
      <c r="AF540" t="s">
        <v>3286</v>
      </c>
      <c r="AG540">
        <v>0</v>
      </c>
      <c r="AH540">
        <v>0</v>
      </c>
      <c r="AI540">
        <v>0</v>
      </c>
      <c r="AJ540">
        <v>221173.40285592599</v>
      </c>
    </row>
    <row r="541" spans="1:36">
      <c r="A541" t="str">
        <f>IFERROR(E541/AH541,"")</f>
        <v/>
      </c>
      <c r="B541">
        <v>5194</v>
      </c>
      <c r="C541" t="s">
        <v>334</v>
      </c>
      <c r="D541" t="s">
        <v>394</v>
      </c>
      <c r="E541">
        <v>5200000</v>
      </c>
      <c r="F541" t="s">
        <v>549</v>
      </c>
      <c r="G541" t="s">
        <v>1129</v>
      </c>
      <c r="H541">
        <v>0</v>
      </c>
      <c r="I541">
        <v>3</v>
      </c>
      <c r="J541" t="s">
        <v>1884</v>
      </c>
      <c r="M541" t="s">
        <v>2117</v>
      </c>
      <c r="N541" t="s">
        <v>2871</v>
      </c>
      <c r="O541" t="s">
        <v>3110</v>
      </c>
      <c r="P541" t="s">
        <v>3133</v>
      </c>
      <c r="Q541" t="s">
        <v>3226</v>
      </c>
      <c r="R541">
        <v>608</v>
      </c>
      <c r="S541" t="s">
        <v>3251</v>
      </c>
      <c r="T541" t="s">
        <v>3263</v>
      </c>
      <c r="V541" t="s">
        <v>3268</v>
      </c>
      <c r="X541" t="s">
        <v>3271</v>
      </c>
      <c r="Y541" t="s">
        <v>3226</v>
      </c>
      <c r="Z541" t="s">
        <v>25</v>
      </c>
      <c r="AA541" t="s">
        <v>17</v>
      </c>
      <c r="AE541" t="s">
        <v>21</v>
      </c>
      <c r="AF541" t="s">
        <v>3286</v>
      </c>
      <c r="AG541">
        <v>0</v>
      </c>
      <c r="AH541">
        <v>0</v>
      </c>
      <c r="AI541">
        <v>0</v>
      </c>
      <c r="AJ541">
        <v>299886.48152099998</v>
      </c>
    </row>
    <row r="542" spans="1:36">
      <c r="A542" t="str">
        <f>IFERROR(E542/AH542,"")</f>
        <v/>
      </c>
      <c r="B542">
        <v>107296</v>
      </c>
      <c r="C542" t="s">
        <v>159</v>
      </c>
      <c r="D542" s="2" t="s">
        <v>422</v>
      </c>
      <c r="E542">
        <v>3954035</v>
      </c>
      <c r="F542" t="s">
        <v>549</v>
      </c>
      <c r="G542" t="s">
        <v>727</v>
      </c>
      <c r="H542">
        <v>0</v>
      </c>
      <c r="I542">
        <v>5</v>
      </c>
      <c r="J542" t="s">
        <v>1611</v>
      </c>
      <c r="K542" t="s">
        <v>2018</v>
      </c>
      <c r="N542" t="s">
        <v>2365</v>
      </c>
      <c r="O542" t="s">
        <v>3053</v>
      </c>
      <c r="P542" t="s">
        <v>3134</v>
      </c>
      <c r="Q542" t="s">
        <v>3169</v>
      </c>
      <c r="R542">
        <v>598</v>
      </c>
      <c r="S542" t="s">
        <v>3250</v>
      </c>
      <c r="T542" t="s">
        <v>3260</v>
      </c>
      <c r="U542" t="s">
        <v>3265</v>
      </c>
      <c r="V542" t="s">
        <v>3268</v>
      </c>
      <c r="W542" t="s">
        <v>3268</v>
      </c>
      <c r="X542" t="s">
        <v>3271</v>
      </c>
      <c r="Y542" t="s">
        <v>3169</v>
      </c>
      <c r="Z542" t="s">
        <v>25</v>
      </c>
      <c r="AA542" t="s">
        <v>17</v>
      </c>
      <c r="AC542" t="s">
        <v>11</v>
      </c>
      <c r="AE542" t="s">
        <v>21</v>
      </c>
      <c r="AF542" t="s">
        <v>3286</v>
      </c>
      <c r="AG542">
        <v>0</v>
      </c>
      <c r="AH542">
        <v>0</v>
      </c>
      <c r="AI542">
        <v>0</v>
      </c>
      <c r="AJ542">
        <v>25030.737884805509</v>
      </c>
    </row>
    <row r="543" spans="1:36">
      <c r="A543" t="str">
        <f>IFERROR(E543/AH543,"")</f>
        <v/>
      </c>
      <c r="B543">
        <v>107296</v>
      </c>
      <c r="C543" t="s">
        <v>159</v>
      </c>
      <c r="D543" s="2" t="s">
        <v>422</v>
      </c>
      <c r="E543">
        <v>3954035</v>
      </c>
      <c r="G543" t="s">
        <v>728</v>
      </c>
      <c r="H543">
        <v>0</v>
      </c>
      <c r="I543">
        <v>2</v>
      </c>
      <c r="J543" t="s">
        <v>1612</v>
      </c>
      <c r="N543" t="s">
        <v>2366</v>
      </c>
      <c r="O543" t="s">
        <v>3053</v>
      </c>
      <c r="P543" t="s">
        <v>3133</v>
      </c>
      <c r="Q543" t="s">
        <v>3169</v>
      </c>
      <c r="R543">
        <v>598</v>
      </c>
      <c r="S543" t="s">
        <v>3250</v>
      </c>
      <c r="T543" t="s">
        <v>3260</v>
      </c>
      <c r="U543" t="s">
        <v>3265</v>
      </c>
      <c r="V543" t="s">
        <v>3268</v>
      </c>
      <c r="W543" t="s">
        <v>3268</v>
      </c>
      <c r="X543" t="s">
        <v>3271</v>
      </c>
      <c r="Y543" t="s">
        <v>3169</v>
      </c>
      <c r="Z543" t="s">
        <v>25</v>
      </c>
      <c r="AA543" t="s">
        <v>17</v>
      </c>
      <c r="AC543" t="s">
        <v>11</v>
      </c>
      <c r="AE543" t="s">
        <v>21</v>
      </c>
      <c r="AF543" t="s">
        <v>3286</v>
      </c>
      <c r="AG543">
        <v>0</v>
      </c>
      <c r="AH543">
        <v>0</v>
      </c>
      <c r="AI543">
        <v>0</v>
      </c>
      <c r="AJ543">
        <v>0</v>
      </c>
    </row>
    <row r="544" spans="1:36">
      <c r="A544" t="str">
        <f>IFERROR(E544/AH544,"")</f>
        <v/>
      </c>
      <c r="B544">
        <v>107296</v>
      </c>
      <c r="C544" t="s">
        <v>159</v>
      </c>
      <c r="D544" s="2" t="s">
        <v>422</v>
      </c>
      <c r="E544">
        <v>3954035</v>
      </c>
      <c r="G544" t="s">
        <v>729</v>
      </c>
      <c r="H544">
        <v>0</v>
      </c>
      <c r="I544">
        <v>4</v>
      </c>
      <c r="J544" t="s">
        <v>1613</v>
      </c>
      <c r="N544" t="s">
        <v>2367</v>
      </c>
      <c r="O544" t="s">
        <v>3053</v>
      </c>
      <c r="P544" t="s">
        <v>3133</v>
      </c>
      <c r="Q544" t="s">
        <v>3169</v>
      </c>
      <c r="R544">
        <v>598</v>
      </c>
      <c r="S544" t="s">
        <v>3250</v>
      </c>
      <c r="T544" t="s">
        <v>3260</v>
      </c>
      <c r="U544" t="s">
        <v>3265</v>
      </c>
      <c r="V544" t="s">
        <v>3268</v>
      </c>
      <c r="W544" t="s">
        <v>3268</v>
      </c>
      <c r="X544" t="s">
        <v>3271</v>
      </c>
      <c r="Y544" t="s">
        <v>3169</v>
      </c>
      <c r="Z544" t="s">
        <v>25</v>
      </c>
      <c r="AA544" t="s">
        <v>17</v>
      </c>
      <c r="AC544" t="s">
        <v>11</v>
      </c>
      <c r="AE544" t="s">
        <v>21</v>
      </c>
      <c r="AF544" t="s">
        <v>3286</v>
      </c>
      <c r="AG544">
        <v>0</v>
      </c>
      <c r="AH544">
        <v>0</v>
      </c>
      <c r="AI544">
        <v>0</v>
      </c>
      <c r="AJ544">
        <v>0</v>
      </c>
    </row>
    <row r="545" spans="1:36">
      <c r="A545" t="str">
        <f>IFERROR(E545/AH545,"")</f>
        <v/>
      </c>
      <c r="B545">
        <v>107296</v>
      </c>
      <c r="C545" t="s">
        <v>159</v>
      </c>
      <c r="D545" s="2" t="s">
        <v>422</v>
      </c>
      <c r="E545">
        <v>3954035</v>
      </c>
      <c r="F545" t="s">
        <v>56</v>
      </c>
      <c r="G545" t="s">
        <v>731</v>
      </c>
      <c r="H545">
        <v>0</v>
      </c>
      <c r="I545">
        <v>43000</v>
      </c>
      <c r="N545" t="s">
        <v>2369</v>
      </c>
      <c r="O545" t="s">
        <v>3053</v>
      </c>
      <c r="P545" t="s">
        <v>3136</v>
      </c>
      <c r="Q545" t="s">
        <v>3169</v>
      </c>
      <c r="R545">
        <v>598</v>
      </c>
      <c r="S545" t="s">
        <v>3250</v>
      </c>
      <c r="T545" t="s">
        <v>3260</v>
      </c>
      <c r="U545" t="s">
        <v>3265</v>
      </c>
      <c r="V545" t="s">
        <v>3268</v>
      </c>
      <c r="W545" t="s">
        <v>3268</v>
      </c>
      <c r="X545" t="s">
        <v>3271</v>
      </c>
      <c r="Y545" t="s">
        <v>3169</v>
      </c>
      <c r="Z545" t="s">
        <v>25</v>
      </c>
      <c r="AA545" t="s">
        <v>17</v>
      </c>
      <c r="AC545" t="s">
        <v>11</v>
      </c>
      <c r="AE545" t="s">
        <v>21</v>
      </c>
      <c r="AF545" t="s">
        <v>3286</v>
      </c>
      <c r="AG545">
        <v>0</v>
      </c>
      <c r="AH545">
        <v>0</v>
      </c>
      <c r="AI545">
        <v>0</v>
      </c>
      <c r="AJ545">
        <v>0</v>
      </c>
    </row>
    <row r="546" spans="1:36">
      <c r="A546" t="str">
        <f>IFERROR(E546/AH546,"")</f>
        <v/>
      </c>
      <c r="B546">
        <v>125245</v>
      </c>
      <c r="C546" t="s">
        <v>183</v>
      </c>
      <c r="D546" s="2" t="s">
        <v>436</v>
      </c>
      <c r="E546">
        <v>1194743.1299999999</v>
      </c>
      <c r="G546" t="s">
        <v>825</v>
      </c>
      <c r="H546">
        <v>0</v>
      </c>
      <c r="I546">
        <v>2</v>
      </c>
      <c r="K546" t="s">
        <v>2052</v>
      </c>
      <c r="N546" t="s">
        <v>2496</v>
      </c>
      <c r="O546" t="s">
        <v>3070</v>
      </c>
      <c r="P546" t="s">
        <v>3137</v>
      </c>
      <c r="Q546" t="s">
        <v>3186</v>
      </c>
      <c r="R546">
        <v>600</v>
      </c>
      <c r="S546" t="s">
        <v>3249</v>
      </c>
      <c r="T546" t="s">
        <v>3254</v>
      </c>
      <c r="V546" t="s">
        <v>3268</v>
      </c>
      <c r="X546" t="s">
        <v>3270</v>
      </c>
      <c r="Y546" t="s">
        <v>3186</v>
      </c>
      <c r="Z546" t="s">
        <v>24</v>
      </c>
      <c r="AA546" t="s">
        <v>16</v>
      </c>
      <c r="AD546" t="s">
        <v>13</v>
      </c>
      <c r="AE546" t="s">
        <v>22</v>
      </c>
      <c r="AF546" t="s">
        <v>3293</v>
      </c>
      <c r="AG546">
        <v>0</v>
      </c>
      <c r="AH546">
        <v>0</v>
      </c>
      <c r="AI546">
        <v>0</v>
      </c>
      <c r="AJ546">
        <v>0</v>
      </c>
    </row>
    <row r="547" spans="1:36">
      <c r="A547" t="str">
        <f>IFERROR(E547/AH547,"")</f>
        <v/>
      </c>
      <c r="B547">
        <v>5188</v>
      </c>
      <c r="C547" t="s">
        <v>221</v>
      </c>
      <c r="D547" t="s">
        <v>394</v>
      </c>
      <c r="E547">
        <v>7493120</v>
      </c>
      <c r="G547" t="s">
        <v>826</v>
      </c>
      <c r="H547">
        <v>0</v>
      </c>
      <c r="I547">
        <v>240000</v>
      </c>
      <c r="J547" t="s">
        <v>1688</v>
      </c>
      <c r="K547" t="s">
        <v>464</v>
      </c>
      <c r="N547" t="s">
        <v>2497</v>
      </c>
      <c r="O547" t="s">
        <v>3070</v>
      </c>
      <c r="P547" t="s">
        <v>3136</v>
      </c>
      <c r="Q547" t="s">
        <v>3186</v>
      </c>
      <c r="R547">
        <v>600</v>
      </c>
      <c r="S547" t="s">
        <v>3249</v>
      </c>
      <c r="T547" t="s">
        <v>3254</v>
      </c>
      <c r="V547" t="s">
        <v>3268</v>
      </c>
      <c r="X547" t="s">
        <v>3270</v>
      </c>
      <c r="Y547" t="s">
        <v>3186</v>
      </c>
      <c r="Z547" t="s">
        <v>24</v>
      </c>
      <c r="AA547" t="s">
        <v>16</v>
      </c>
      <c r="AD547" t="s">
        <v>13</v>
      </c>
      <c r="AE547" t="s">
        <v>22</v>
      </c>
      <c r="AF547" t="s">
        <v>3293</v>
      </c>
      <c r="AG547">
        <v>0</v>
      </c>
      <c r="AH547">
        <v>0</v>
      </c>
      <c r="AI547">
        <v>0</v>
      </c>
      <c r="AJ547">
        <v>0</v>
      </c>
    </row>
    <row r="548" spans="1:36">
      <c r="A548" t="str">
        <f>IFERROR(E548/AH548,"")</f>
        <v/>
      </c>
      <c r="B548">
        <v>5188</v>
      </c>
      <c r="C548" t="s">
        <v>221</v>
      </c>
      <c r="D548" t="s">
        <v>394</v>
      </c>
      <c r="E548">
        <v>7493120</v>
      </c>
      <c r="G548" t="s">
        <v>827</v>
      </c>
      <c r="H548">
        <v>1</v>
      </c>
      <c r="I548">
        <v>100</v>
      </c>
      <c r="J548" t="s">
        <v>1689</v>
      </c>
      <c r="N548" t="s">
        <v>2498</v>
      </c>
      <c r="O548" t="s">
        <v>3070</v>
      </c>
      <c r="P548" t="s">
        <v>3136</v>
      </c>
      <c r="Q548" t="s">
        <v>3186</v>
      </c>
      <c r="R548">
        <v>600</v>
      </c>
      <c r="S548" t="s">
        <v>3249</v>
      </c>
      <c r="T548" t="s">
        <v>3254</v>
      </c>
      <c r="V548" t="s">
        <v>3268</v>
      </c>
      <c r="X548" t="s">
        <v>3270</v>
      </c>
      <c r="Y548" t="s">
        <v>3186</v>
      </c>
      <c r="Z548" t="s">
        <v>24</v>
      </c>
      <c r="AA548" t="s">
        <v>16</v>
      </c>
      <c r="AD548" t="s">
        <v>13</v>
      </c>
      <c r="AE548" t="s">
        <v>22</v>
      </c>
      <c r="AF548" t="s">
        <v>3293</v>
      </c>
      <c r="AG548">
        <v>0</v>
      </c>
      <c r="AH548">
        <v>0</v>
      </c>
      <c r="AI548">
        <v>0</v>
      </c>
      <c r="AJ548">
        <v>0</v>
      </c>
    </row>
    <row r="549" spans="1:36">
      <c r="A549" t="str">
        <f>IFERROR(E549/AH549,"")</f>
        <v/>
      </c>
      <c r="B549">
        <v>120474</v>
      </c>
      <c r="C549" t="s">
        <v>325</v>
      </c>
      <c r="D549" s="2" t="s">
        <v>521</v>
      </c>
      <c r="E549">
        <v>662997</v>
      </c>
      <c r="F549" t="s">
        <v>32</v>
      </c>
      <c r="G549" t="s">
        <v>1095</v>
      </c>
      <c r="H549">
        <v>0</v>
      </c>
      <c r="I549">
        <v>1</v>
      </c>
      <c r="J549" t="s">
        <v>1865</v>
      </c>
      <c r="K549" t="s">
        <v>2017</v>
      </c>
      <c r="M549" t="s">
        <v>2116</v>
      </c>
      <c r="N549" t="s">
        <v>2828</v>
      </c>
      <c r="O549" t="s">
        <v>3108</v>
      </c>
      <c r="P549" t="s">
        <v>3137</v>
      </c>
      <c r="Q549" t="s">
        <v>3224</v>
      </c>
      <c r="R549">
        <v>275</v>
      </c>
      <c r="S549" t="s">
        <v>3251</v>
      </c>
      <c r="T549" t="s">
        <v>3256</v>
      </c>
      <c r="X549" t="s">
        <v>3273</v>
      </c>
      <c r="Y549" t="s">
        <v>3282</v>
      </c>
      <c r="Z549" t="s">
        <v>26</v>
      </c>
      <c r="AA549" t="s">
        <v>17</v>
      </c>
      <c r="AE549" t="s">
        <v>22</v>
      </c>
      <c r="AF549" t="s">
        <v>3286</v>
      </c>
      <c r="AG549">
        <v>0</v>
      </c>
      <c r="AH549">
        <v>0</v>
      </c>
      <c r="AI549">
        <v>0</v>
      </c>
      <c r="AJ549">
        <v>0</v>
      </c>
    </row>
    <row r="550" spans="1:36">
      <c r="A550" t="str">
        <f>IFERROR(E550/AH550,"")</f>
        <v/>
      </c>
      <c r="B550">
        <v>120474</v>
      </c>
      <c r="C550" t="s">
        <v>325</v>
      </c>
      <c r="D550" s="2" t="s">
        <v>521</v>
      </c>
      <c r="E550">
        <v>662997</v>
      </c>
      <c r="F550" t="s">
        <v>32</v>
      </c>
      <c r="G550" t="s">
        <v>1095</v>
      </c>
      <c r="H550">
        <v>0</v>
      </c>
      <c r="I550">
        <v>0</v>
      </c>
      <c r="J550" t="s">
        <v>1866</v>
      </c>
      <c r="K550" t="s">
        <v>2017</v>
      </c>
      <c r="M550" t="s">
        <v>2116</v>
      </c>
      <c r="N550" t="s">
        <v>2829</v>
      </c>
      <c r="O550" t="s">
        <v>3108</v>
      </c>
      <c r="P550" t="s">
        <v>3136</v>
      </c>
      <c r="Q550" t="s">
        <v>3224</v>
      </c>
      <c r="R550">
        <v>275</v>
      </c>
      <c r="S550" t="s">
        <v>3251</v>
      </c>
      <c r="T550" t="s">
        <v>3256</v>
      </c>
      <c r="X550" t="s">
        <v>3273</v>
      </c>
      <c r="Y550" t="s">
        <v>3282</v>
      </c>
      <c r="Z550" t="s">
        <v>26</v>
      </c>
      <c r="AA550" t="s">
        <v>17</v>
      </c>
      <c r="AE550" t="s">
        <v>22</v>
      </c>
      <c r="AF550" t="s">
        <v>3286</v>
      </c>
      <c r="AG550">
        <v>0</v>
      </c>
      <c r="AH550">
        <v>0</v>
      </c>
      <c r="AI550">
        <v>0</v>
      </c>
      <c r="AJ550">
        <v>0</v>
      </c>
    </row>
    <row r="551" spans="1:36">
      <c r="A551" t="str">
        <f>IFERROR(E551/AH551,"")</f>
        <v/>
      </c>
      <c r="B551">
        <v>6321</v>
      </c>
      <c r="C551" t="s">
        <v>291</v>
      </c>
      <c r="D551" t="s">
        <v>394</v>
      </c>
      <c r="E551">
        <v>2637246</v>
      </c>
      <c r="I551">
        <v>144002</v>
      </c>
      <c r="N551" t="s">
        <v>2755</v>
      </c>
      <c r="O551" t="s">
        <v>3096</v>
      </c>
      <c r="P551" t="s">
        <v>3133</v>
      </c>
      <c r="Q551" t="s">
        <v>3212</v>
      </c>
      <c r="R551">
        <v>729</v>
      </c>
      <c r="S551" t="s">
        <v>3248</v>
      </c>
      <c r="T551" t="s">
        <v>3257</v>
      </c>
      <c r="V551" t="s">
        <v>3268</v>
      </c>
      <c r="X551" t="s">
        <v>3269</v>
      </c>
      <c r="Y551" t="s">
        <v>3212</v>
      </c>
      <c r="Z551" t="s">
        <v>26</v>
      </c>
      <c r="AA551" t="s">
        <v>14</v>
      </c>
      <c r="AB551" t="s">
        <v>12</v>
      </c>
      <c r="AE551" t="s">
        <v>19</v>
      </c>
      <c r="AF551" t="s">
        <v>3292</v>
      </c>
      <c r="AG551">
        <v>0</v>
      </c>
      <c r="AH551">
        <v>0</v>
      </c>
      <c r="AI551">
        <v>0</v>
      </c>
      <c r="AJ551">
        <v>0</v>
      </c>
    </row>
    <row r="552" spans="1:36">
      <c r="A552" t="str">
        <f>IFERROR(E552/AH552,"")</f>
        <v/>
      </c>
      <c r="B552">
        <v>5674</v>
      </c>
      <c r="C552" t="s">
        <v>292</v>
      </c>
      <c r="D552" t="s">
        <v>394</v>
      </c>
      <c r="E552">
        <v>1770000</v>
      </c>
      <c r="I552">
        <v>5600000</v>
      </c>
      <c r="N552" t="s">
        <v>2756</v>
      </c>
      <c r="O552" t="s">
        <v>3096</v>
      </c>
      <c r="P552" t="s">
        <v>3137</v>
      </c>
      <c r="Q552" t="s">
        <v>3212</v>
      </c>
      <c r="R552">
        <v>729</v>
      </c>
      <c r="S552" t="s">
        <v>3248</v>
      </c>
      <c r="T552" t="s">
        <v>3257</v>
      </c>
      <c r="V552" t="s">
        <v>3268</v>
      </c>
      <c r="X552" t="s">
        <v>3269</v>
      </c>
      <c r="Y552" t="s">
        <v>3212</v>
      </c>
      <c r="Z552" t="s">
        <v>26</v>
      </c>
      <c r="AA552" t="s">
        <v>14</v>
      </c>
      <c r="AB552" t="s">
        <v>12</v>
      </c>
      <c r="AE552" t="s">
        <v>19</v>
      </c>
      <c r="AF552" t="s">
        <v>3292</v>
      </c>
      <c r="AG552">
        <v>0</v>
      </c>
      <c r="AH552">
        <v>0</v>
      </c>
      <c r="AI552">
        <v>0</v>
      </c>
      <c r="AJ552">
        <v>0</v>
      </c>
    </row>
    <row r="553" spans="1:36">
      <c r="A553" t="str">
        <f>IFERROR(E553/AH553,"")</f>
        <v/>
      </c>
      <c r="B553">
        <v>129076</v>
      </c>
      <c r="C553" t="s">
        <v>149</v>
      </c>
      <c r="D553" s="2" t="s">
        <v>415</v>
      </c>
      <c r="E553">
        <v>7939225</v>
      </c>
      <c r="F553" t="s">
        <v>549</v>
      </c>
      <c r="G553" t="s">
        <v>678</v>
      </c>
      <c r="H553">
        <v>0</v>
      </c>
      <c r="I553">
        <v>2</v>
      </c>
      <c r="J553" t="s">
        <v>1580</v>
      </c>
      <c r="M553" t="s">
        <v>2116</v>
      </c>
      <c r="N553" t="s">
        <v>2302</v>
      </c>
      <c r="O553" t="s">
        <v>3043</v>
      </c>
      <c r="P553" t="s">
        <v>3137</v>
      </c>
      <c r="Q553" t="s">
        <v>3160</v>
      </c>
      <c r="R553">
        <v>686</v>
      </c>
      <c r="S553" t="s">
        <v>3248</v>
      </c>
      <c r="T553" t="s">
        <v>3253</v>
      </c>
      <c r="V553" t="s">
        <v>3268</v>
      </c>
      <c r="X553" t="s">
        <v>3269</v>
      </c>
      <c r="Y553" t="s">
        <v>3160</v>
      </c>
      <c r="Z553" t="s">
        <v>23</v>
      </c>
      <c r="AA553" t="s">
        <v>17</v>
      </c>
      <c r="AB553" t="s">
        <v>12</v>
      </c>
      <c r="AE553" t="s">
        <v>19</v>
      </c>
      <c r="AF553" t="s">
        <v>3287</v>
      </c>
      <c r="AG553">
        <v>0</v>
      </c>
      <c r="AH553">
        <v>0</v>
      </c>
      <c r="AI553">
        <v>0</v>
      </c>
      <c r="AJ553">
        <v>1156.592379258431</v>
      </c>
    </row>
    <row r="554" spans="1:36">
      <c r="A554" t="str">
        <f>IFERROR(E554/AH554,"")</f>
        <v/>
      </c>
      <c r="B554">
        <v>6089</v>
      </c>
      <c r="C554" t="s">
        <v>237</v>
      </c>
      <c r="D554" t="s">
        <v>394</v>
      </c>
      <c r="E554">
        <v>2639726</v>
      </c>
      <c r="G554" t="s">
        <v>858</v>
      </c>
      <c r="H554">
        <v>0</v>
      </c>
      <c r="I554">
        <v>0</v>
      </c>
      <c r="N554" t="s">
        <v>2542</v>
      </c>
      <c r="O554" t="s">
        <v>3077</v>
      </c>
      <c r="P554" t="s">
        <v>3133</v>
      </c>
      <c r="Q554" t="s">
        <v>3193</v>
      </c>
      <c r="R554">
        <v>90</v>
      </c>
      <c r="S554" t="s">
        <v>3250</v>
      </c>
      <c r="T554" t="s">
        <v>3260</v>
      </c>
      <c r="U554" t="s">
        <v>3265</v>
      </c>
      <c r="V554" t="s">
        <v>3268</v>
      </c>
      <c r="W554" t="s">
        <v>3268</v>
      </c>
      <c r="X554" t="s">
        <v>3271</v>
      </c>
      <c r="Y554" t="s">
        <v>3193</v>
      </c>
      <c r="Z554" t="s">
        <v>25</v>
      </c>
      <c r="AA554" t="s">
        <v>17</v>
      </c>
      <c r="AB554" t="s">
        <v>12</v>
      </c>
      <c r="AC554" t="s">
        <v>11</v>
      </c>
      <c r="AE554" t="s">
        <v>21</v>
      </c>
      <c r="AF554" t="s">
        <v>3286</v>
      </c>
      <c r="AG554">
        <v>0</v>
      </c>
      <c r="AH554">
        <v>0</v>
      </c>
      <c r="AI554">
        <v>0</v>
      </c>
      <c r="AJ554">
        <v>0</v>
      </c>
    </row>
    <row r="555" spans="1:36">
      <c r="A555" t="str">
        <f>IFERROR(E555/AH555,"")</f>
        <v/>
      </c>
      <c r="B555">
        <v>6089</v>
      </c>
      <c r="C555" t="s">
        <v>237</v>
      </c>
      <c r="D555" t="s">
        <v>394</v>
      </c>
      <c r="E555">
        <v>2639726</v>
      </c>
      <c r="G555" t="s">
        <v>859</v>
      </c>
      <c r="H555">
        <v>6.42</v>
      </c>
      <c r="I555">
        <v>6.3</v>
      </c>
      <c r="N555" t="s">
        <v>2543</v>
      </c>
      <c r="O555" t="s">
        <v>3077</v>
      </c>
      <c r="P555" t="s">
        <v>3135</v>
      </c>
      <c r="Q555" t="s">
        <v>3193</v>
      </c>
      <c r="R555">
        <v>90</v>
      </c>
      <c r="S555" t="s">
        <v>3250</v>
      </c>
      <c r="T555" t="s">
        <v>3260</v>
      </c>
      <c r="U555" t="s">
        <v>3265</v>
      </c>
      <c r="V555" t="s">
        <v>3268</v>
      </c>
      <c r="W555" t="s">
        <v>3268</v>
      </c>
      <c r="X555" t="s">
        <v>3271</v>
      </c>
      <c r="Y555" t="s">
        <v>3193</v>
      </c>
      <c r="Z555" t="s">
        <v>25</v>
      </c>
      <c r="AA555" t="s">
        <v>17</v>
      </c>
      <c r="AB555" t="s">
        <v>12</v>
      </c>
      <c r="AC555" t="s">
        <v>11</v>
      </c>
      <c r="AE555" t="s">
        <v>21</v>
      </c>
      <c r="AF555" t="s">
        <v>3286</v>
      </c>
      <c r="AG555">
        <v>0</v>
      </c>
      <c r="AH555">
        <v>0</v>
      </c>
      <c r="AI555">
        <v>0</v>
      </c>
      <c r="AJ555">
        <v>0</v>
      </c>
    </row>
    <row r="556" spans="1:36">
      <c r="A556" t="str">
        <f>IFERROR(E556/AH556,"")</f>
        <v/>
      </c>
      <c r="B556">
        <v>6089</v>
      </c>
      <c r="C556" t="s">
        <v>237</v>
      </c>
      <c r="D556" t="s">
        <v>394</v>
      </c>
      <c r="E556">
        <v>2639726</v>
      </c>
      <c r="G556" t="s">
        <v>861</v>
      </c>
      <c r="H556">
        <v>0</v>
      </c>
      <c r="I556">
        <v>0</v>
      </c>
      <c r="N556" t="s">
        <v>2545</v>
      </c>
      <c r="O556" t="s">
        <v>3077</v>
      </c>
      <c r="P556" t="s">
        <v>3133</v>
      </c>
      <c r="Q556" t="s">
        <v>3193</v>
      </c>
      <c r="R556">
        <v>90</v>
      </c>
      <c r="S556" t="s">
        <v>3250</v>
      </c>
      <c r="T556" t="s">
        <v>3260</v>
      </c>
      <c r="U556" t="s">
        <v>3265</v>
      </c>
      <c r="V556" t="s">
        <v>3268</v>
      </c>
      <c r="W556" t="s">
        <v>3268</v>
      </c>
      <c r="X556" t="s">
        <v>3271</v>
      </c>
      <c r="Y556" t="s">
        <v>3193</v>
      </c>
      <c r="Z556" t="s">
        <v>25</v>
      </c>
      <c r="AA556" t="s">
        <v>17</v>
      </c>
      <c r="AB556" t="s">
        <v>12</v>
      </c>
      <c r="AC556" t="s">
        <v>11</v>
      </c>
      <c r="AE556" t="s">
        <v>21</v>
      </c>
      <c r="AF556" t="s">
        <v>3286</v>
      </c>
      <c r="AG556">
        <v>0</v>
      </c>
      <c r="AH556">
        <v>0</v>
      </c>
      <c r="AI556">
        <v>0</v>
      </c>
      <c r="AJ556">
        <v>0</v>
      </c>
    </row>
    <row r="557" spans="1:36">
      <c r="A557" t="str">
        <f>IFERROR(E557/AH557,"")</f>
        <v/>
      </c>
      <c r="B557">
        <v>6089</v>
      </c>
      <c r="C557" t="s">
        <v>237</v>
      </c>
      <c r="D557" t="s">
        <v>394</v>
      </c>
      <c r="E557">
        <v>2639726</v>
      </c>
      <c r="G557" t="s">
        <v>863</v>
      </c>
      <c r="H557">
        <v>10</v>
      </c>
      <c r="I557">
        <v>20</v>
      </c>
      <c r="N557" t="s">
        <v>2547</v>
      </c>
      <c r="O557" t="s">
        <v>3077</v>
      </c>
      <c r="P557" t="s">
        <v>3137</v>
      </c>
      <c r="Q557" t="s">
        <v>3193</v>
      </c>
      <c r="R557">
        <v>90</v>
      </c>
      <c r="S557" t="s">
        <v>3250</v>
      </c>
      <c r="T557" t="s">
        <v>3260</v>
      </c>
      <c r="U557" t="s">
        <v>3265</v>
      </c>
      <c r="V557" t="s">
        <v>3268</v>
      </c>
      <c r="W557" t="s">
        <v>3268</v>
      </c>
      <c r="X557" t="s">
        <v>3271</v>
      </c>
      <c r="Y557" t="s">
        <v>3193</v>
      </c>
      <c r="Z557" t="s">
        <v>25</v>
      </c>
      <c r="AA557" t="s">
        <v>17</v>
      </c>
      <c r="AB557" t="s">
        <v>12</v>
      </c>
      <c r="AC557" t="s">
        <v>11</v>
      </c>
      <c r="AE557" t="s">
        <v>21</v>
      </c>
      <c r="AF557" t="s">
        <v>3286</v>
      </c>
      <c r="AG557">
        <v>0</v>
      </c>
      <c r="AH557">
        <v>0</v>
      </c>
      <c r="AI557">
        <v>0</v>
      </c>
      <c r="AJ557">
        <v>0</v>
      </c>
    </row>
    <row r="558" spans="1:36">
      <c r="A558" t="str">
        <f>IFERROR(E558/AH558,"")</f>
        <v/>
      </c>
      <c r="B558">
        <v>6089</v>
      </c>
      <c r="C558" t="s">
        <v>237</v>
      </c>
      <c r="D558" t="s">
        <v>394</v>
      </c>
      <c r="E558">
        <v>2639726</v>
      </c>
      <c r="G558" t="s">
        <v>865</v>
      </c>
      <c r="H558">
        <v>0</v>
      </c>
      <c r="I558">
        <v>1</v>
      </c>
      <c r="N558" t="s">
        <v>2549</v>
      </c>
      <c r="O558" t="s">
        <v>3077</v>
      </c>
      <c r="P558" t="s">
        <v>3136</v>
      </c>
      <c r="Q558" t="s">
        <v>3193</v>
      </c>
      <c r="R558">
        <v>90</v>
      </c>
      <c r="S558" t="s">
        <v>3250</v>
      </c>
      <c r="T558" t="s">
        <v>3260</v>
      </c>
      <c r="U558" t="s">
        <v>3265</v>
      </c>
      <c r="V558" t="s">
        <v>3268</v>
      </c>
      <c r="W558" t="s">
        <v>3268</v>
      </c>
      <c r="X558" t="s">
        <v>3271</v>
      </c>
      <c r="Y558" t="s">
        <v>3193</v>
      </c>
      <c r="Z558" t="s">
        <v>25</v>
      </c>
      <c r="AA558" t="s">
        <v>17</v>
      </c>
      <c r="AB558" t="s">
        <v>12</v>
      </c>
      <c r="AC558" t="s">
        <v>11</v>
      </c>
      <c r="AE558" t="s">
        <v>21</v>
      </c>
      <c r="AF558" t="s">
        <v>3286</v>
      </c>
      <c r="AG558">
        <v>0</v>
      </c>
      <c r="AH558">
        <v>0</v>
      </c>
      <c r="AI558">
        <v>0</v>
      </c>
      <c r="AJ558">
        <v>0</v>
      </c>
    </row>
    <row r="559" spans="1:36">
      <c r="A559" t="str">
        <f>IFERROR(E559/AH559,"")</f>
        <v/>
      </c>
      <c r="B559">
        <v>6089</v>
      </c>
      <c r="C559" t="s">
        <v>237</v>
      </c>
      <c r="D559" t="s">
        <v>394</v>
      </c>
      <c r="E559">
        <v>2639726</v>
      </c>
      <c r="G559" t="s">
        <v>873</v>
      </c>
      <c r="H559">
        <v>0</v>
      </c>
      <c r="I559">
        <v>1</v>
      </c>
      <c r="N559" t="s">
        <v>2558</v>
      </c>
      <c r="O559" t="s">
        <v>3077</v>
      </c>
      <c r="P559" t="s">
        <v>3137</v>
      </c>
      <c r="Q559" t="s">
        <v>3193</v>
      </c>
      <c r="R559">
        <v>90</v>
      </c>
      <c r="S559" t="s">
        <v>3250</v>
      </c>
      <c r="T559" t="s">
        <v>3260</v>
      </c>
      <c r="U559" t="s">
        <v>3265</v>
      </c>
      <c r="V559" t="s">
        <v>3268</v>
      </c>
      <c r="W559" t="s">
        <v>3268</v>
      </c>
      <c r="X559" t="s">
        <v>3271</v>
      </c>
      <c r="Y559" t="s">
        <v>3193</v>
      </c>
      <c r="Z559" t="s">
        <v>25</v>
      </c>
      <c r="AA559" t="s">
        <v>17</v>
      </c>
      <c r="AB559" t="s">
        <v>12</v>
      </c>
      <c r="AC559" t="s">
        <v>11</v>
      </c>
      <c r="AE559" t="s">
        <v>21</v>
      </c>
      <c r="AF559" t="s">
        <v>3286</v>
      </c>
      <c r="AG559">
        <v>0</v>
      </c>
      <c r="AH559">
        <v>0</v>
      </c>
      <c r="AI559">
        <v>0</v>
      </c>
      <c r="AJ559">
        <v>0</v>
      </c>
    </row>
    <row r="560" spans="1:36">
      <c r="A560" t="str">
        <f>IFERROR(E560/AH560,"")</f>
        <v/>
      </c>
      <c r="B560">
        <v>6089</v>
      </c>
      <c r="C560" t="s">
        <v>237</v>
      </c>
      <c r="D560" t="s">
        <v>394</v>
      </c>
      <c r="E560">
        <v>2639726</v>
      </c>
      <c r="G560" t="s">
        <v>874</v>
      </c>
      <c r="H560">
        <v>0</v>
      </c>
      <c r="I560">
        <v>2</v>
      </c>
      <c r="N560" t="s">
        <v>2559</v>
      </c>
      <c r="O560" t="s">
        <v>3077</v>
      </c>
      <c r="P560" t="s">
        <v>3135</v>
      </c>
      <c r="Q560" t="s">
        <v>3193</v>
      </c>
      <c r="R560">
        <v>90</v>
      </c>
      <c r="S560" t="s">
        <v>3250</v>
      </c>
      <c r="T560" t="s">
        <v>3260</v>
      </c>
      <c r="U560" t="s">
        <v>3265</v>
      </c>
      <c r="V560" t="s">
        <v>3268</v>
      </c>
      <c r="W560" t="s">
        <v>3268</v>
      </c>
      <c r="X560" t="s">
        <v>3271</v>
      </c>
      <c r="Y560" t="s">
        <v>3193</v>
      </c>
      <c r="Z560" t="s">
        <v>25</v>
      </c>
      <c r="AA560" t="s">
        <v>17</v>
      </c>
      <c r="AB560" t="s">
        <v>12</v>
      </c>
      <c r="AC560" t="s">
        <v>11</v>
      </c>
      <c r="AE560" t="s">
        <v>21</v>
      </c>
      <c r="AF560" t="s">
        <v>3286</v>
      </c>
      <c r="AG560">
        <v>0</v>
      </c>
      <c r="AH560">
        <v>0</v>
      </c>
      <c r="AI560">
        <v>0</v>
      </c>
      <c r="AJ560">
        <v>0</v>
      </c>
    </row>
    <row r="561" spans="1:36">
      <c r="A561" t="str">
        <f>IFERROR(E561/AH561,"")</f>
        <v/>
      </c>
      <c r="B561">
        <v>6089</v>
      </c>
      <c r="C561" t="s">
        <v>237</v>
      </c>
      <c r="D561" t="s">
        <v>394</v>
      </c>
      <c r="E561">
        <v>2639726</v>
      </c>
      <c r="G561" t="s">
        <v>875</v>
      </c>
      <c r="H561">
        <v>0</v>
      </c>
      <c r="I561">
        <v>0.25</v>
      </c>
      <c r="N561" t="s">
        <v>2560</v>
      </c>
      <c r="O561" t="s">
        <v>3077</v>
      </c>
      <c r="P561" t="s">
        <v>3136</v>
      </c>
      <c r="Q561" t="s">
        <v>3193</v>
      </c>
      <c r="R561">
        <v>90</v>
      </c>
      <c r="S561" t="s">
        <v>3250</v>
      </c>
      <c r="T561" t="s">
        <v>3260</v>
      </c>
      <c r="U561" t="s">
        <v>3265</v>
      </c>
      <c r="V561" t="s">
        <v>3268</v>
      </c>
      <c r="W561" t="s">
        <v>3268</v>
      </c>
      <c r="X561" t="s">
        <v>3271</v>
      </c>
      <c r="Y561" t="s">
        <v>3193</v>
      </c>
      <c r="Z561" t="s">
        <v>25</v>
      </c>
      <c r="AA561" t="s">
        <v>17</v>
      </c>
      <c r="AB561" t="s">
        <v>12</v>
      </c>
      <c r="AC561" t="s">
        <v>11</v>
      </c>
      <c r="AE561" t="s">
        <v>21</v>
      </c>
      <c r="AF561" t="s">
        <v>3286</v>
      </c>
      <c r="AG561">
        <v>0</v>
      </c>
      <c r="AH561">
        <v>0</v>
      </c>
      <c r="AI561">
        <v>0</v>
      </c>
      <c r="AJ561">
        <v>0</v>
      </c>
    </row>
    <row r="562" spans="1:36">
      <c r="A562" t="str">
        <f>IFERROR(E562/AH562,"")</f>
        <v/>
      </c>
      <c r="B562">
        <v>6089</v>
      </c>
      <c r="C562" t="s">
        <v>237</v>
      </c>
      <c r="D562" t="s">
        <v>394</v>
      </c>
      <c r="E562">
        <v>2639726</v>
      </c>
      <c r="G562" t="s">
        <v>877</v>
      </c>
      <c r="H562">
        <v>0</v>
      </c>
      <c r="I562">
        <v>1</v>
      </c>
      <c r="N562" t="s">
        <v>2562</v>
      </c>
      <c r="O562" t="s">
        <v>3077</v>
      </c>
      <c r="P562" t="s">
        <v>3134</v>
      </c>
      <c r="Q562" t="s">
        <v>3193</v>
      </c>
      <c r="R562">
        <v>90</v>
      </c>
      <c r="S562" t="s">
        <v>3250</v>
      </c>
      <c r="T562" t="s">
        <v>3260</v>
      </c>
      <c r="U562" t="s">
        <v>3265</v>
      </c>
      <c r="V562" t="s">
        <v>3268</v>
      </c>
      <c r="W562" t="s">
        <v>3268</v>
      </c>
      <c r="X562" t="s">
        <v>3271</v>
      </c>
      <c r="Y562" t="s">
        <v>3193</v>
      </c>
      <c r="Z562" t="s">
        <v>25</v>
      </c>
      <c r="AA562" t="s">
        <v>17</v>
      </c>
      <c r="AB562" t="s">
        <v>12</v>
      </c>
      <c r="AC562" t="s">
        <v>11</v>
      </c>
      <c r="AE562" t="s">
        <v>21</v>
      </c>
      <c r="AF562" t="s">
        <v>3286</v>
      </c>
      <c r="AG562">
        <v>0</v>
      </c>
      <c r="AH562">
        <v>0</v>
      </c>
      <c r="AI562">
        <v>0</v>
      </c>
      <c r="AJ562">
        <v>0</v>
      </c>
    </row>
    <row r="563" spans="1:36">
      <c r="A563" t="str">
        <f>IFERROR(E563/AH563,"")</f>
        <v/>
      </c>
      <c r="B563">
        <v>6089</v>
      </c>
      <c r="C563" t="s">
        <v>237</v>
      </c>
      <c r="D563" t="s">
        <v>394</v>
      </c>
      <c r="E563">
        <v>2639726</v>
      </c>
      <c r="G563" t="s">
        <v>878</v>
      </c>
      <c r="H563">
        <v>0</v>
      </c>
      <c r="I563">
        <v>2</v>
      </c>
      <c r="N563" t="s">
        <v>2563</v>
      </c>
      <c r="O563" t="s">
        <v>3077</v>
      </c>
      <c r="P563" t="s">
        <v>3136</v>
      </c>
      <c r="Q563" t="s">
        <v>3193</v>
      </c>
      <c r="R563">
        <v>90</v>
      </c>
      <c r="S563" t="s">
        <v>3250</v>
      </c>
      <c r="T563" t="s">
        <v>3260</v>
      </c>
      <c r="U563" t="s">
        <v>3265</v>
      </c>
      <c r="V563" t="s">
        <v>3268</v>
      </c>
      <c r="W563" t="s">
        <v>3268</v>
      </c>
      <c r="X563" t="s">
        <v>3271</v>
      </c>
      <c r="Y563" t="s">
        <v>3193</v>
      </c>
      <c r="Z563" t="s">
        <v>25</v>
      </c>
      <c r="AA563" t="s">
        <v>17</v>
      </c>
      <c r="AB563" t="s">
        <v>12</v>
      </c>
      <c r="AC563" t="s">
        <v>11</v>
      </c>
      <c r="AE563" t="s">
        <v>21</v>
      </c>
      <c r="AF563" t="s">
        <v>3286</v>
      </c>
      <c r="AG563">
        <v>0</v>
      </c>
      <c r="AH563">
        <v>0</v>
      </c>
      <c r="AI563">
        <v>0</v>
      </c>
      <c r="AJ563">
        <v>0</v>
      </c>
    </row>
    <row r="564" spans="1:36">
      <c r="A564" t="str">
        <f>IFERROR(E564/AH564,"")</f>
        <v/>
      </c>
      <c r="B564">
        <v>6089</v>
      </c>
      <c r="C564" t="s">
        <v>237</v>
      </c>
      <c r="D564" t="s">
        <v>394</v>
      </c>
      <c r="E564">
        <v>2639726</v>
      </c>
      <c r="G564" t="s">
        <v>879</v>
      </c>
      <c r="H564">
        <v>0</v>
      </c>
      <c r="I564">
        <v>0.1</v>
      </c>
      <c r="N564" t="s">
        <v>2564</v>
      </c>
      <c r="O564" t="s">
        <v>3077</v>
      </c>
      <c r="P564" t="s">
        <v>3136</v>
      </c>
      <c r="Q564" t="s">
        <v>3193</v>
      </c>
      <c r="R564">
        <v>90</v>
      </c>
      <c r="S564" t="s">
        <v>3250</v>
      </c>
      <c r="T564" t="s">
        <v>3260</v>
      </c>
      <c r="U564" t="s">
        <v>3265</v>
      </c>
      <c r="V564" t="s">
        <v>3268</v>
      </c>
      <c r="W564" t="s">
        <v>3268</v>
      </c>
      <c r="X564" t="s">
        <v>3271</v>
      </c>
      <c r="Y564" t="s">
        <v>3193</v>
      </c>
      <c r="Z564" t="s">
        <v>25</v>
      </c>
      <c r="AA564" t="s">
        <v>17</v>
      </c>
      <c r="AB564" t="s">
        <v>12</v>
      </c>
      <c r="AC564" t="s">
        <v>11</v>
      </c>
      <c r="AE564" t="s">
        <v>21</v>
      </c>
      <c r="AF564" t="s">
        <v>3286</v>
      </c>
      <c r="AG564">
        <v>0</v>
      </c>
      <c r="AH564">
        <v>0</v>
      </c>
      <c r="AI564">
        <v>0</v>
      </c>
      <c r="AJ564">
        <v>0</v>
      </c>
    </row>
    <row r="565" spans="1:36">
      <c r="A565" t="str">
        <f>IFERROR(E565/AH565,"")</f>
        <v/>
      </c>
      <c r="B565">
        <v>6089</v>
      </c>
      <c r="C565" t="s">
        <v>237</v>
      </c>
      <c r="D565" t="s">
        <v>394</v>
      </c>
      <c r="E565">
        <v>2639726</v>
      </c>
      <c r="G565" t="s">
        <v>881</v>
      </c>
      <c r="H565">
        <v>0</v>
      </c>
      <c r="I565">
        <v>0</v>
      </c>
      <c r="N565" t="s">
        <v>2566</v>
      </c>
      <c r="O565" t="s">
        <v>3077</v>
      </c>
      <c r="P565" t="s">
        <v>3135</v>
      </c>
      <c r="Q565" t="s">
        <v>3193</v>
      </c>
      <c r="R565">
        <v>90</v>
      </c>
      <c r="S565" t="s">
        <v>3250</v>
      </c>
      <c r="T565" t="s">
        <v>3260</v>
      </c>
      <c r="U565" t="s">
        <v>3265</v>
      </c>
      <c r="V565" t="s">
        <v>3268</v>
      </c>
      <c r="W565" t="s">
        <v>3268</v>
      </c>
      <c r="X565" t="s">
        <v>3271</v>
      </c>
      <c r="Y565" t="s">
        <v>3193</v>
      </c>
      <c r="Z565" t="s">
        <v>25</v>
      </c>
      <c r="AA565" t="s">
        <v>17</v>
      </c>
      <c r="AB565" t="s">
        <v>12</v>
      </c>
      <c r="AC565" t="s">
        <v>11</v>
      </c>
      <c r="AE565" t="s">
        <v>21</v>
      </c>
      <c r="AF565" t="s">
        <v>3286</v>
      </c>
      <c r="AG565">
        <v>0</v>
      </c>
      <c r="AH565">
        <v>0</v>
      </c>
      <c r="AI565">
        <v>0</v>
      </c>
      <c r="AJ565">
        <v>0</v>
      </c>
    </row>
    <row r="566" spans="1:36">
      <c r="A566" t="str">
        <f>IFERROR(E566/AH566,"")</f>
        <v/>
      </c>
      <c r="B566">
        <v>6089</v>
      </c>
      <c r="C566" t="s">
        <v>237</v>
      </c>
      <c r="D566" t="s">
        <v>394</v>
      </c>
      <c r="E566">
        <v>2639726</v>
      </c>
      <c r="G566" t="s">
        <v>882</v>
      </c>
      <c r="H566">
        <v>1</v>
      </c>
      <c r="I566">
        <v>1</v>
      </c>
      <c r="N566" t="s">
        <v>2567</v>
      </c>
      <c r="O566" t="s">
        <v>3077</v>
      </c>
      <c r="P566" t="s">
        <v>3136</v>
      </c>
      <c r="Q566" t="s">
        <v>3193</v>
      </c>
      <c r="R566">
        <v>90</v>
      </c>
      <c r="S566" t="s">
        <v>3250</v>
      </c>
      <c r="T566" t="s">
        <v>3260</v>
      </c>
      <c r="U566" t="s">
        <v>3265</v>
      </c>
      <c r="V566" t="s">
        <v>3268</v>
      </c>
      <c r="W566" t="s">
        <v>3268</v>
      </c>
      <c r="X566" t="s">
        <v>3271</v>
      </c>
      <c r="Y566" t="s">
        <v>3193</v>
      </c>
      <c r="Z566" t="s">
        <v>25</v>
      </c>
      <c r="AA566" t="s">
        <v>17</v>
      </c>
      <c r="AB566" t="s">
        <v>12</v>
      </c>
      <c r="AC566" t="s">
        <v>11</v>
      </c>
      <c r="AE566" t="s">
        <v>21</v>
      </c>
      <c r="AF566" t="s">
        <v>3286</v>
      </c>
      <c r="AG566">
        <v>0</v>
      </c>
      <c r="AH566">
        <v>0</v>
      </c>
      <c r="AI566">
        <v>0</v>
      </c>
      <c r="AJ566">
        <v>0</v>
      </c>
    </row>
    <row r="567" spans="1:36">
      <c r="A567" t="str">
        <f>IFERROR(E567/AH567,"")</f>
        <v/>
      </c>
      <c r="B567">
        <v>5462</v>
      </c>
      <c r="C567" t="s">
        <v>225</v>
      </c>
      <c r="D567" t="s">
        <v>394</v>
      </c>
      <c r="E567">
        <v>2420548</v>
      </c>
      <c r="G567" t="s">
        <v>833</v>
      </c>
      <c r="H567">
        <v>0</v>
      </c>
      <c r="I567">
        <v>3776</v>
      </c>
      <c r="N567" t="s">
        <v>2509</v>
      </c>
      <c r="O567" t="s">
        <v>3072</v>
      </c>
      <c r="P567" t="s">
        <v>3137</v>
      </c>
      <c r="Q567" t="s">
        <v>3188</v>
      </c>
      <c r="R567">
        <v>222</v>
      </c>
      <c r="S567" t="s">
        <v>3249</v>
      </c>
      <c r="T567" t="s">
        <v>3254</v>
      </c>
      <c r="V567" t="s">
        <v>3268</v>
      </c>
      <c r="X567" t="s">
        <v>3270</v>
      </c>
      <c r="Y567" t="s">
        <v>3188</v>
      </c>
      <c r="Z567" t="s">
        <v>24</v>
      </c>
      <c r="AA567" t="s">
        <v>17</v>
      </c>
      <c r="AE567" t="s">
        <v>21</v>
      </c>
      <c r="AF567" t="s">
        <v>3286</v>
      </c>
      <c r="AG567">
        <v>0</v>
      </c>
      <c r="AH567">
        <v>0</v>
      </c>
      <c r="AI567">
        <v>0</v>
      </c>
      <c r="AJ567">
        <v>0</v>
      </c>
    </row>
    <row r="568" spans="1:36">
      <c r="A568" t="str">
        <f>IFERROR(E568/AH568,"")</f>
        <v/>
      </c>
      <c r="B568">
        <v>5462</v>
      </c>
      <c r="C568" t="s">
        <v>225</v>
      </c>
      <c r="D568" t="s">
        <v>394</v>
      </c>
      <c r="E568">
        <v>2420548</v>
      </c>
      <c r="F568" t="s">
        <v>549</v>
      </c>
      <c r="G568" t="s">
        <v>835</v>
      </c>
      <c r="H568">
        <v>0</v>
      </c>
      <c r="I568">
        <v>3</v>
      </c>
      <c r="N568" t="s">
        <v>2511</v>
      </c>
      <c r="O568" t="s">
        <v>3072</v>
      </c>
      <c r="P568" t="s">
        <v>3133</v>
      </c>
      <c r="Q568" t="s">
        <v>3188</v>
      </c>
      <c r="R568">
        <v>222</v>
      </c>
      <c r="S568" t="s">
        <v>3249</v>
      </c>
      <c r="T568" t="s">
        <v>3254</v>
      </c>
      <c r="V568" t="s">
        <v>3268</v>
      </c>
      <c r="X568" t="s">
        <v>3270</v>
      </c>
      <c r="Y568" t="s">
        <v>3188</v>
      </c>
      <c r="Z568" t="s">
        <v>24</v>
      </c>
      <c r="AA568" t="s">
        <v>17</v>
      </c>
      <c r="AE568" t="s">
        <v>21</v>
      </c>
      <c r="AF568" t="s">
        <v>3286</v>
      </c>
      <c r="AG568">
        <v>0</v>
      </c>
      <c r="AH568">
        <v>0</v>
      </c>
      <c r="AI568">
        <v>0</v>
      </c>
      <c r="AJ568">
        <v>12201.605409</v>
      </c>
    </row>
    <row r="569" spans="1:36">
      <c r="A569" t="str">
        <f>IFERROR(E569/AH569,"")</f>
        <v/>
      </c>
      <c r="B569">
        <v>6285</v>
      </c>
      <c r="C569" t="s">
        <v>316</v>
      </c>
      <c r="D569" t="s">
        <v>394</v>
      </c>
      <c r="E569">
        <v>1777000</v>
      </c>
      <c r="I569">
        <v>10000</v>
      </c>
      <c r="M569" t="s">
        <v>2117</v>
      </c>
      <c r="N569" t="s">
        <v>2816</v>
      </c>
      <c r="O569" t="s">
        <v>3105</v>
      </c>
      <c r="P569" t="s">
        <v>3134</v>
      </c>
      <c r="Q569" t="s">
        <v>3221</v>
      </c>
      <c r="R569">
        <v>688</v>
      </c>
      <c r="S569" t="s">
        <v>3252</v>
      </c>
      <c r="T569" t="s">
        <v>3261</v>
      </c>
      <c r="V569" t="s">
        <v>3268</v>
      </c>
      <c r="X569" t="s">
        <v>3272</v>
      </c>
      <c r="Y569" t="s">
        <v>3221</v>
      </c>
      <c r="Z569" t="s">
        <v>27</v>
      </c>
      <c r="AA569" t="s">
        <v>16</v>
      </c>
      <c r="AE569" t="s">
        <v>20</v>
      </c>
      <c r="AF569" t="s">
        <v>3286</v>
      </c>
      <c r="AG569">
        <v>0</v>
      </c>
      <c r="AH569">
        <v>0</v>
      </c>
      <c r="AI569">
        <v>0</v>
      </c>
      <c r="AJ569">
        <v>0</v>
      </c>
    </row>
    <row r="570" spans="1:36">
      <c r="A570" t="str">
        <f>IFERROR(E570/AH570,"")</f>
        <v/>
      </c>
      <c r="B570">
        <v>6657</v>
      </c>
      <c r="C570" t="s">
        <v>196</v>
      </c>
      <c r="D570" t="s">
        <v>394</v>
      </c>
      <c r="E570">
        <v>2018349</v>
      </c>
      <c r="G570" t="s">
        <v>837</v>
      </c>
      <c r="H570" t="s">
        <v>1311</v>
      </c>
      <c r="I570">
        <v>1.2</v>
      </c>
      <c r="J570" t="s">
        <v>1693</v>
      </c>
      <c r="M570" t="s">
        <v>2117</v>
      </c>
      <c r="N570" t="s">
        <v>2513</v>
      </c>
      <c r="O570" t="s">
        <v>3073</v>
      </c>
      <c r="P570" t="s">
        <v>3134</v>
      </c>
      <c r="Q570" t="s">
        <v>3189</v>
      </c>
      <c r="R570">
        <v>678</v>
      </c>
      <c r="S570" t="s">
        <v>3248</v>
      </c>
      <c r="T570" t="s">
        <v>3253</v>
      </c>
      <c r="U570" t="s">
        <v>3267</v>
      </c>
      <c r="V570" t="s">
        <v>3268</v>
      </c>
      <c r="W570" t="s">
        <v>3268</v>
      </c>
      <c r="X570" t="s">
        <v>3269</v>
      </c>
      <c r="Y570" t="s">
        <v>3277</v>
      </c>
      <c r="Z570" t="s">
        <v>23</v>
      </c>
      <c r="AA570" t="s">
        <v>17</v>
      </c>
      <c r="AB570" t="s">
        <v>12</v>
      </c>
      <c r="AC570" t="s">
        <v>11</v>
      </c>
      <c r="AE570" t="s">
        <v>21</v>
      </c>
      <c r="AF570" t="s">
        <v>3286</v>
      </c>
      <c r="AG570">
        <v>0</v>
      </c>
      <c r="AH570">
        <v>0</v>
      </c>
      <c r="AI570">
        <v>0</v>
      </c>
      <c r="AJ570">
        <v>0</v>
      </c>
    </row>
    <row r="571" spans="1:36">
      <c r="A571" t="str">
        <f>IFERROR(E571/AH571,"")</f>
        <v/>
      </c>
      <c r="B571">
        <v>6432</v>
      </c>
      <c r="C571" t="s">
        <v>256</v>
      </c>
      <c r="D571" t="s">
        <v>394</v>
      </c>
      <c r="E571">
        <v>863242</v>
      </c>
      <c r="G571" t="s">
        <v>951</v>
      </c>
      <c r="H571">
        <v>0</v>
      </c>
      <c r="I571">
        <v>1</v>
      </c>
      <c r="N571" t="s">
        <v>2644</v>
      </c>
      <c r="O571" t="s">
        <v>3083</v>
      </c>
      <c r="P571" t="s">
        <v>3136</v>
      </c>
      <c r="Q571" t="s">
        <v>3199</v>
      </c>
      <c r="R571">
        <v>748</v>
      </c>
      <c r="S571" t="s">
        <v>3248</v>
      </c>
      <c r="T571" t="s">
        <v>3253</v>
      </c>
      <c r="V571" t="s">
        <v>3268</v>
      </c>
      <c r="X571" t="s">
        <v>3269</v>
      </c>
      <c r="Y571" t="s">
        <v>3199</v>
      </c>
      <c r="Z571" t="s">
        <v>23</v>
      </c>
      <c r="AA571" t="s">
        <v>17</v>
      </c>
      <c r="AD571" t="s">
        <v>13</v>
      </c>
      <c r="AE571" t="s">
        <v>21</v>
      </c>
      <c r="AF571" t="s">
        <v>3287</v>
      </c>
      <c r="AG571">
        <v>0</v>
      </c>
      <c r="AH571">
        <v>0</v>
      </c>
      <c r="AI571">
        <v>0</v>
      </c>
      <c r="AJ571">
        <v>0</v>
      </c>
    </row>
    <row r="572" spans="1:36">
      <c r="A572" t="str">
        <f>IFERROR(E572/AH572,"")</f>
        <v/>
      </c>
      <c r="B572">
        <v>117913</v>
      </c>
      <c r="C572" t="s">
        <v>110</v>
      </c>
      <c r="D572" s="2" t="s">
        <v>390</v>
      </c>
      <c r="E572">
        <v>3459600</v>
      </c>
      <c r="G572" t="s">
        <v>551</v>
      </c>
      <c r="H572">
        <v>0</v>
      </c>
      <c r="I572">
        <v>460</v>
      </c>
      <c r="J572" t="s">
        <v>1487</v>
      </c>
      <c r="K572" t="s">
        <v>2001</v>
      </c>
      <c r="M572" t="s">
        <v>2116</v>
      </c>
      <c r="N572" t="s">
        <v>2120</v>
      </c>
      <c r="O572" t="s">
        <v>3021</v>
      </c>
      <c r="P572" t="s">
        <v>3134</v>
      </c>
      <c r="Q572" t="s">
        <v>3138</v>
      </c>
      <c r="R572">
        <v>768</v>
      </c>
      <c r="S572" t="s">
        <v>3248</v>
      </c>
      <c r="T572" t="s">
        <v>3253</v>
      </c>
      <c r="V572" t="s">
        <v>3268</v>
      </c>
      <c r="X572" t="s">
        <v>3269</v>
      </c>
      <c r="Y572" t="s">
        <v>3138</v>
      </c>
      <c r="Z572" t="s">
        <v>23</v>
      </c>
      <c r="AA572" t="s">
        <v>14</v>
      </c>
      <c r="AB572" t="s">
        <v>12</v>
      </c>
      <c r="AE572" t="s">
        <v>19</v>
      </c>
      <c r="AF572" t="s">
        <v>3284</v>
      </c>
      <c r="AG572">
        <v>0</v>
      </c>
      <c r="AH572">
        <v>0</v>
      </c>
      <c r="AI572">
        <v>0</v>
      </c>
      <c r="AJ572">
        <v>0</v>
      </c>
    </row>
    <row r="573" spans="1:36">
      <c r="A573" t="str">
        <f>IFERROR(E573/AH573,"")</f>
        <v/>
      </c>
      <c r="B573">
        <v>117913</v>
      </c>
      <c r="C573" t="s">
        <v>110</v>
      </c>
      <c r="D573" s="2" t="s">
        <v>390</v>
      </c>
      <c r="E573">
        <v>3459600</v>
      </c>
      <c r="G573" t="s">
        <v>552</v>
      </c>
      <c r="H573">
        <v>0</v>
      </c>
      <c r="I573">
        <v>460</v>
      </c>
      <c r="J573" t="s">
        <v>1487</v>
      </c>
      <c r="K573" t="s">
        <v>2001</v>
      </c>
      <c r="M573" t="s">
        <v>2116</v>
      </c>
      <c r="N573" t="s">
        <v>2121</v>
      </c>
      <c r="O573" t="s">
        <v>3021</v>
      </c>
      <c r="P573" t="s">
        <v>3135</v>
      </c>
      <c r="Q573" t="s">
        <v>3138</v>
      </c>
      <c r="R573">
        <v>768</v>
      </c>
      <c r="S573" t="s">
        <v>3248</v>
      </c>
      <c r="T573" t="s">
        <v>3253</v>
      </c>
      <c r="V573" t="s">
        <v>3268</v>
      </c>
      <c r="X573" t="s">
        <v>3269</v>
      </c>
      <c r="Y573" t="s">
        <v>3138</v>
      </c>
      <c r="Z573" t="s">
        <v>23</v>
      </c>
      <c r="AA573" t="s">
        <v>14</v>
      </c>
      <c r="AB573" t="s">
        <v>12</v>
      </c>
      <c r="AE573" t="s">
        <v>19</v>
      </c>
      <c r="AF573" t="s">
        <v>3284</v>
      </c>
      <c r="AG573">
        <v>0</v>
      </c>
      <c r="AH573">
        <v>0</v>
      </c>
      <c r="AI573">
        <v>0</v>
      </c>
      <c r="AJ573">
        <v>0</v>
      </c>
    </row>
    <row r="574" spans="1:36">
      <c r="A574" t="str">
        <f>IFERROR(E574/AH574,"")</f>
        <v/>
      </c>
      <c r="B574">
        <v>134793</v>
      </c>
      <c r="C574" t="s">
        <v>111</v>
      </c>
      <c r="D574" s="2" t="s">
        <v>391</v>
      </c>
      <c r="E574">
        <v>1431552</v>
      </c>
      <c r="G574" t="s">
        <v>554</v>
      </c>
      <c r="H574">
        <v>10</v>
      </c>
      <c r="I574">
        <v>50000</v>
      </c>
      <c r="J574" t="s">
        <v>554</v>
      </c>
      <c r="K574" t="s">
        <v>2001</v>
      </c>
      <c r="M574" t="s">
        <v>2116</v>
      </c>
      <c r="N574" t="s">
        <v>2123</v>
      </c>
      <c r="O574" t="s">
        <v>3021</v>
      </c>
      <c r="P574" t="s">
        <v>3136</v>
      </c>
      <c r="Q574" t="s">
        <v>3138</v>
      </c>
      <c r="R574">
        <v>768</v>
      </c>
      <c r="S574" t="s">
        <v>3248</v>
      </c>
      <c r="T574" t="s">
        <v>3253</v>
      </c>
      <c r="V574" t="s">
        <v>3268</v>
      </c>
      <c r="X574" t="s">
        <v>3269</v>
      </c>
      <c r="Y574" t="s">
        <v>3138</v>
      </c>
      <c r="Z574" t="s">
        <v>23</v>
      </c>
      <c r="AA574" t="s">
        <v>14</v>
      </c>
      <c r="AB574" t="s">
        <v>12</v>
      </c>
      <c r="AE574" t="s">
        <v>19</v>
      </c>
      <c r="AF574" t="s">
        <v>3284</v>
      </c>
      <c r="AG574">
        <v>0</v>
      </c>
      <c r="AH574">
        <v>0</v>
      </c>
      <c r="AI574">
        <v>0</v>
      </c>
      <c r="AJ574">
        <v>0</v>
      </c>
    </row>
    <row r="575" spans="1:36">
      <c r="A575" t="str">
        <f>IFERROR(E575/AH575,"")</f>
        <v/>
      </c>
      <c r="B575">
        <v>124794</v>
      </c>
      <c r="C575" t="s">
        <v>350</v>
      </c>
      <c r="D575" s="2" t="s">
        <v>528</v>
      </c>
      <c r="E575">
        <v>641793</v>
      </c>
      <c r="F575" t="s">
        <v>549</v>
      </c>
      <c r="G575" t="s">
        <v>1159</v>
      </c>
      <c r="I575">
        <v>1</v>
      </c>
      <c r="J575" t="s">
        <v>1915</v>
      </c>
      <c r="N575" t="s">
        <v>2910</v>
      </c>
      <c r="O575" t="s">
        <v>3116</v>
      </c>
      <c r="P575" t="s">
        <v>3137</v>
      </c>
      <c r="Q575" t="s">
        <v>3231</v>
      </c>
      <c r="R575">
        <v>764</v>
      </c>
      <c r="S575" t="s">
        <v>3251</v>
      </c>
      <c r="T575" t="s">
        <v>3263</v>
      </c>
      <c r="V575" t="s">
        <v>3268</v>
      </c>
      <c r="X575" t="s">
        <v>3271</v>
      </c>
      <c r="Y575" t="s">
        <v>3231</v>
      </c>
      <c r="Z575" t="s">
        <v>25</v>
      </c>
      <c r="AA575" t="s">
        <v>16</v>
      </c>
      <c r="AE575" t="s">
        <v>20</v>
      </c>
      <c r="AF575" t="s">
        <v>3287</v>
      </c>
      <c r="AG575">
        <v>0</v>
      </c>
      <c r="AH575">
        <v>0</v>
      </c>
      <c r="AI575">
        <v>0</v>
      </c>
      <c r="AJ575">
        <v>7147.5664000000006</v>
      </c>
    </row>
    <row r="576" spans="1:36">
      <c r="A576" t="str">
        <f>IFERROR(E576/AH576,"")</f>
        <v/>
      </c>
      <c r="B576">
        <v>5476</v>
      </c>
      <c r="C576" t="s">
        <v>352</v>
      </c>
      <c r="D576" s="2" t="s">
        <v>529</v>
      </c>
      <c r="E576">
        <v>491740.75</v>
      </c>
      <c r="F576" t="s">
        <v>549</v>
      </c>
      <c r="G576" t="s">
        <v>1163</v>
      </c>
      <c r="H576">
        <v>0</v>
      </c>
      <c r="I576">
        <v>1</v>
      </c>
      <c r="J576" t="s">
        <v>1919</v>
      </c>
      <c r="K576" t="s">
        <v>464</v>
      </c>
      <c r="M576" t="s">
        <v>2117</v>
      </c>
      <c r="N576" t="s">
        <v>2914</v>
      </c>
      <c r="O576" t="s">
        <v>3118</v>
      </c>
      <c r="P576" t="s">
        <v>3137</v>
      </c>
      <c r="Q576" t="s">
        <v>3233</v>
      </c>
      <c r="R576">
        <v>762</v>
      </c>
      <c r="S576" t="s">
        <v>3251</v>
      </c>
      <c r="T576" t="s">
        <v>3264</v>
      </c>
      <c r="V576" t="s">
        <v>3268</v>
      </c>
      <c r="X576" t="s">
        <v>3271</v>
      </c>
      <c r="Y576" t="s">
        <v>3233</v>
      </c>
      <c r="Z576" t="s">
        <v>27</v>
      </c>
      <c r="AA576" t="s">
        <v>17</v>
      </c>
      <c r="AD576" t="s">
        <v>13</v>
      </c>
      <c r="AE576" t="s">
        <v>21</v>
      </c>
      <c r="AF576" t="s">
        <v>3286</v>
      </c>
      <c r="AG576">
        <v>0</v>
      </c>
      <c r="AH576">
        <v>0</v>
      </c>
      <c r="AI576">
        <v>0</v>
      </c>
      <c r="AJ576">
        <v>952.21448444029409</v>
      </c>
    </row>
    <row r="577" spans="1:36">
      <c r="A577" t="str">
        <f>IFERROR(E577/AH577,"")</f>
        <v/>
      </c>
      <c r="B577">
        <v>5476</v>
      </c>
      <c r="C577" t="s">
        <v>352</v>
      </c>
      <c r="D577" s="2" t="s">
        <v>529</v>
      </c>
      <c r="E577">
        <v>491740.75</v>
      </c>
      <c r="F577" t="s">
        <v>549</v>
      </c>
      <c r="G577" t="s">
        <v>1165</v>
      </c>
      <c r="H577">
        <v>0</v>
      </c>
      <c r="I577">
        <v>1</v>
      </c>
      <c r="J577" t="s">
        <v>1920</v>
      </c>
      <c r="N577" t="s">
        <v>2916</v>
      </c>
      <c r="O577" t="s">
        <v>3118</v>
      </c>
      <c r="P577" t="s">
        <v>3136</v>
      </c>
      <c r="Q577" t="s">
        <v>3233</v>
      </c>
      <c r="R577">
        <v>762</v>
      </c>
      <c r="S577" t="s">
        <v>3251</v>
      </c>
      <c r="T577" t="s">
        <v>3264</v>
      </c>
      <c r="V577" t="s">
        <v>3268</v>
      </c>
      <c r="X577" t="s">
        <v>3271</v>
      </c>
      <c r="Y577" t="s">
        <v>3233</v>
      </c>
      <c r="Z577" t="s">
        <v>27</v>
      </c>
      <c r="AA577" t="s">
        <v>17</v>
      </c>
      <c r="AD577" t="s">
        <v>13</v>
      </c>
      <c r="AE577" t="s">
        <v>21</v>
      </c>
      <c r="AF577" t="s">
        <v>3286</v>
      </c>
      <c r="AG577">
        <v>0</v>
      </c>
      <c r="AH577">
        <v>0</v>
      </c>
      <c r="AI577">
        <v>0</v>
      </c>
      <c r="AJ577">
        <v>210.6215559705802</v>
      </c>
    </row>
    <row r="578" spans="1:36">
      <c r="A578" t="str">
        <f>IFERROR(E578/AH578,"")</f>
        <v/>
      </c>
      <c r="B578">
        <v>5476</v>
      </c>
      <c r="C578" t="s">
        <v>352</v>
      </c>
      <c r="D578" s="2" t="s">
        <v>529</v>
      </c>
      <c r="E578">
        <v>491740.75</v>
      </c>
      <c r="F578" t="s">
        <v>549</v>
      </c>
      <c r="G578" t="s">
        <v>1166</v>
      </c>
      <c r="H578">
        <v>0</v>
      </c>
      <c r="I578">
        <v>1</v>
      </c>
      <c r="J578" t="s">
        <v>1921</v>
      </c>
      <c r="N578" t="s">
        <v>2917</v>
      </c>
      <c r="O578" t="s">
        <v>3118</v>
      </c>
      <c r="P578" t="s">
        <v>3133</v>
      </c>
      <c r="Q578" t="s">
        <v>3233</v>
      </c>
      <c r="R578">
        <v>762</v>
      </c>
      <c r="S578" t="s">
        <v>3251</v>
      </c>
      <c r="T578" t="s">
        <v>3264</v>
      </c>
      <c r="V578" t="s">
        <v>3268</v>
      </c>
      <c r="X578" t="s">
        <v>3271</v>
      </c>
      <c r="Y578" t="s">
        <v>3233</v>
      </c>
      <c r="Z578" t="s">
        <v>27</v>
      </c>
      <c r="AA578" t="s">
        <v>17</v>
      </c>
      <c r="AD578" t="s">
        <v>13</v>
      </c>
      <c r="AE578" t="s">
        <v>21</v>
      </c>
      <c r="AF578" t="s">
        <v>3286</v>
      </c>
      <c r="AG578">
        <v>0</v>
      </c>
      <c r="AH578">
        <v>0</v>
      </c>
      <c r="AI578">
        <v>0</v>
      </c>
      <c r="AJ578">
        <v>36798.606191999999</v>
      </c>
    </row>
    <row r="579" spans="1:36">
      <c r="A579" t="str">
        <f>IFERROR(E579/AH579,"")</f>
        <v/>
      </c>
      <c r="B579">
        <v>5476</v>
      </c>
      <c r="C579" t="s">
        <v>352</v>
      </c>
      <c r="D579" s="2" t="s">
        <v>529</v>
      </c>
      <c r="E579">
        <v>491740.75</v>
      </c>
      <c r="F579" t="s">
        <v>549</v>
      </c>
      <c r="G579" t="s">
        <v>1167</v>
      </c>
      <c r="H579">
        <v>0</v>
      </c>
      <c r="I579">
        <v>2000</v>
      </c>
      <c r="J579" t="s">
        <v>1922</v>
      </c>
      <c r="N579" t="s">
        <v>2918</v>
      </c>
      <c r="O579" t="s">
        <v>3118</v>
      </c>
      <c r="P579" t="s">
        <v>3134</v>
      </c>
      <c r="Q579" t="s">
        <v>3233</v>
      </c>
      <c r="R579">
        <v>762</v>
      </c>
      <c r="S579" t="s">
        <v>3251</v>
      </c>
      <c r="T579" t="s">
        <v>3264</v>
      </c>
      <c r="V579" t="s">
        <v>3268</v>
      </c>
      <c r="X579" t="s">
        <v>3271</v>
      </c>
      <c r="Y579" t="s">
        <v>3233</v>
      </c>
      <c r="Z579" t="s">
        <v>27</v>
      </c>
      <c r="AA579" t="s">
        <v>17</v>
      </c>
      <c r="AD579" t="s">
        <v>13</v>
      </c>
      <c r="AE579" t="s">
        <v>21</v>
      </c>
      <c r="AF579" t="s">
        <v>3286</v>
      </c>
      <c r="AG579">
        <v>0</v>
      </c>
      <c r="AH579">
        <v>0</v>
      </c>
      <c r="AI579">
        <v>0</v>
      </c>
      <c r="AJ579">
        <v>29149.36697810272</v>
      </c>
    </row>
    <row r="580" spans="1:36">
      <c r="A580" t="str">
        <f>IFERROR(E580/AH580,"")</f>
        <v/>
      </c>
      <c r="B580">
        <v>110728</v>
      </c>
      <c r="C580" t="s">
        <v>360</v>
      </c>
      <c r="D580" s="2" t="s">
        <v>533</v>
      </c>
      <c r="E580">
        <v>2665440</v>
      </c>
      <c r="F580" t="s">
        <v>549</v>
      </c>
      <c r="G580" t="s">
        <v>1188</v>
      </c>
      <c r="H580">
        <v>0</v>
      </c>
      <c r="I580">
        <v>5</v>
      </c>
      <c r="J580" t="s">
        <v>1940</v>
      </c>
      <c r="N580" t="s">
        <v>2941</v>
      </c>
      <c r="O580" t="s">
        <v>3122</v>
      </c>
      <c r="P580" t="s">
        <v>3137</v>
      </c>
      <c r="Q580" t="s">
        <v>3237</v>
      </c>
      <c r="R580">
        <v>780</v>
      </c>
      <c r="S580" t="s">
        <v>3249</v>
      </c>
      <c r="T580" t="s">
        <v>3254</v>
      </c>
      <c r="U580" t="s">
        <v>3266</v>
      </c>
      <c r="V580" t="s">
        <v>3268</v>
      </c>
      <c r="W580" t="s">
        <v>3268</v>
      </c>
      <c r="X580" t="s">
        <v>3270</v>
      </c>
      <c r="Y580" t="s">
        <v>3283</v>
      </c>
      <c r="Z580" t="s">
        <v>24</v>
      </c>
      <c r="AA580" t="s">
        <v>15</v>
      </c>
      <c r="AC580" t="s">
        <v>11</v>
      </c>
      <c r="AE580" t="s">
        <v>20</v>
      </c>
      <c r="AF580" t="s">
        <v>3286</v>
      </c>
      <c r="AG580">
        <v>0</v>
      </c>
      <c r="AH580">
        <v>0</v>
      </c>
      <c r="AI580">
        <v>0</v>
      </c>
      <c r="AJ580">
        <v>151.81469999999999</v>
      </c>
    </row>
    <row r="581" spans="1:36">
      <c r="A581" t="str">
        <f>IFERROR(E581/AH581,"")</f>
        <v/>
      </c>
      <c r="B581">
        <v>5574</v>
      </c>
      <c r="C581" t="s">
        <v>154</v>
      </c>
      <c r="D581" t="s">
        <v>394</v>
      </c>
      <c r="E581">
        <v>2170030</v>
      </c>
      <c r="F581" t="s">
        <v>549</v>
      </c>
      <c r="G581" t="s">
        <v>688</v>
      </c>
      <c r="H581">
        <v>3</v>
      </c>
      <c r="I581">
        <v>6</v>
      </c>
      <c r="J581" t="s">
        <v>1589</v>
      </c>
      <c r="M581" t="s">
        <v>2117</v>
      </c>
      <c r="N581" t="s">
        <v>2316</v>
      </c>
      <c r="O581" t="s">
        <v>3047</v>
      </c>
      <c r="P581" t="s">
        <v>3136</v>
      </c>
      <c r="Q581" t="s">
        <v>3163</v>
      </c>
      <c r="R581">
        <v>800</v>
      </c>
      <c r="S581" t="s">
        <v>3248</v>
      </c>
      <c r="T581" t="s">
        <v>3253</v>
      </c>
      <c r="V581" t="s">
        <v>3268</v>
      </c>
      <c r="X581" t="s">
        <v>3269</v>
      </c>
      <c r="Y581" t="s">
        <v>3163</v>
      </c>
      <c r="Z581" t="s">
        <v>23</v>
      </c>
      <c r="AA581" t="s">
        <v>14</v>
      </c>
      <c r="AB581" t="s">
        <v>12</v>
      </c>
      <c r="AD581" t="s">
        <v>13</v>
      </c>
      <c r="AE581" t="s">
        <v>19</v>
      </c>
      <c r="AF581" t="s">
        <v>3286</v>
      </c>
      <c r="AG581">
        <v>0</v>
      </c>
      <c r="AH581">
        <v>0</v>
      </c>
      <c r="AI581">
        <v>0</v>
      </c>
      <c r="AJ581">
        <v>257216.29751787049</v>
      </c>
    </row>
    <row r="582" spans="1:36">
      <c r="A582" t="str">
        <f>IFERROR(E582/AH582,"")</f>
        <v/>
      </c>
      <c r="B582">
        <v>4114</v>
      </c>
      <c r="C582" t="s">
        <v>193</v>
      </c>
      <c r="D582" t="s">
        <v>394</v>
      </c>
      <c r="E582">
        <v>5480000</v>
      </c>
      <c r="I582">
        <v>3000</v>
      </c>
      <c r="N582" t="s">
        <v>2445</v>
      </c>
      <c r="O582" t="s">
        <v>3063</v>
      </c>
      <c r="P582" t="s">
        <v>3133</v>
      </c>
      <c r="Q582" t="s">
        <v>3179</v>
      </c>
      <c r="R582">
        <v>804</v>
      </c>
      <c r="S582" t="s">
        <v>3252</v>
      </c>
      <c r="T582" t="s">
        <v>3259</v>
      </c>
      <c r="V582" t="s">
        <v>3268</v>
      </c>
      <c r="X582" t="s">
        <v>3272</v>
      </c>
      <c r="Y582" t="s">
        <v>3179</v>
      </c>
      <c r="Z582" t="s">
        <v>27</v>
      </c>
      <c r="AA582" t="s">
        <v>17</v>
      </c>
      <c r="AE582" t="s">
        <v>22</v>
      </c>
      <c r="AF582" t="s">
        <v>3292</v>
      </c>
      <c r="AG582">
        <v>0</v>
      </c>
      <c r="AH582">
        <v>0</v>
      </c>
      <c r="AI582">
        <v>0</v>
      </c>
      <c r="AJ582">
        <v>0</v>
      </c>
    </row>
    <row r="583" spans="1:36">
      <c r="A583" t="str">
        <f>IFERROR(E583/AH583,"")</f>
        <v/>
      </c>
      <c r="B583">
        <v>6417</v>
      </c>
      <c r="C583" t="s">
        <v>253</v>
      </c>
      <c r="D583" t="s">
        <v>394</v>
      </c>
      <c r="E583">
        <v>3569725</v>
      </c>
      <c r="F583" t="s">
        <v>49</v>
      </c>
      <c r="G583" t="s">
        <v>948</v>
      </c>
      <c r="H583">
        <v>0</v>
      </c>
      <c r="I583">
        <v>6000</v>
      </c>
      <c r="J583" t="s">
        <v>1739</v>
      </c>
      <c r="K583" t="s">
        <v>464</v>
      </c>
      <c r="M583" t="s">
        <v>2117</v>
      </c>
      <c r="N583" t="s">
        <v>2639</v>
      </c>
      <c r="O583" t="s">
        <v>3082</v>
      </c>
      <c r="P583" t="s">
        <v>3134</v>
      </c>
      <c r="Q583" t="s">
        <v>3198</v>
      </c>
      <c r="R583">
        <v>860</v>
      </c>
      <c r="S583" t="s">
        <v>3251</v>
      </c>
      <c r="T583" t="s">
        <v>3264</v>
      </c>
      <c r="V583" t="s">
        <v>3268</v>
      </c>
      <c r="X583" t="s">
        <v>3271</v>
      </c>
      <c r="Y583" t="s">
        <v>3198</v>
      </c>
      <c r="Z583" t="s">
        <v>27</v>
      </c>
      <c r="AA583" t="s">
        <v>17</v>
      </c>
      <c r="AD583" t="s">
        <v>13</v>
      </c>
      <c r="AE583" t="s">
        <v>22</v>
      </c>
      <c r="AF583" t="s">
        <v>3287</v>
      </c>
      <c r="AG583">
        <v>0</v>
      </c>
      <c r="AH583">
        <v>0</v>
      </c>
      <c r="AI583">
        <v>0</v>
      </c>
      <c r="AJ583">
        <v>0</v>
      </c>
    </row>
    <row r="584" spans="1:36">
      <c r="A584" t="str">
        <f>IFERROR(E584/AH584,"")</f>
        <v/>
      </c>
      <c r="B584">
        <v>5392</v>
      </c>
      <c r="C584" t="s">
        <v>254</v>
      </c>
      <c r="D584" t="s">
        <v>394</v>
      </c>
      <c r="E584">
        <v>6000000</v>
      </c>
      <c r="F584" t="s">
        <v>50</v>
      </c>
      <c r="G584" t="s">
        <v>949</v>
      </c>
      <c r="I584">
        <v>7940</v>
      </c>
      <c r="J584" t="s">
        <v>1740</v>
      </c>
      <c r="K584" t="s">
        <v>464</v>
      </c>
      <c r="M584" t="s">
        <v>2117</v>
      </c>
      <c r="N584" t="s">
        <v>2640</v>
      </c>
      <c r="O584" t="s">
        <v>3082</v>
      </c>
      <c r="P584" t="s">
        <v>3136</v>
      </c>
      <c r="Q584" t="s">
        <v>3198</v>
      </c>
      <c r="R584">
        <v>860</v>
      </c>
      <c r="S584" t="s">
        <v>3251</v>
      </c>
      <c r="T584" t="s">
        <v>3264</v>
      </c>
      <c r="V584" t="s">
        <v>3268</v>
      </c>
      <c r="X584" t="s">
        <v>3271</v>
      </c>
      <c r="Y584" t="s">
        <v>3198</v>
      </c>
      <c r="Z584" t="s">
        <v>27</v>
      </c>
      <c r="AA584" t="s">
        <v>17</v>
      </c>
      <c r="AD584" t="s">
        <v>13</v>
      </c>
      <c r="AE584" t="s">
        <v>22</v>
      </c>
      <c r="AF584" t="s">
        <v>3287</v>
      </c>
      <c r="AG584">
        <v>0</v>
      </c>
      <c r="AH584">
        <v>0</v>
      </c>
      <c r="AI584">
        <v>0</v>
      </c>
      <c r="AJ584">
        <v>0</v>
      </c>
    </row>
    <row r="585" spans="1:36">
      <c r="A585" t="str">
        <f>IFERROR(E585/AH585,"")</f>
        <v/>
      </c>
      <c r="B585">
        <v>130633</v>
      </c>
      <c r="C585" t="s">
        <v>227</v>
      </c>
      <c r="D585" s="2" t="s">
        <v>461</v>
      </c>
      <c r="E585">
        <v>896583</v>
      </c>
      <c r="F585" t="s">
        <v>45</v>
      </c>
      <c r="G585" t="s">
        <v>841</v>
      </c>
      <c r="H585">
        <v>0</v>
      </c>
      <c r="I585">
        <v>50</v>
      </c>
      <c r="J585" t="s">
        <v>1698</v>
      </c>
      <c r="K585" t="s">
        <v>2051</v>
      </c>
      <c r="M585" t="s">
        <v>2116</v>
      </c>
      <c r="N585" t="s">
        <v>2518</v>
      </c>
      <c r="O585" t="s">
        <v>3074</v>
      </c>
      <c r="P585" t="s">
        <v>3134</v>
      </c>
      <c r="Q585" t="s">
        <v>3190</v>
      </c>
      <c r="R585">
        <v>704</v>
      </c>
      <c r="S585" t="s">
        <v>3251</v>
      </c>
      <c r="T585" t="s">
        <v>3263</v>
      </c>
      <c r="V585" t="s">
        <v>3268</v>
      </c>
      <c r="X585" t="s">
        <v>3271</v>
      </c>
      <c r="Y585" t="s">
        <v>3190</v>
      </c>
      <c r="Z585" t="s">
        <v>25</v>
      </c>
      <c r="AA585" t="s">
        <v>18</v>
      </c>
      <c r="AE585" t="s">
        <v>22</v>
      </c>
      <c r="AF585" t="s">
        <v>3286</v>
      </c>
      <c r="AG585">
        <v>0</v>
      </c>
      <c r="AH585">
        <v>0</v>
      </c>
      <c r="AI585">
        <v>0</v>
      </c>
      <c r="AJ585">
        <v>0</v>
      </c>
    </row>
    <row r="586" spans="1:36">
      <c r="A586" t="str">
        <f>IFERROR(E586/AH586,"")</f>
        <v/>
      </c>
      <c r="B586">
        <v>130633</v>
      </c>
      <c r="C586" t="s">
        <v>227</v>
      </c>
      <c r="D586" s="2" t="s">
        <v>461</v>
      </c>
      <c r="E586">
        <v>896583</v>
      </c>
      <c r="F586" t="s">
        <v>549</v>
      </c>
      <c r="G586" t="s">
        <v>843</v>
      </c>
      <c r="H586">
        <v>0</v>
      </c>
      <c r="I586">
        <v>3</v>
      </c>
      <c r="J586" t="s">
        <v>1700</v>
      </c>
      <c r="K586" t="s">
        <v>2051</v>
      </c>
      <c r="M586" t="s">
        <v>2116</v>
      </c>
      <c r="N586" t="s">
        <v>2520</v>
      </c>
      <c r="O586" t="s">
        <v>3074</v>
      </c>
      <c r="P586" t="s">
        <v>3136</v>
      </c>
      <c r="Q586" t="s">
        <v>3190</v>
      </c>
      <c r="R586">
        <v>704</v>
      </c>
      <c r="S586" t="s">
        <v>3251</v>
      </c>
      <c r="T586" t="s">
        <v>3263</v>
      </c>
      <c r="V586" t="s">
        <v>3268</v>
      </c>
      <c r="X586" t="s">
        <v>3271</v>
      </c>
      <c r="Y586" t="s">
        <v>3190</v>
      </c>
      <c r="Z586" t="s">
        <v>25</v>
      </c>
      <c r="AA586" t="s">
        <v>18</v>
      </c>
      <c r="AE586" t="s">
        <v>22</v>
      </c>
      <c r="AF586" t="s">
        <v>3286</v>
      </c>
      <c r="AG586">
        <v>0</v>
      </c>
      <c r="AH586">
        <v>0</v>
      </c>
      <c r="AI586">
        <v>0</v>
      </c>
      <c r="AJ586">
        <v>0</v>
      </c>
    </row>
    <row r="587" spans="1:36">
      <c r="A587" t="str">
        <f>IFERROR(E587/AH587,"")</f>
        <v/>
      </c>
      <c r="B587">
        <v>1061012</v>
      </c>
      <c r="C587" t="s">
        <v>228</v>
      </c>
      <c r="E587">
        <v>1128978</v>
      </c>
      <c r="F587" t="s">
        <v>45</v>
      </c>
      <c r="G587" t="s">
        <v>844</v>
      </c>
      <c r="H587">
        <v>0</v>
      </c>
      <c r="I587">
        <v>45</v>
      </c>
      <c r="J587" t="s">
        <v>1701</v>
      </c>
      <c r="N587" t="s">
        <v>2521</v>
      </c>
      <c r="O587" t="s">
        <v>3074</v>
      </c>
      <c r="P587" t="s">
        <v>3135</v>
      </c>
      <c r="Q587" t="s">
        <v>3190</v>
      </c>
      <c r="R587">
        <v>704</v>
      </c>
      <c r="S587" t="s">
        <v>3251</v>
      </c>
      <c r="T587" t="s">
        <v>3263</v>
      </c>
      <c r="V587" t="s">
        <v>3268</v>
      </c>
      <c r="X587" t="s">
        <v>3271</v>
      </c>
      <c r="Y587" t="s">
        <v>3190</v>
      </c>
      <c r="Z587" t="s">
        <v>25</v>
      </c>
      <c r="AA587" t="s">
        <v>18</v>
      </c>
      <c r="AE587" t="s">
        <v>22</v>
      </c>
      <c r="AF587" t="s">
        <v>3286</v>
      </c>
      <c r="AG587">
        <v>0</v>
      </c>
      <c r="AH587">
        <v>0</v>
      </c>
      <c r="AI587">
        <v>0</v>
      </c>
      <c r="AJ587">
        <v>0</v>
      </c>
    </row>
    <row r="588" spans="1:36">
      <c r="A588" t="str">
        <f>IFERROR(E588/AH588,"")</f>
        <v/>
      </c>
      <c r="B588">
        <v>1061012</v>
      </c>
      <c r="C588" t="s">
        <v>228</v>
      </c>
      <c r="E588">
        <v>1128978</v>
      </c>
      <c r="F588" t="s">
        <v>549</v>
      </c>
      <c r="G588" t="s">
        <v>848</v>
      </c>
      <c r="H588">
        <v>0</v>
      </c>
      <c r="I588">
        <v>4</v>
      </c>
      <c r="J588" t="s">
        <v>1701</v>
      </c>
      <c r="N588" t="s">
        <v>2526</v>
      </c>
      <c r="O588" t="s">
        <v>3074</v>
      </c>
      <c r="P588" t="s">
        <v>3136</v>
      </c>
      <c r="Q588" t="s">
        <v>3190</v>
      </c>
      <c r="R588">
        <v>704</v>
      </c>
      <c r="S588" t="s">
        <v>3251</v>
      </c>
      <c r="T588" t="s">
        <v>3263</v>
      </c>
      <c r="V588" t="s">
        <v>3268</v>
      </c>
      <c r="X588" t="s">
        <v>3271</v>
      </c>
      <c r="Y588" t="s">
        <v>3190</v>
      </c>
      <c r="Z588" t="s">
        <v>25</v>
      </c>
      <c r="AA588" t="s">
        <v>18</v>
      </c>
      <c r="AE588" t="s">
        <v>22</v>
      </c>
      <c r="AF588" t="s">
        <v>3286</v>
      </c>
      <c r="AG588">
        <v>0</v>
      </c>
      <c r="AH588">
        <v>0</v>
      </c>
      <c r="AI588">
        <v>0</v>
      </c>
      <c r="AJ588">
        <v>0</v>
      </c>
    </row>
    <row r="589" spans="1:36">
      <c r="A589" t="str">
        <f>IFERROR(E589/AH589,"")</f>
        <v/>
      </c>
      <c r="B589">
        <v>117633</v>
      </c>
      <c r="C589" t="s">
        <v>230</v>
      </c>
      <c r="D589" t="s">
        <v>463</v>
      </c>
      <c r="E589">
        <v>2201100</v>
      </c>
      <c r="F589" t="s">
        <v>549</v>
      </c>
      <c r="G589" t="s">
        <v>549</v>
      </c>
      <c r="H589">
        <v>0</v>
      </c>
      <c r="I589">
        <v>6</v>
      </c>
      <c r="J589" t="s">
        <v>1708</v>
      </c>
      <c r="M589" t="s">
        <v>2116</v>
      </c>
      <c r="N589" t="s">
        <v>2534</v>
      </c>
      <c r="O589" t="s">
        <v>3074</v>
      </c>
      <c r="P589" t="s">
        <v>3133</v>
      </c>
      <c r="Q589" t="s">
        <v>3190</v>
      </c>
      <c r="R589">
        <v>704</v>
      </c>
      <c r="S589" t="s">
        <v>3251</v>
      </c>
      <c r="T589" t="s">
        <v>3263</v>
      </c>
      <c r="V589" t="s">
        <v>3268</v>
      </c>
      <c r="X589" t="s">
        <v>3271</v>
      </c>
      <c r="Y589" t="s">
        <v>3190</v>
      </c>
      <c r="Z589" t="s">
        <v>25</v>
      </c>
      <c r="AA589" t="s">
        <v>18</v>
      </c>
      <c r="AE589" t="s">
        <v>22</v>
      </c>
      <c r="AF589" t="s">
        <v>3286</v>
      </c>
      <c r="AG589">
        <v>0</v>
      </c>
      <c r="AH589">
        <v>0</v>
      </c>
      <c r="AI589">
        <v>0</v>
      </c>
      <c r="AJ589">
        <v>180249.797525</v>
      </c>
    </row>
    <row r="590" spans="1:36">
      <c r="A590" t="str">
        <f>IFERROR(E590/AH590,"")</f>
        <v/>
      </c>
      <c r="B590">
        <v>5669</v>
      </c>
      <c r="C590" t="s">
        <v>120</v>
      </c>
      <c r="D590" t="s">
        <v>394</v>
      </c>
      <c r="E590">
        <v>6075828</v>
      </c>
      <c r="F590" t="s">
        <v>549</v>
      </c>
      <c r="G590" t="s">
        <v>596</v>
      </c>
      <c r="H590">
        <v>0</v>
      </c>
      <c r="I590">
        <v>1</v>
      </c>
      <c r="N590" t="s">
        <v>2209</v>
      </c>
      <c r="O590" t="s">
        <v>3026</v>
      </c>
      <c r="P590" t="s">
        <v>3133</v>
      </c>
      <c r="Q590" t="s">
        <v>3143</v>
      </c>
      <c r="R590">
        <v>882</v>
      </c>
      <c r="S590" t="s">
        <v>3250</v>
      </c>
      <c r="T590" t="s">
        <v>3255</v>
      </c>
      <c r="U590" t="s">
        <v>3265</v>
      </c>
      <c r="V590" t="s">
        <v>3268</v>
      </c>
      <c r="W590" t="s">
        <v>3268</v>
      </c>
      <c r="X590" t="s">
        <v>3271</v>
      </c>
      <c r="Y590" t="s">
        <v>3143</v>
      </c>
      <c r="Z590" t="s">
        <v>25</v>
      </c>
      <c r="AA590" t="s">
        <v>17</v>
      </c>
      <c r="AC590" t="s">
        <v>11</v>
      </c>
      <c r="AE590" t="s">
        <v>22</v>
      </c>
      <c r="AF590" t="s">
        <v>3286</v>
      </c>
      <c r="AG590">
        <v>0</v>
      </c>
      <c r="AH590">
        <v>0</v>
      </c>
      <c r="AI590">
        <v>0</v>
      </c>
      <c r="AJ590">
        <v>735.27210900000011</v>
      </c>
    </row>
    <row r="591" spans="1:36">
      <c r="A591" t="str">
        <f>IFERROR(E591/AH591,"")</f>
        <v/>
      </c>
      <c r="B591">
        <v>5669</v>
      </c>
      <c r="C591" t="s">
        <v>120</v>
      </c>
      <c r="D591" t="s">
        <v>394</v>
      </c>
      <c r="E591">
        <v>6075828</v>
      </c>
      <c r="F591" t="s">
        <v>549</v>
      </c>
      <c r="G591" t="s">
        <v>597</v>
      </c>
      <c r="H591">
        <v>0</v>
      </c>
      <c r="I591">
        <v>3</v>
      </c>
      <c r="J591" t="s">
        <v>1513</v>
      </c>
      <c r="N591" t="s">
        <v>2210</v>
      </c>
      <c r="O591" t="s">
        <v>3026</v>
      </c>
      <c r="P591" t="s">
        <v>3135</v>
      </c>
      <c r="Q591" t="s">
        <v>3143</v>
      </c>
      <c r="R591">
        <v>882</v>
      </c>
      <c r="S591" t="s">
        <v>3250</v>
      </c>
      <c r="T591" t="s">
        <v>3255</v>
      </c>
      <c r="U591" t="s">
        <v>3265</v>
      </c>
      <c r="V591" t="s">
        <v>3268</v>
      </c>
      <c r="W591" t="s">
        <v>3268</v>
      </c>
      <c r="X591" t="s">
        <v>3271</v>
      </c>
      <c r="Y591" t="s">
        <v>3143</v>
      </c>
      <c r="Z591" t="s">
        <v>25</v>
      </c>
      <c r="AA591" t="s">
        <v>17</v>
      </c>
      <c r="AC591" t="s">
        <v>11</v>
      </c>
      <c r="AE591" t="s">
        <v>22</v>
      </c>
      <c r="AF591" t="s">
        <v>3286</v>
      </c>
      <c r="AG591">
        <v>0</v>
      </c>
      <c r="AH591">
        <v>0</v>
      </c>
      <c r="AI591">
        <v>0</v>
      </c>
      <c r="AJ591">
        <v>784.49085000000014</v>
      </c>
    </row>
    <row r="592" spans="1:36">
      <c r="A592" t="str">
        <f>IFERROR(E592/AH592,"")</f>
        <v/>
      </c>
      <c r="B592">
        <v>1000418</v>
      </c>
      <c r="C592" t="s">
        <v>121</v>
      </c>
      <c r="E592">
        <v>15175755</v>
      </c>
      <c r="F592" t="s">
        <v>49</v>
      </c>
      <c r="G592" t="s">
        <v>598</v>
      </c>
      <c r="H592" t="s">
        <v>1286</v>
      </c>
      <c r="I592">
        <v>3000</v>
      </c>
      <c r="J592" t="s">
        <v>1515</v>
      </c>
      <c r="N592" t="s">
        <v>2211</v>
      </c>
      <c r="O592" t="s">
        <v>3026</v>
      </c>
      <c r="P592" t="s">
        <v>3137</v>
      </c>
      <c r="Q592" t="s">
        <v>3143</v>
      </c>
      <c r="R592">
        <v>882</v>
      </c>
      <c r="S592" t="s">
        <v>3250</v>
      </c>
      <c r="T592" t="s">
        <v>3255</v>
      </c>
      <c r="U592" t="s">
        <v>3265</v>
      </c>
      <c r="V592" t="s">
        <v>3268</v>
      </c>
      <c r="W592" t="s">
        <v>3268</v>
      </c>
      <c r="X592" t="s">
        <v>3271</v>
      </c>
      <c r="Y592" t="s">
        <v>3143</v>
      </c>
      <c r="Z592" t="s">
        <v>25</v>
      </c>
      <c r="AA592" t="s">
        <v>17</v>
      </c>
      <c r="AC592" t="s">
        <v>11</v>
      </c>
      <c r="AE592" t="s">
        <v>22</v>
      </c>
      <c r="AF592" t="s">
        <v>3286</v>
      </c>
      <c r="AG592">
        <v>0</v>
      </c>
      <c r="AH592">
        <v>0</v>
      </c>
      <c r="AI592">
        <v>0</v>
      </c>
      <c r="AJ592">
        <v>0</v>
      </c>
    </row>
    <row r="593" spans="1:36">
      <c r="A593" t="str">
        <f>IFERROR(E593/AH593,"")</f>
        <v/>
      </c>
      <c r="B593">
        <v>1000418</v>
      </c>
      <c r="C593" t="s">
        <v>121</v>
      </c>
      <c r="E593">
        <v>15175755</v>
      </c>
      <c r="F593" t="s">
        <v>549</v>
      </c>
      <c r="G593" t="s">
        <v>599</v>
      </c>
      <c r="I593">
        <v>4</v>
      </c>
      <c r="N593" t="s">
        <v>2212</v>
      </c>
      <c r="O593" t="s">
        <v>3026</v>
      </c>
      <c r="P593" t="s">
        <v>3135</v>
      </c>
      <c r="Q593" t="s">
        <v>3143</v>
      </c>
      <c r="R593">
        <v>882</v>
      </c>
      <c r="S593" t="s">
        <v>3250</v>
      </c>
      <c r="T593" t="s">
        <v>3255</v>
      </c>
      <c r="U593" t="s">
        <v>3265</v>
      </c>
      <c r="V593" t="s">
        <v>3268</v>
      </c>
      <c r="W593" t="s">
        <v>3268</v>
      </c>
      <c r="X593" t="s">
        <v>3271</v>
      </c>
      <c r="Y593" t="s">
        <v>3143</v>
      </c>
      <c r="Z593" t="s">
        <v>25</v>
      </c>
      <c r="AA593" t="s">
        <v>17</v>
      </c>
      <c r="AC593" t="s">
        <v>11</v>
      </c>
      <c r="AE593" t="s">
        <v>22</v>
      </c>
      <c r="AF593" t="s">
        <v>3286</v>
      </c>
      <c r="AG593">
        <v>0</v>
      </c>
      <c r="AH593">
        <v>0</v>
      </c>
      <c r="AI593">
        <v>0</v>
      </c>
      <c r="AJ593">
        <v>784.49085000000014</v>
      </c>
    </row>
    <row r="594" spans="1:36">
      <c r="A594" t="str">
        <f>IFERROR(E594/AH594,"")</f>
        <v/>
      </c>
      <c r="B594">
        <v>1000418</v>
      </c>
      <c r="C594" t="s">
        <v>121</v>
      </c>
      <c r="E594">
        <v>15175755</v>
      </c>
      <c r="F594" t="s">
        <v>549</v>
      </c>
      <c r="G594" t="s">
        <v>600</v>
      </c>
      <c r="I594">
        <v>4</v>
      </c>
      <c r="J594" t="s">
        <v>1516</v>
      </c>
      <c r="N594" t="s">
        <v>2213</v>
      </c>
      <c r="O594" t="s">
        <v>3026</v>
      </c>
      <c r="P594" t="s">
        <v>3136</v>
      </c>
      <c r="Q594" t="s">
        <v>3143</v>
      </c>
      <c r="R594">
        <v>882</v>
      </c>
      <c r="S594" t="s">
        <v>3250</v>
      </c>
      <c r="T594" t="s">
        <v>3255</v>
      </c>
      <c r="U594" t="s">
        <v>3265</v>
      </c>
      <c r="V594" t="s">
        <v>3268</v>
      </c>
      <c r="W594" t="s">
        <v>3268</v>
      </c>
      <c r="X594" t="s">
        <v>3271</v>
      </c>
      <c r="Y594" t="s">
        <v>3143</v>
      </c>
      <c r="Z594" t="s">
        <v>25</v>
      </c>
      <c r="AA594" t="s">
        <v>17</v>
      </c>
      <c r="AC594" t="s">
        <v>11</v>
      </c>
      <c r="AE594" t="s">
        <v>22</v>
      </c>
      <c r="AF594" t="s">
        <v>3286</v>
      </c>
      <c r="AG594">
        <v>0</v>
      </c>
      <c r="AH594">
        <v>0</v>
      </c>
      <c r="AI594">
        <v>0</v>
      </c>
      <c r="AJ594">
        <v>0</v>
      </c>
    </row>
    <row r="595" spans="1:36">
      <c r="A595" t="str">
        <f>IFERROR(E595/AH595,"")</f>
        <v/>
      </c>
      <c r="B595">
        <v>1000418</v>
      </c>
      <c r="C595" t="s">
        <v>121</v>
      </c>
      <c r="E595">
        <v>15175755</v>
      </c>
      <c r="F595" t="s">
        <v>549</v>
      </c>
      <c r="G595" t="s">
        <v>601</v>
      </c>
      <c r="H595">
        <v>2</v>
      </c>
      <c r="I595">
        <v>4</v>
      </c>
      <c r="J595" t="s">
        <v>1517</v>
      </c>
      <c r="N595" t="s">
        <v>2214</v>
      </c>
      <c r="O595" t="s">
        <v>3026</v>
      </c>
      <c r="P595" t="s">
        <v>3135</v>
      </c>
      <c r="Q595" t="s">
        <v>3143</v>
      </c>
      <c r="R595">
        <v>882</v>
      </c>
      <c r="S595" t="s">
        <v>3250</v>
      </c>
      <c r="T595" t="s">
        <v>3255</v>
      </c>
      <c r="U595" t="s">
        <v>3265</v>
      </c>
      <c r="V595" t="s">
        <v>3268</v>
      </c>
      <c r="W595" t="s">
        <v>3268</v>
      </c>
      <c r="X595" t="s">
        <v>3271</v>
      </c>
      <c r="Y595" t="s">
        <v>3143</v>
      </c>
      <c r="Z595" t="s">
        <v>25</v>
      </c>
      <c r="AA595" t="s">
        <v>17</v>
      </c>
      <c r="AC595" t="s">
        <v>11</v>
      </c>
      <c r="AE595" t="s">
        <v>22</v>
      </c>
      <c r="AF595" t="s">
        <v>3286</v>
      </c>
      <c r="AG595">
        <v>0</v>
      </c>
      <c r="AH595">
        <v>0</v>
      </c>
      <c r="AI595">
        <v>0</v>
      </c>
      <c r="AJ595">
        <v>784.49085000000014</v>
      </c>
    </row>
    <row r="596" spans="1:36">
      <c r="A596" t="str">
        <f>IFERROR(E596/AH596,"")</f>
        <v/>
      </c>
      <c r="B596">
        <v>6037</v>
      </c>
      <c r="C596" t="s">
        <v>122</v>
      </c>
      <c r="D596" t="s">
        <v>394</v>
      </c>
      <c r="E596">
        <v>3321563</v>
      </c>
      <c r="G596" t="s">
        <v>603</v>
      </c>
      <c r="H596">
        <v>1.7999999999999999E-2</v>
      </c>
      <c r="I596">
        <v>0.73</v>
      </c>
      <c r="J596" t="s">
        <v>1519</v>
      </c>
      <c r="M596" t="s">
        <v>2117</v>
      </c>
      <c r="N596" t="s">
        <v>2216</v>
      </c>
      <c r="O596" t="s">
        <v>3026</v>
      </c>
      <c r="P596" t="s">
        <v>3136</v>
      </c>
      <c r="Q596" t="s">
        <v>3143</v>
      </c>
      <c r="R596">
        <v>882</v>
      </c>
      <c r="S596" t="s">
        <v>3250</v>
      </c>
      <c r="T596" t="s">
        <v>3255</v>
      </c>
      <c r="U596" t="s">
        <v>3265</v>
      </c>
      <c r="V596" t="s">
        <v>3268</v>
      </c>
      <c r="W596" t="s">
        <v>3268</v>
      </c>
      <c r="X596" t="s">
        <v>3271</v>
      </c>
      <c r="Y596" t="s">
        <v>3143</v>
      </c>
      <c r="Z596" t="s">
        <v>25</v>
      </c>
      <c r="AA596" t="s">
        <v>17</v>
      </c>
      <c r="AC596" t="s">
        <v>11</v>
      </c>
      <c r="AE596" t="s">
        <v>22</v>
      </c>
      <c r="AF596" t="s">
        <v>3286</v>
      </c>
      <c r="AG596">
        <v>0</v>
      </c>
      <c r="AH596">
        <v>0</v>
      </c>
      <c r="AI596">
        <v>0</v>
      </c>
      <c r="AJ596">
        <v>0</v>
      </c>
    </row>
    <row r="597" spans="1:36">
      <c r="A597" t="str">
        <f>IFERROR(E597/AH597,"")</f>
        <v/>
      </c>
      <c r="B597">
        <v>6037</v>
      </c>
      <c r="C597" t="s">
        <v>122</v>
      </c>
      <c r="D597" t="s">
        <v>394</v>
      </c>
      <c r="E597">
        <v>3321563</v>
      </c>
      <c r="F597" t="s">
        <v>549</v>
      </c>
      <c r="G597" t="s">
        <v>604</v>
      </c>
      <c r="H597" t="s">
        <v>1287</v>
      </c>
      <c r="I597">
        <v>2</v>
      </c>
      <c r="J597" t="s">
        <v>1520</v>
      </c>
      <c r="N597" t="s">
        <v>2217</v>
      </c>
      <c r="O597" t="s">
        <v>3026</v>
      </c>
      <c r="P597" t="s">
        <v>3134</v>
      </c>
      <c r="Q597" t="s">
        <v>3143</v>
      </c>
      <c r="R597">
        <v>882</v>
      </c>
      <c r="S597" t="s">
        <v>3250</v>
      </c>
      <c r="T597" t="s">
        <v>3255</v>
      </c>
      <c r="U597" t="s">
        <v>3265</v>
      </c>
      <c r="V597" t="s">
        <v>3268</v>
      </c>
      <c r="W597" t="s">
        <v>3268</v>
      </c>
      <c r="X597" t="s">
        <v>3271</v>
      </c>
      <c r="Y597" t="s">
        <v>3143</v>
      </c>
      <c r="Z597" t="s">
        <v>25</v>
      </c>
      <c r="AA597" t="s">
        <v>17</v>
      </c>
      <c r="AC597" t="s">
        <v>11</v>
      </c>
      <c r="AE597" t="s">
        <v>22</v>
      </c>
      <c r="AF597" t="s">
        <v>3286</v>
      </c>
      <c r="AG597">
        <v>0</v>
      </c>
      <c r="AH597">
        <v>0</v>
      </c>
      <c r="AI597">
        <v>0</v>
      </c>
      <c r="AJ597">
        <v>385.31396475000003</v>
      </c>
    </row>
    <row r="598" spans="1:36">
      <c r="A598" t="str">
        <f>IFERROR(E598/AH598,"")</f>
        <v/>
      </c>
      <c r="B598">
        <v>6037</v>
      </c>
      <c r="C598" t="s">
        <v>122</v>
      </c>
      <c r="D598" t="s">
        <v>394</v>
      </c>
      <c r="E598">
        <v>3321563</v>
      </c>
      <c r="F598" t="s">
        <v>549</v>
      </c>
      <c r="G598" t="s">
        <v>605</v>
      </c>
      <c r="I598">
        <v>2</v>
      </c>
      <c r="N598" t="s">
        <v>2218</v>
      </c>
      <c r="O598" t="s">
        <v>3026</v>
      </c>
      <c r="P598" t="s">
        <v>3134</v>
      </c>
      <c r="Q598" t="s">
        <v>3143</v>
      </c>
      <c r="R598">
        <v>882</v>
      </c>
      <c r="S598" t="s">
        <v>3250</v>
      </c>
      <c r="T598" t="s">
        <v>3255</v>
      </c>
      <c r="U598" t="s">
        <v>3265</v>
      </c>
      <c r="V598" t="s">
        <v>3268</v>
      </c>
      <c r="W598" t="s">
        <v>3268</v>
      </c>
      <c r="X598" t="s">
        <v>3271</v>
      </c>
      <c r="Y598" t="s">
        <v>3143</v>
      </c>
      <c r="Z598" t="s">
        <v>25</v>
      </c>
      <c r="AA598" t="s">
        <v>17</v>
      </c>
      <c r="AC598" t="s">
        <v>11</v>
      </c>
      <c r="AE598" t="s">
        <v>22</v>
      </c>
      <c r="AF598" t="s">
        <v>3286</v>
      </c>
      <c r="AG598">
        <v>0</v>
      </c>
      <c r="AH598">
        <v>0</v>
      </c>
      <c r="AI598">
        <v>0</v>
      </c>
      <c r="AJ598">
        <v>385.31396475000003</v>
      </c>
    </row>
    <row r="599" spans="1:36">
      <c r="A599" t="str">
        <f>IFERROR(E599/AH599,"")</f>
        <v/>
      </c>
      <c r="B599">
        <v>124575</v>
      </c>
      <c r="C599" t="s">
        <v>257</v>
      </c>
      <c r="D599" s="2" t="s">
        <v>475</v>
      </c>
      <c r="F599" t="s">
        <v>49</v>
      </c>
      <c r="G599" t="s">
        <v>953</v>
      </c>
      <c r="H599">
        <v>0</v>
      </c>
      <c r="I599">
        <v>2</v>
      </c>
      <c r="J599" t="s">
        <v>1742</v>
      </c>
      <c r="K599" t="s">
        <v>2058</v>
      </c>
      <c r="M599" t="s">
        <v>2116</v>
      </c>
      <c r="N599" t="s">
        <v>2646</v>
      </c>
      <c r="O599" t="s">
        <v>3084</v>
      </c>
      <c r="P599" t="s">
        <v>3134</v>
      </c>
      <c r="Q599" t="s">
        <v>3200</v>
      </c>
      <c r="R599">
        <v>688</v>
      </c>
      <c r="S599" t="s">
        <v>3252</v>
      </c>
      <c r="T599" t="s">
        <v>3259</v>
      </c>
      <c r="X599" t="s">
        <v>3272</v>
      </c>
      <c r="Y599" t="s">
        <v>3200</v>
      </c>
      <c r="Z599" t="s">
        <v>27</v>
      </c>
      <c r="AA599" t="s">
        <v>16</v>
      </c>
      <c r="AF599" t="s">
        <v>3286</v>
      </c>
      <c r="AG599">
        <v>0</v>
      </c>
      <c r="AH599">
        <v>0</v>
      </c>
      <c r="AI599">
        <v>0</v>
      </c>
      <c r="AJ599">
        <v>0</v>
      </c>
    </row>
    <row r="600" spans="1:36">
      <c r="A600" t="str">
        <f>IFERROR(E600/AH600,"")</f>
        <v/>
      </c>
      <c r="B600">
        <v>5728</v>
      </c>
      <c r="C600" t="s">
        <v>118</v>
      </c>
      <c r="D600" t="s">
        <v>394</v>
      </c>
      <c r="E600">
        <v>5000000</v>
      </c>
      <c r="F600" t="s">
        <v>549</v>
      </c>
      <c r="G600" t="s">
        <v>572</v>
      </c>
      <c r="I600">
        <v>7600000</v>
      </c>
      <c r="J600" t="s">
        <v>1502</v>
      </c>
      <c r="K600" t="s">
        <v>2005</v>
      </c>
      <c r="N600" t="s">
        <v>2146</v>
      </c>
      <c r="O600" t="s">
        <v>3025</v>
      </c>
      <c r="P600" t="s">
        <v>3133</v>
      </c>
      <c r="Q600" t="s">
        <v>3142</v>
      </c>
      <c r="R600">
        <v>710</v>
      </c>
      <c r="S600" t="s">
        <v>3248</v>
      </c>
      <c r="T600" t="s">
        <v>3253</v>
      </c>
      <c r="V600" t="s">
        <v>3268</v>
      </c>
      <c r="X600" t="s">
        <v>3269</v>
      </c>
      <c r="Y600" t="s">
        <v>3142</v>
      </c>
      <c r="Z600" t="s">
        <v>23</v>
      </c>
      <c r="AA600" t="s">
        <v>16</v>
      </c>
      <c r="AE600" t="s">
        <v>22</v>
      </c>
      <c r="AF600" t="s">
        <v>3286</v>
      </c>
      <c r="AG600">
        <v>0</v>
      </c>
      <c r="AH600">
        <v>0</v>
      </c>
      <c r="AI600">
        <v>0</v>
      </c>
      <c r="AJ600">
        <v>61742.023350000003</v>
      </c>
    </row>
    <row r="601" spans="1:36">
      <c r="A601" t="str">
        <f>IFERROR(E601/AH601,"")</f>
        <v/>
      </c>
      <c r="B601">
        <v>5256</v>
      </c>
      <c r="C601" t="s">
        <v>119</v>
      </c>
      <c r="D601" t="s">
        <v>394</v>
      </c>
      <c r="E601">
        <v>3554250</v>
      </c>
      <c r="G601" t="s">
        <v>576</v>
      </c>
      <c r="H601">
        <v>0</v>
      </c>
      <c r="I601">
        <v>6</v>
      </c>
      <c r="N601" t="s">
        <v>2186</v>
      </c>
      <c r="O601" t="s">
        <v>3025</v>
      </c>
      <c r="P601" t="s">
        <v>3134</v>
      </c>
      <c r="Q601" t="s">
        <v>3142</v>
      </c>
      <c r="R601">
        <v>710</v>
      </c>
      <c r="S601" t="s">
        <v>3248</v>
      </c>
      <c r="T601" t="s">
        <v>3253</v>
      </c>
      <c r="V601" t="s">
        <v>3268</v>
      </c>
      <c r="X601" t="s">
        <v>3269</v>
      </c>
      <c r="Y601" t="s">
        <v>3142</v>
      </c>
      <c r="Z601" t="s">
        <v>23</v>
      </c>
      <c r="AA601" t="s">
        <v>16</v>
      </c>
      <c r="AE601" t="s">
        <v>22</v>
      </c>
      <c r="AF601" t="s">
        <v>3286</v>
      </c>
      <c r="AG601">
        <v>0</v>
      </c>
      <c r="AH601">
        <v>0</v>
      </c>
      <c r="AI601">
        <v>0</v>
      </c>
      <c r="AJ601">
        <v>0</v>
      </c>
    </row>
    <row r="602" spans="1:36">
      <c r="A602" t="str">
        <f>IFERROR(E602/AH602,"")</f>
        <v/>
      </c>
      <c r="B602">
        <v>5256</v>
      </c>
      <c r="C602" t="s">
        <v>119</v>
      </c>
      <c r="D602" t="s">
        <v>394</v>
      </c>
      <c r="E602">
        <v>3554250</v>
      </c>
      <c r="G602" t="s">
        <v>577</v>
      </c>
      <c r="H602">
        <v>0</v>
      </c>
      <c r="I602">
        <v>12</v>
      </c>
      <c r="N602" t="s">
        <v>2187</v>
      </c>
      <c r="O602" t="s">
        <v>3025</v>
      </c>
      <c r="P602" t="s">
        <v>3136</v>
      </c>
      <c r="Q602" t="s">
        <v>3142</v>
      </c>
      <c r="R602">
        <v>710</v>
      </c>
      <c r="S602" t="s">
        <v>3248</v>
      </c>
      <c r="T602" t="s">
        <v>3253</v>
      </c>
      <c r="V602" t="s">
        <v>3268</v>
      </c>
      <c r="X602" t="s">
        <v>3269</v>
      </c>
      <c r="Y602" t="s">
        <v>3142</v>
      </c>
      <c r="Z602" t="s">
        <v>23</v>
      </c>
      <c r="AA602" t="s">
        <v>16</v>
      </c>
      <c r="AE602" t="s">
        <v>22</v>
      </c>
      <c r="AF602" t="s">
        <v>3286</v>
      </c>
      <c r="AG602">
        <v>0</v>
      </c>
      <c r="AH602">
        <v>0</v>
      </c>
      <c r="AI602">
        <v>0</v>
      </c>
      <c r="AJ602">
        <v>0</v>
      </c>
    </row>
    <row r="603" spans="1:36">
      <c r="A603" t="str">
        <f>IFERROR(E603/AH603,"")</f>
        <v/>
      </c>
      <c r="B603">
        <v>5256</v>
      </c>
      <c r="C603" t="s">
        <v>119</v>
      </c>
      <c r="D603" t="s">
        <v>394</v>
      </c>
      <c r="E603">
        <v>3554250</v>
      </c>
      <c r="G603" t="s">
        <v>578</v>
      </c>
      <c r="H603">
        <v>0</v>
      </c>
      <c r="I603">
        <v>6</v>
      </c>
      <c r="N603" t="s">
        <v>2188</v>
      </c>
      <c r="O603" t="s">
        <v>3025</v>
      </c>
      <c r="P603" t="s">
        <v>3135</v>
      </c>
      <c r="Q603" t="s">
        <v>3142</v>
      </c>
      <c r="R603">
        <v>710</v>
      </c>
      <c r="S603" t="s">
        <v>3248</v>
      </c>
      <c r="T603" t="s">
        <v>3253</v>
      </c>
      <c r="V603" t="s">
        <v>3268</v>
      </c>
      <c r="X603" t="s">
        <v>3269</v>
      </c>
      <c r="Y603" t="s">
        <v>3142</v>
      </c>
      <c r="Z603" t="s">
        <v>23</v>
      </c>
      <c r="AA603" t="s">
        <v>16</v>
      </c>
      <c r="AE603" t="s">
        <v>22</v>
      </c>
      <c r="AF603" t="s">
        <v>3286</v>
      </c>
      <c r="AG603">
        <v>0</v>
      </c>
      <c r="AH603">
        <v>0</v>
      </c>
      <c r="AI603">
        <v>0</v>
      </c>
      <c r="AJ603">
        <v>0</v>
      </c>
    </row>
    <row r="604" spans="1:36">
      <c r="A604" t="str">
        <f>IFERROR(E604/AH604,"")</f>
        <v/>
      </c>
      <c r="B604">
        <v>5256</v>
      </c>
      <c r="C604" t="s">
        <v>119</v>
      </c>
      <c r="D604" t="s">
        <v>394</v>
      </c>
      <c r="E604">
        <v>3554250</v>
      </c>
      <c r="F604" t="s">
        <v>549</v>
      </c>
      <c r="G604" t="s">
        <v>580</v>
      </c>
      <c r="H604">
        <v>1</v>
      </c>
      <c r="I604">
        <v>2</v>
      </c>
      <c r="N604" t="s">
        <v>2191</v>
      </c>
      <c r="O604" t="s">
        <v>3025</v>
      </c>
      <c r="P604" t="s">
        <v>3134</v>
      </c>
      <c r="Q604" t="s">
        <v>3142</v>
      </c>
      <c r="R604">
        <v>710</v>
      </c>
      <c r="S604" t="s">
        <v>3248</v>
      </c>
      <c r="T604" t="s">
        <v>3253</v>
      </c>
      <c r="V604" t="s">
        <v>3268</v>
      </c>
      <c r="X604" t="s">
        <v>3269</v>
      </c>
      <c r="Y604" t="s">
        <v>3142</v>
      </c>
      <c r="Z604" t="s">
        <v>23</v>
      </c>
      <c r="AA604" t="s">
        <v>16</v>
      </c>
      <c r="AE604" t="s">
        <v>22</v>
      </c>
      <c r="AF604" t="s">
        <v>3286</v>
      </c>
      <c r="AG604">
        <v>0</v>
      </c>
      <c r="AH604">
        <v>0</v>
      </c>
      <c r="AI604">
        <v>0</v>
      </c>
      <c r="AJ604">
        <v>167230.2094897191</v>
      </c>
    </row>
    <row r="605" spans="1:36">
      <c r="A605" t="str">
        <f>IFERROR(E605/AH605,"")</f>
        <v/>
      </c>
      <c r="B605">
        <v>5256</v>
      </c>
      <c r="C605" t="s">
        <v>119</v>
      </c>
      <c r="D605" t="s">
        <v>394</v>
      </c>
      <c r="E605">
        <v>3554250</v>
      </c>
      <c r="G605" t="s">
        <v>583</v>
      </c>
      <c r="H605">
        <v>1</v>
      </c>
      <c r="I605">
        <v>2</v>
      </c>
      <c r="N605" t="s">
        <v>2194</v>
      </c>
      <c r="O605" t="s">
        <v>3025</v>
      </c>
      <c r="P605" t="s">
        <v>3134</v>
      </c>
      <c r="Q605" t="s">
        <v>3142</v>
      </c>
      <c r="R605">
        <v>710</v>
      </c>
      <c r="S605" t="s">
        <v>3248</v>
      </c>
      <c r="T605" t="s">
        <v>3253</v>
      </c>
      <c r="V605" t="s">
        <v>3268</v>
      </c>
      <c r="X605" t="s">
        <v>3269</v>
      </c>
      <c r="Y605" t="s">
        <v>3142</v>
      </c>
      <c r="Z605" t="s">
        <v>23</v>
      </c>
      <c r="AA605" t="s">
        <v>16</v>
      </c>
      <c r="AE605" t="s">
        <v>22</v>
      </c>
      <c r="AF605" t="s">
        <v>3286</v>
      </c>
      <c r="AG605">
        <v>0</v>
      </c>
      <c r="AH605">
        <v>0</v>
      </c>
      <c r="AI605">
        <v>0</v>
      </c>
      <c r="AJ605">
        <v>0</v>
      </c>
    </row>
    <row r="606" spans="1:36">
      <c r="A606" t="str">
        <f>IFERROR(E606/AH606,"")</f>
        <v/>
      </c>
      <c r="B606">
        <v>5256</v>
      </c>
      <c r="C606" t="s">
        <v>119</v>
      </c>
      <c r="D606" t="s">
        <v>394</v>
      </c>
      <c r="E606">
        <v>3554250</v>
      </c>
      <c r="G606" t="s">
        <v>585</v>
      </c>
      <c r="H606">
        <v>1</v>
      </c>
      <c r="I606">
        <v>2</v>
      </c>
      <c r="N606" t="s">
        <v>2197</v>
      </c>
      <c r="O606" t="s">
        <v>3025</v>
      </c>
      <c r="P606" t="s">
        <v>3135</v>
      </c>
      <c r="Q606" t="s">
        <v>3142</v>
      </c>
      <c r="R606">
        <v>710</v>
      </c>
      <c r="S606" t="s">
        <v>3248</v>
      </c>
      <c r="T606" t="s">
        <v>3253</v>
      </c>
      <c r="V606" t="s">
        <v>3268</v>
      </c>
      <c r="X606" t="s">
        <v>3269</v>
      </c>
      <c r="Y606" t="s">
        <v>3142</v>
      </c>
      <c r="Z606" t="s">
        <v>23</v>
      </c>
      <c r="AA606" t="s">
        <v>16</v>
      </c>
      <c r="AE606" t="s">
        <v>22</v>
      </c>
      <c r="AF606" t="s">
        <v>3286</v>
      </c>
      <c r="AG606">
        <v>0</v>
      </c>
      <c r="AH606">
        <v>0</v>
      </c>
      <c r="AI606">
        <v>0</v>
      </c>
      <c r="AJ606">
        <v>0</v>
      </c>
    </row>
    <row r="607" spans="1:36">
      <c r="A607" t="str">
        <f>IFERROR(E607/AH607,"")</f>
        <v/>
      </c>
      <c r="B607">
        <v>5256</v>
      </c>
      <c r="C607" t="s">
        <v>119</v>
      </c>
      <c r="D607" t="s">
        <v>394</v>
      </c>
      <c r="E607">
        <v>3554250</v>
      </c>
      <c r="G607" t="s">
        <v>590</v>
      </c>
      <c r="H607">
        <v>0</v>
      </c>
      <c r="I607">
        <v>1</v>
      </c>
      <c r="N607" t="s">
        <v>2203</v>
      </c>
      <c r="O607" t="s">
        <v>3025</v>
      </c>
      <c r="P607" t="s">
        <v>3135</v>
      </c>
      <c r="Q607" t="s">
        <v>3142</v>
      </c>
      <c r="R607">
        <v>710</v>
      </c>
      <c r="S607" t="s">
        <v>3248</v>
      </c>
      <c r="T607" t="s">
        <v>3253</v>
      </c>
      <c r="V607" t="s">
        <v>3268</v>
      </c>
      <c r="X607" t="s">
        <v>3269</v>
      </c>
      <c r="Y607" t="s">
        <v>3142</v>
      </c>
      <c r="Z607" t="s">
        <v>23</v>
      </c>
      <c r="AA607" t="s">
        <v>16</v>
      </c>
      <c r="AE607" t="s">
        <v>22</v>
      </c>
      <c r="AF607" t="s">
        <v>3286</v>
      </c>
      <c r="AG607">
        <v>0</v>
      </c>
      <c r="AH607">
        <v>0</v>
      </c>
      <c r="AI607">
        <v>0</v>
      </c>
      <c r="AJ607">
        <v>0</v>
      </c>
    </row>
    <row r="608" spans="1:36">
      <c r="A608" t="str">
        <f>IFERROR(E608/AH608,"")</f>
        <v/>
      </c>
      <c r="B608">
        <v>5256</v>
      </c>
      <c r="C608" t="s">
        <v>119</v>
      </c>
      <c r="D608" t="s">
        <v>394</v>
      </c>
      <c r="E608">
        <v>3554250</v>
      </c>
      <c r="G608" t="s">
        <v>591</v>
      </c>
      <c r="H608">
        <v>3</v>
      </c>
      <c r="I608">
        <v>4</v>
      </c>
      <c r="N608" t="s">
        <v>2204</v>
      </c>
      <c r="O608" t="s">
        <v>3025</v>
      </c>
      <c r="P608" t="s">
        <v>3136</v>
      </c>
      <c r="Q608" t="s">
        <v>3142</v>
      </c>
      <c r="R608">
        <v>710</v>
      </c>
      <c r="S608" t="s">
        <v>3248</v>
      </c>
      <c r="T608" t="s">
        <v>3253</v>
      </c>
      <c r="V608" t="s">
        <v>3268</v>
      </c>
      <c r="X608" t="s">
        <v>3269</v>
      </c>
      <c r="Y608" t="s">
        <v>3142</v>
      </c>
      <c r="Z608" t="s">
        <v>23</v>
      </c>
      <c r="AA608" t="s">
        <v>16</v>
      </c>
      <c r="AE608" t="s">
        <v>22</v>
      </c>
      <c r="AF608" t="s">
        <v>3286</v>
      </c>
      <c r="AG608">
        <v>0</v>
      </c>
      <c r="AH608">
        <v>0</v>
      </c>
      <c r="AI608">
        <v>0</v>
      </c>
      <c r="AJ608">
        <v>0</v>
      </c>
    </row>
    <row r="609" spans="1:36">
      <c r="A609" t="str">
        <f>IFERROR(E609/AH609,"")</f>
        <v/>
      </c>
      <c r="B609">
        <v>5256</v>
      </c>
      <c r="C609" t="s">
        <v>119</v>
      </c>
      <c r="D609" t="s">
        <v>394</v>
      </c>
      <c r="E609">
        <v>3554250</v>
      </c>
      <c r="G609" t="s">
        <v>592</v>
      </c>
      <c r="H609">
        <v>0</v>
      </c>
      <c r="I609">
        <v>1</v>
      </c>
      <c r="N609" t="s">
        <v>2205</v>
      </c>
      <c r="O609" t="s">
        <v>3025</v>
      </c>
      <c r="P609" t="s">
        <v>3133</v>
      </c>
      <c r="Q609" t="s">
        <v>3142</v>
      </c>
      <c r="R609">
        <v>710</v>
      </c>
      <c r="S609" t="s">
        <v>3248</v>
      </c>
      <c r="T609" t="s">
        <v>3253</v>
      </c>
      <c r="V609" t="s">
        <v>3268</v>
      </c>
      <c r="X609" t="s">
        <v>3269</v>
      </c>
      <c r="Y609" t="s">
        <v>3142</v>
      </c>
      <c r="Z609" t="s">
        <v>23</v>
      </c>
      <c r="AA609" t="s">
        <v>16</v>
      </c>
      <c r="AE609" t="s">
        <v>22</v>
      </c>
      <c r="AF609" t="s">
        <v>3286</v>
      </c>
      <c r="AG609">
        <v>0</v>
      </c>
      <c r="AH609">
        <v>0</v>
      </c>
      <c r="AI609">
        <v>0</v>
      </c>
      <c r="AJ609">
        <v>0</v>
      </c>
    </row>
    <row r="610" spans="1:36">
      <c r="A610" t="str">
        <f>IFERROR(E610/AH610,"")</f>
        <v/>
      </c>
      <c r="B610">
        <v>138844</v>
      </c>
      <c r="C610" t="s">
        <v>320</v>
      </c>
      <c r="D610" s="2" t="s">
        <v>518</v>
      </c>
      <c r="E610">
        <v>12895159</v>
      </c>
      <c r="F610" t="s">
        <v>65</v>
      </c>
      <c r="G610" t="s">
        <v>1090</v>
      </c>
      <c r="H610">
        <v>0</v>
      </c>
      <c r="I610" t="s">
        <v>1465</v>
      </c>
      <c r="K610" t="s">
        <v>2080</v>
      </c>
      <c r="M610" t="s">
        <v>2116</v>
      </c>
      <c r="N610" t="s">
        <v>2820</v>
      </c>
      <c r="O610" t="s">
        <v>3106</v>
      </c>
      <c r="P610" t="s">
        <v>3136</v>
      </c>
      <c r="Q610" t="s">
        <v>3222</v>
      </c>
      <c r="R610">
        <v>4</v>
      </c>
      <c r="S610" t="s">
        <v>3251</v>
      </c>
      <c r="T610" t="s">
        <v>3258</v>
      </c>
      <c r="V610" t="s">
        <v>3268</v>
      </c>
      <c r="X610" t="s">
        <v>3271</v>
      </c>
      <c r="Y610" t="s">
        <v>3222</v>
      </c>
      <c r="Z610" t="s">
        <v>25</v>
      </c>
      <c r="AA610" t="s">
        <v>16</v>
      </c>
      <c r="AB610" t="s">
        <v>12</v>
      </c>
      <c r="AD610" t="s">
        <v>13</v>
      </c>
      <c r="AE610" t="s">
        <v>19</v>
      </c>
      <c r="AF610" t="s">
        <v>3286</v>
      </c>
      <c r="AG610">
        <v>0</v>
      </c>
      <c r="AI610">
        <v>0</v>
      </c>
    </row>
    <row r="611" spans="1:36">
      <c r="A611" t="str">
        <f>IFERROR(E611/AH611,"")</f>
        <v/>
      </c>
      <c r="B611">
        <v>138844</v>
      </c>
      <c r="C611" t="s">
        <v>320</v>
      </c>
      <c r="D611" s="2" t="s">
        <v>518</v>
      </c>
      <c r="E611">
        <v>12895159</v>
      </c>
      <c r="F611" t="s">
        <v>51</v>
      </c>
      <c r="G611" t="s">
        <v>1090</v>
      </c>
      <c r="H611">
        <v>0</v>
      </c>
      <c r="I611" t="s">
        <v>1466</v>
      </c>
      <c r="K611" t="s">
        <v>2080</v>
      </c>
      <c r="M611" t="s">
        <v>2116</v>
      </c>
      <c r="N611" t="s">
        <v>2821</v>
      </c>
      <c r="O611" t="s">
        <v>3106</v>
      </c>
      <c r="P611" t="s">
        <v>3133</v>
      </c>
      <c r="Q611" t="s">
        <v>3222</v>
      </c>
      <c r="R611">
        <v>4</v>
      </c>
      <c r="S611" t="s">
        <v>3251</v>
      </c>
      <c r="T611" t="s">
        <v>3258</v>
      </c>
      <c r="V611" t="s">
        <v>3268</v>
      </c>
      <c r="X611" t="s">
        <v>3271</v>
      </c>
      <c r="Y611" t="s">
        <v>3222</v>
      </c>
      <c r="Z611" t="s">
        <v>25</v>
      </c>
      <c r="AA611" t="s">
        <v>16</v>
      </c>
      <c r="AB611" t="s">
        <v>12</v>
      </c>
      <c r="AD611" t="s">
        <v>13</v>
      </c>
      <c r="AE611" t="s">
        <v>19</v>
      </c>
      <c r="AF611" t="s">
        <v>3286</v>
      </c>
      <c r="AG611">
        <v>1</v>
      </c>
      <c r="AI611">
        <v>0</v>
      </c>
    </row>
    <row r="612" spans="1:36">
      <c r="A612" t="str">
        <f>IFERROR(E612/AH612,"")</f>
        <v/>
      </c>
      <c r="B612">
        <v>88841</v>
      </c>
      <c r="C612" t="s">
        <v>322</v>
      </c>
      <c r="D612" t="s">
        <v>63</v>
      </c>
      <c r="E612">
        <v>12846044</v>
      </c>
      <c r="F612" t="s">
        <v>33</v>
      </c>
      <c r="G612" t="s">
        <v>1092</v>
      </c>
      <c r="H612" t="s">
        <v>1332</v>
      </c>
      <c r="I612" t="s">
        <v>1467</v>
      </c>
      <c r="J612" t="s">
        <v>1860</v>
      </c>
      <c r="K612" t="s">
        <v>2081</v>
      </c>
      <c r="M612" t="s">
        <v>2116</v>
      </c>
      <c r="N612" t="s">
        <v>2823</v>
      </c>
      <c r="O612" t="s">
        <v>3106</v>
      </c>
      <c r="P612" t="s">
        <v>3135</v>
      </c>
      <c r="Q612" t="s">
        <v>3222</v>
      </c>
      <c r="R612">
        <v>4</v>
      </c>
      <c r="S612" t="s">
        <v>3251</v>
      </c>
      <c r="T612" t="s">
        <v>3258</v>
      </c>
      <c r="V612" t="s">
        <v>3268</v>
      </c>
      <c r="X612" t="s">
        <v>3271</v>
      </c>
      <c r="Y612" t="s">
        <v>3222</v>
      </c>
      <c r="Z612" t="s">
        <v>25</v>
      </c>
      <c r="AA612" t="s">
        <v>16</v>
      </c>
      <c r="AB612" t="s">
        <v>12</v>
      </c>
      <c r="AD612" t="s">
        <v>13</v>
      </c>
      <c r="AE612" t="s">
        <v>19</v>
      </c>
      <c r="AF612" t="s">
        <v>3286</v>
      </c>
      <c r="AG612">
        <v>1</v>
      </c>
      <c r="AI612">
        <v>0</v>
      </c>
    </row>
    <row r="613" spans="1:36">
      <c r="A613" t="str">
        <f>IFERROR(E613/AH613,"")</f>
        <v/>
      </c>
      <c r="B613">
        <v>5989</v>
      </c>
      <c r="C613" t="s">
        <v>346</v>
      </c>
      <c r="D613" t="s">
        <v>525</v>
      </c>
      <c r="E613">
        <v>3540468</v>
      </c>
      <c r="F613" t="s">
        <v>33</v>
      </c>
      <c r="G613" t="s">
        <v>1150</v>
      </c>
      <c r="H613">
        <v>3385</v>
      </c>
      <c r="I613" t="s">
        <v>1470</v>
      </c>
      <c r="J613" t="s">
        <v>1909</v>
      </c>
      <c r="L613">
        <v>0.5</v>
      </c>
      <c r="M613" t="s">
        <v>2117</v>
      </c>
      <c r="N613" t="s">
        <v>2901</v>
      </c>
      <c r="O613" t="s">
        <v>3114</v>
      </c>
      <c r="P613" t="s">
        <v>3137</v>
      </c>
      <c r="Q613" t="s">
        <v>3229</v>
      </c>
      <c r="R613">
        <v>24</v>
      </c>
      <c r="S613" t="s">
        <v>3248</v>
      </c>
      <c r="T613" t="s">
        <v>3253</v>
      </c>
      <c r="V613" t="s">
        <v>3268</v>
      </c>
      <c r="X613" t="s">
        <v>3269</v>
      </c>
      <c r="Y613" t="s">
        <v>3229</v>
      </c>
      <c r="Z613" t="s">
        <v>23</v>
      </c>
      <c r="AA613" t="s">
        <v>17</v>
      </c>
      <c r="AB613" t="s">
        <v>12</v>
      </c>
      <c r="AE613" t="s">
        <v>21</v>
      </c>
      <c r="AF613" t="s">
        <v>3288</v>
      </c>
      <c r="AG613">
        <v>1</v>
      </c>
      <c r="AI613">
        <v>0</v>
      </c>
    </row>
    <row r="614" spans="1:36">
      <c r="A614" t="str">
        <f>IFERROR(E614/AH614,"")</f>
        <v/>
      </c>
      <c r="B614">
        <v>5331</v>
      </c>
      <c r="C614" t="s">
        <v>347</v>
      </c>
      <c r="D614" t="s">
        <v>526</v>
      </c>
      <c r="E614">
        <v>4620000</v>
      </c>
      <c r="F614" t="s">
        <v>549</v>
      </c>
      <c r="G614" t="s">
        <v>1153</v>
      </c>
      <c r="H614" t="s">
        <v>1335</v>
      </c>
      <c r="I614" t="s">
        <v>1472</v>
      </c>
      <c r="J614" t="s">
        <v>1911</v>
      </c>
      <c r="L614">
        <v>0.25</v>
      </c>
      <c r="M614" t="s">
        <v>2117</v>
      </c>
      <c r="N614" t="s">
        <v>2904</v>
      </c>
      <c r="O614" t="s">
        <v>3114</v>
      </c>
      <c r="P614" t="s">
        <v>3133</v>
      </c>
      <c r="Q614" t="s">
        <v>3229</v>
      </c>
      <c r="R614">
        <v>24</v>
      </c>
      <c r="S614" t="s">
        <v>3248</v>
      </c>
      <c r="T614" t="s">
        <v>3253</v>
      </c>
      <c r="V614" t="s">
        <v>3268</v>
      </c>
      <c r="X614" t="s">
        <v>3269</v>
      </c>
      <c r="Y614" t="s">
        <v>3229</v>
      </c>
      <c r="Z614" t="s">
        <v>23</v>
      </c>
      <c r="AA614" t="s">
        <v>17</v>
      </c>
      <c r="AB614" t="s">
        <v>12</v>
      </c>
      <c r="AE614" t="s">
        <v>21</v>
      </c>
      <c r="AF614" t="s">
        <v>3288</v>
      </c>
      <c r="AG614">
        <v>0</v>
      </c>
      <c r="AI614">
        <v>0</v>
      </c>
      <c r="AJ614">
        <v>182820.38993400001</v>
      </c>
    </row>
    <row r="615" spans="1:36">
      <c r="A615" t="str">
        <f>IFERROR(E615/AH615,"")</f>
        <v/>
      </c>
      <c r="B615">
        <v>100551</v>
      </c>
      <c r="C615" t="s">
        <v>368</v>
      </c>
      <c r="D615" s="2" t="s">
        <v>537</v>
      </c>
      <c r="E615">
        <v>2317196</v>
      </c>
      <c r="F615" t="s">
        <v>42</v>
      </c>
      <c r="G615" t="s">
        <v>1213</v>
      </c>
      <c r="J615" t="s">
        <v>1962</v>
      </c>
      <c r="K615" t="s">
        <v>2100</v>
      </c>
      <c r="M615" t="s">
        <v>2117</v>
      </c>
      <c r="N615" t="s">
        <v>2971</v>
      </c>
      <c r="O615" t="s">
        <v>3125</v>
      </c>
      <c r="P615" t="s">
        <v>3134</v>
      </c>
      <c r="Q615" t="s">
        <v>3240</v>
      </c>
      <c r="R615">
        <v>32</v>
      </c>
      <c r="S615" t="s">
        <v>3249</v>
      </c>
      <c r="T615" t="s">
        <v>3254</v>
      </c>
      <c r="V615" t="s">
        <v>3268</v>
      </c>
      <c r="X615" t="s">
        <v>3270</v>
      </c>
      <c r="Y615" t="s">
        <v>3240</v>
      </c>
      <c r="Z615" t="s">
        <v>24</v>
      </c>
      <c r="AA615" t="s">
        <v>16</v>
      </c>
      <c r="AE615" t="s">
        <v>20</v>
      </c>
      <c r="AF615" t="s">
        <v>3288</v>
      </c>
      <c r="AG615">
        <v>1</v>
      </c>
      <c r="AI615">
        <v>0</v>
      </c>
    </row>
    <row r="616" spans="1:36">
      <c r="A616" t="str">
        <f>IFERROR(E616/AH616,"")</f>
        <v/>
      </c>
      <c r="B616">
        <v>129530</v>
      </c>
      <c r="C616" t="s">
        <v>369</v>
      </c>
      <c r="D616" s="2" t="s">
        <v>538</v>
      </c>
      <c r="E616">
        <v>4235601</v>
      </c>
      <c r="F616" t="s">
        <v>42</v>
      </c>
      <c r="G616" t="s">
        <v>1214</v>
      </c>
      <c r="J616" t="s">
        <v>1963</v>
      </c>
      <c r="K616" t="s">
        <v>2100</v>
      </c>
      <c r="M616" t="s">
        <v>2117</v>
      </c>
      <c r="N616" t="s">
        <v>2972</v>
      </c>
      <c r="O616" t="s">
        <v>3125</v>
      </c>
      <c r="P616" t="s">
        <v>3133</v>
      </c>
      <c r="Q616" t="s">
        <v>3240</v>
      </c>
      <c r="R616">
        <v>32</v>
      </c>
      <c r="S616" t="s">
        <v>3249</v>
      </c>
      <c r="T616" t="s">
        <v>3254</v>
      </c>
      <c r="V616" t="s">
        <v>3268</v>
      </c>
      <c r="X616" t="s">
        <v>3270</v>
      </c>
      <c r="Y616" t="s">
        <v>3240</v>
      </c>
      <c r="Z616" t="s">
        <v>24</v>
      </c>
      <c r="AA616" t="s">
        <v>16</v>
      </c>
      <c r="AE616" t="s">
        <v>20</v>
      </c>
      <c r="AF616" t="s">
        <v>3288</v>
      </c>
      <c r="AG616">
        <v>1</v>
      </c>
      <c r="AI616">
        <v>0</v>
      </c>
    </row>
    <row r="617" spans="1:36">
      <c r="A617" t="str">
        <f>IFERROR(E617/AH617,"")</f>
        <v/>
      </c>
      <c r="B617">
        <v>96640</v>
      </c>
      <c r="C617" t="s">
        <v>370</v>
      </c>
      <c r="D617" s="2" t="s">
        <v>539</v>
      </c>
      <c r="E617">
        <v>2779849</v>
      </c>
      <c r="F617" t="s">
        <v>40</v>
      </c>
      <c r="G617" t="s">
        <v>1215</v>
      </c>
      <c r="J617" t="s">
        <v>1964</v>
      </c>
      <c r="K617" t="s">
        <v>464</v>
      </c>
      <c r="M617" t="s">
        <v>2117</v>
      </c>
      <c r="N617" t="s">
        <v>2973</v>
      </c>
      <c r="O617" t="s">
        <v>3125</v>
      </c>
      <c r="P617" t="s">
        <v>3133</v>
      </c>
      <c r="Q617" t="s">
        <v>3240</v>
      </c>
      <c r="R617">
        <v>32</v>
      </c>
      <c r="S617" t="s">
        <v>3249</v>
      </c>
      <c r="T617" t="s">
        <v>3254</v>
      </c>
      <c r="V617" t="s">
        <v>3268</v>
      </c>
      <c r="X617" t="s">
        <v>3270</v>
      </c>
      <c r="Y617" t="s">
        <v>3240</v>
      </c>
      <c r="Z617" t="s">
        <v>24</v>
      </c>
      <c r="AA617" t="s">
        <v>16</v>
      </c>
      <c r="AE617" t="s">
        <v>20</v>
      </c>
      <c r="AF617" t="s">
        <v>3288</v>
      </c>
      <c r="AG617">
        <v>17500</v>
      </c>
      <c r="AI617">
        <v>0</v>
      </c>
    </row>
    <row r="618" spans="1:36">
      <c r="A618" t="str">
        <f>IFERROR(E618/AH618,"")</f>
        <v/>
      </c>
      <c r="B618">
        <v>96640</v>
      </c>
      <c r="C618" t="s">
        <v>370</v>
      </c>
      <c r="D618" s="2" t="s">
        <v>539</v>
      </c>
      <c r="E618">
        <v>2779849</v>
      </c>
      <c r="F618" t="s">
        <v>40</v>
      </c>
      <c r="J618" t="s">
        <v>1965</v>
      </c>
      <c r="M618" t="s">
        <v>2116</v>
      </c>
      <c r="N618" t="s">
        <v>2974</v>
      </c>
      <c r="O618" t="s">
        <v>3125</v>
      </c>
      <c r="P618" t="s">
        <v>3136</v>
      </c>
      <c r="Q618" t="s">
        <v>3240</v>
      </c>
      <c r="R618">
        <v>32</v>
      </c>
      <c r="S618" t="s">
        <v>3249</v>
      </c>
      <c r="T618" t="s">
        <v>3254</v>
      </c>
      <c r="V618" t="s">
        <v>3268</v>
      </c>
      <c r="X618" t="s">
        <v>3270</v>
      </c>
      <c r="Y618" t="s">
        <v>3240</v>
      </c>
      <c r="Z618" t="s">
        <v>24</v>
      </c>
      <c r="AA618" t="s">
        <v>16</v>
      </c>
      <c r="AE618" t="s">
        <v>20</v>
      </c>
      <c r="AF618" t="s">
        <v>3288</v>
      </c>
      <c r="AG618">
        <v>17500</v>
      </c>
      <c r="AI618">
        <v>0</v>
      </c>
    </row>
    <row r="619" spans="1:36">
      <c r="A619" t="str">
        <f>IFERROR(E619/AH619,"")</f>
        <v/>
      </c>
      <c r="B619">
        <v>96640</v>
      </c>
      <c r="C619" t="s">
        <v>370</v>
      </c>
      <c r="D619" s="2" t="s">
        <v>539</v>
      </c>
      <c r="E619">
        <v>2779849</v>
      </c>
      <c r="F619" t="s">
        <v>42</v>
      </c>
      <c r="J619" t="s">
        <v>1966</v>
      </c>
      <c r="M619" t="s">
        <v>2116</v>
      </c>
      <c r="N619" t="s">
        <v>2975</v>
      </c>
      <c r="O619" t="s">
        <v>3125</v>
      </c>
      <c r="P619" t="s">
        <v>3137</v>
      </c>
      <c r="Q619" t="s">
        <v>3240</v>
      </c>
      <c r="R619">
        <v>32</v>
      </c>
      <c r="S619" t="s">
        <v>3249</v>
      </c>
      <c r="T619" t="s">
        <v>3254</v>
      </c>
      <c r="V619" t="s">
        <v>3268</v>
      </c>
      <c r="X619" t="s">
        <v>3270</v>
      </c>
      <c r="Y619" t="s">
        <v>3240</v>
      </c>
      <c r="Z619" t="s">
        <v>24</v>
      </c>
      <c r="AA619" t="s">
        <v>16</v>
      </c>
      <c r="AE619" t="s">
        <v>20</v>
      </c>
      <c r="AF619" t="s">
        <v>3288</v>
      </c>
      <c r="AG619">
        <v>1</v>
      </c>
      <c r="AI619">
        <v>0</v>
      </c>
    </row>
    <row r="620" spans="1:36">
      <c r="A620" t="str">
        <f>IFERROR(E620/AH620,"")</f>
        <v/>
      </c>
      <c r="B620">
        <v>124212</v>
      </c>
      <c r="C620" t="s">
        <v>246</v>
      </c>
      <c r="D620" s="2" t="s">
        <v>472</v>
      </c>
      <c r="E620">
        <v>7260535</v>
      </c>
      <c r="F620" t="s">
        <v>33</v>
      </c>
      <c r="G620" t="s">
        <v>898</v>
      </c>
      <c r="H620">
        <v>0</v>
      </c>
      <c r="I620" t="s">
        <v>1439</v>
      </c>
      <c r="N620" t="s">
        <v>2584</v>
      </c>
      <c r="O620" t="s">
        <v>3080</v>
      </c>
      <c r="P620" t="s">
        <v>3133</v>
      </c>
      <c r="Q620" t="s">
        <v>3196</v>
      </c>
      <c r="R620">
        <v>108</v>
      </c>
      <c r="S620" t="s">
        <v>3248</v>
      </c>
      <c r="T620" t="s">
        <v>3253</v>
      </c>
      <c r="V620" t="s">
        <v>3268</v>
      </c>
      <c r="X620" t="s">
        <v>3269</v>
      </c>
      <c r="Y620" t="s">
        <v>3196</v>
      </c>
      <c r="Z620" t="s">
        <v>23</v>
      </c>
      <c r="AA620" t="s">
        <v>14</v>
      </c>
      <c r="AB620" t="s">
        <v>12</v>
      </c>
      <c r="AD620" t="s">
        <v>13</v>
      </c>
      <c r="AE620" t="s">
        <v>19</v>
      </c>
      <c r="AF620" t="s">
        <v>3287</v>
      </c>
      <c r="AG620">
        <v>1</v>
      </c>
      <c r="AI620">
        <v>0</v>
      </c>
    </row>
    <row r="621" spans="1:36">
      <c r="A621" t="str">
        <f>IFERROR(E621/AH621,"")</f>
        <v/>
      </c>
      <c r="B621" t="s">
        <v>106</v>
      </c>
      <c r="C621" t="s">
        <v>361</v>
      </c>
      <c r="D621" s="2" t="s">
        <v>534</v>
      </c>
      <c r="E621">
        <v>2665440</v>
      </c>
      <c r="F621" t="s">
        <v>549</v>
      </c>
      <c r="G621" t="s">
        <v>1191</v>
      </c>
      <c r="N621" t="s">
        <v>2944</v>
      </c>
      <c r="O621" t="s">
        <v>3123</v>
      </c>
      <c r="P621" t="s">
        <v>3135</v>
      </c>
      <c r="Q621" t="s">
        <v>3238</v>
      </c>
      <c r="R621">
        <v>50</v>
      </c>
      <c r="S621" t="s">
        <v>3251</v>
      </c>
      <c r="T621" t="s">
        <v>3258</v>
      </c>
      <c r="V621" t="s">
        <v>3268</v>
      </c>
      <c r="X621" t="s">
        <v>3271</v>
      </c>
      <c r="Y621" t="s">
        <v>3238</v>
      </c>
      <c r="Z621" t="s">
        <v>25</v>
      </c>
      <c r="AA621" t="s">
        <v>17</v>
      </c>
      <c r="AB621" t="s">
        <v>12</v>
      </c>
      <c r="AE621" t="s">
        <v>21</v>
      </c>
      <c r="AF621" t="s">
        <v>3286</v>
      </c>
      <c r="AG621">
        <v>0</v>
      </c>
      <c r="AI621">
        <v>0</v>
      </c>
      <c r="AJ621">
        <v>418552.3775</v>
      </c>
    </row>
    <row r="622" spans="1:36">
      <c r="A622" t="str">
        <f>IFERROR(E622/AH622,"")</f>
        <v/>
      </c>
      <c r="B622" t="s">
        <v>108</v>
      </c>
      <c r="C622" t="s">
        <v>363</v>
      </c>
      <c r="D622" s="2" t="s">
        <v>535</v>
      </c>
      <c r="E622">
        <v>2665440</v>
      </c>
      <c r="F622" t="s">
        <v>47</v>
      </c>
      <c r="G622" t="s">
        <v>1198</v>
      </c>
      <c r="I622" t="s">
        <v>1474</v>
      </c>
      <c r="J622" t="s">
        <v>1948</v>
      </c>
      <c r="N622" t="s">
        <v>2953</v>
      </c>
      <c r="O622" t="s">
        <v>3123</v>
      </c>
      <c r="P622" t="s">
        <v>3133</v>
      </c>
      <c r="Q622" t="s">
        <v>3238</v>
      </c>
      <c r="R622">
        <v>50</v>
      </c>
      <c r="S622" t="s">
        <v>3251</v>
      </c>
      <c r="T622" t="s">
        <v>3258</v>
      </c>
      <c r="V622" t="s">
        <v>3268</v>
      </c>
      <c r="X622" t="s">
        <v>3271</v>
      </c>
      <c r="Y622" t="s">
        <v>3238</v>
      </c>
      <c r="Z622" t="s">
        <v>25</v>
      </c>
      <c r="AA622" t="s">
        <v>17</v>
      </c>
      <c r="AB622" t="s">
        <v>12</v>
      </c>
      <c r="AE622" t="s">
        <v>21</v>
      </c>
      <c r="AF622" t="s">
        <v>3286</v>
      </c>
      <c r="AG622">
        <v>1</v>
      </c>
      <c r="AI622">
        <v>0</v>
      </c>
    </row>
    <row r="623" spans="1:36">
      <c r="A623" t="str">
        <f>IFERROR(E623/AH623,"")</f>
        <v/>
      </c>
      <c r="B623" t="s">
        <v>109</v>
      </c>
      <c r="C623" t="s">
        <v>177</v>
      </c>
      <c r="E623">
        <v>2665440</v>
      </c>
      <c r="F623" t="s">
        <v>549</v>
      </c>
      <c r="G623" t="s">
        <v>1199</v>
      </c>
      <c r="I623" t="s">
        <v>1475</v>
      </c>
      <c r="J623" t="s">
        <v>1950</v>
      </c>
      <c r="K623" t="s">
        <v>2096</v>
      </c>
      <c r="N623" t="s">
        <v>2955</v>
      </c>
      <c r="O623" t="s">
        <v>3123</v>
      </c>
      <c r="P623" t="s">
        <v>3133</v>
      </c>
      <c r="Q623" t="s">
        <v>3238</v>
      </c>
      <c r="R623">
        <v>50</v>
      </c>
      <c r="S623" t="s">
        <v>3251</v>
      </c>
      <c r="T623" t="s">
        <v>3258</v>
      </c>
      <c r="V623" t="s">
        <v>3268</v>
      </c>
      <c r="X623" t="s">
        <v>3271</v>
      </c>
      <c r="Y623" t="s">
        <v>3238</v>
      </c>
      <c r="Z623" t="s">
        <v>25</v>
      </c>
      <c r="AA623" t="s">
        <v>17</v>
      </c>
      <c r="AB623" t="s">
        <v>12</v>
      </c>
      <c r="AE623" t="s">
        <v>21</v>
      </c>
      <c r="AF623" t="s">
        <v>3286</v>
      </c>
      <c r="AG623">
        <v>0</v>
      </c>
      <c r="AI623">
        <v>0</v>
      </c>
      <c r="AJ623">
        <v>414366.85372500011</v>
      </c>
    </row>
    <row r="624" spans="1:36">
      <c r="A624" t="str">
        <f>IFERROR(E624/AH624,"")</f>
        <v/>
      </c>
      <c r="B624" t="s">
        <v>109</v>
      </c>
      <c r="C624" t="s">
        <v>177</v>
      </c>
      <c r="E624">
        <v>2665440</v>
      </c>
      <c r="F624" t="s">
        <v>51</v>
      </c>
      <c r="G624" t="s">
        <v>1200</v>
      </c>
      <c r="H624">
        <v>0</v>
      </c>
      <c r="I624" t="s">
        <v>1476</v>
      </c>
      <c r="J624" t="s">
        <v>1951</v>
      </c>
      <c r="K624" t="s">
        <v>2097</v>
      </c>
      <c r="N624" t="s">
        <v>2956</v>
      </c>
      <c r="O624" t="s">
        <v>3123</v>
      </c>
      <c r="P624" t="s">
        <v>3136</v>
      </c>
      <c r="Q624" t="s">
        <v>3238</v>
      </c>
      <c r="R624">
        <v>50</v>
      </c>
      <c r="S624" t="s">
        <v>3251</v>
      </c>
      <c r="T624" t="s">
        <v>3258</v>
      </c>
      <c r="V624" t="s">
        <v>3268</v>
      </c>
      <c r="X624" t="s">
        <v>3271</v>
      </c>
      <c r="Y624" t="s">
        <v>3238</v>
      </c>
      <c r="Z624" t="s">
        <v>25</v>
      </c>
      <c r="AA624" t="s">
        <v>17</v>
      </c>
      <c r="AB624" t="s">
        <v>12</v>
      </c>
      <c r="AE624" t="s">
        <v>21</v>
      </c>
      <c r="AF624" t="s">
        <v>3286</v>
      </c>
      <c r="AG624">
        <v>1</v>
      </c>
      <c r="AI624">
        <v>0</v>
      </c>
    </row>
    <row r="625" spans="1:36">
      <c r="A625" t="str">
        <f>IFERROR(E625/AH625,"")</f>
        <v/>
      </c>
      <c r="B625">
        <v>106912</v>
      </c>
      <c r="C625" t="s">
        <v>364</v>
      </c>
      <c r="E625">
        <v>2665440</v>
      </c>
      <c r="F625" t="s">
        <v>549</v>
      </c>
      <c r="G625" t="s">
        <v>1205</v>
      </c>
      <c r="H625" t="s">
        <v>1340</v>
      </c>
      <c r="J625" t="s">
        <v>1956</v>
      </c>
      <c r="K625" t="s">
        <v>464</v>
      </c>
      <c r="M625" t="s">
        <v>2117</v>
      </c>
      <c r="N625" t="s">
        <v>2961</v>
      </c>
      <c r="O625" t="s">
        <v>3123</v>
      </c>
      <c r="P625" t="s">
        <v>3133</v>
      </c>
      <c r="Q625" t="s">
        <v>3238</v>
      </c>
      <c r="R625">
        <v>50</v>
      </c>
      <c r="S625" t="s">
        <v>3251</v>
      </c>
      <c r="T625" t="s">
        <v>3258</v>
      </c>
      <c r="V625" t="s">
        <v>3268</v>
      </c>
      <c r="X625" t="s">
        <v>3271</v>
      </c>
      <c r="Y625" t="s">
        <v>3238</v>
      </c>
      <c r="Z625" t="s">
        <v>25</v>
      </c>
      <c r="AA625" t="s">
        <v>17</v>
      </c>
      <c r="AB625" t="s">
        <v>12</v>
      </c>
      <c r="AE625" t="s">
        <v>21</v>
      </c>
      <c r="AF625" t="s">
        <v>3286</v>
      </c>
      <c r="AG625">
        <v>0</v>
      </c>
      <c r="AI625">
        <v>0</v>
      </c>
      <c r="AJ625">
        <v>414366.85372500011</v>
      </c>
    </row>
    <row r="626" spans="1:36">
      <c r="A626" t="str">
        <f>IFERROR(E626/AH626,"")</f>
        <v/>
      </c>
      <c r="B626">
        <v>79213</v>
      </c>
      <c r="C626" t="s">
        <v>158</v>
      </c>
      <c r="D626" s="2" t="s">
        <v>421</v>
      </c>
      <c r="E626">
        <v>7254715</v>
      </c>
      <c r="F626" t="s">
        <v>549</v>
      </c>
      <c r="J626" t="s">
        <v>1610</v>
      </c>
      <c r="K626" t="s">
        <v>2033</v>
      </c>
      <c r="M626" t="s">
        <v>2116</v>
      </c>
      <c r="N626" t="s">
        <v>2364</v>
      </c>
      <c r="O626" t="s">
        <v>3052</v>
      </c>
      <c r="P626" t="s">
        <v>3136</v>
      </c>
      <c r="Q626" t="s">
        <v>3168</v>
      </c>
      <c r="R626">
        <v>48</v>
      </c>
      <c r="S626" t="s">
        <v>3251</v>
      </c>
      <c r="T626" t="s">
        <v>3256</v>
      </c>
      <c r="U626" t="s">
        <v>3267</v>
      </c>
      <c r="V626" t="s">
        <v>3268</v>
      </c>
      <c r="W626" t="s">
        <v>3268</v>
      </c>
      <c r="X626" t="s">
        <v>3271</v>
      </c>
      <c r="Y626" t="s">
        <v>3168</v>
      </c>
      <c r="Z626" t="s">
        <v>26</v>
      </c>
      <c r="AA626" t="s">
        <v>15</v>
      </c>
      <c r="AC626" t="s">
        <v>11</v>
      </c>
      <c r="AE626" t="s">
        <v>20</v>
      </c>
      <c r="AF626" t="s">
        <v>3287</v>
      </c>
      <c r="AG626">
        <v>0</v>
      </c>
      <c r="AI626">
        <v>0</v>
      </c>
      <c r="AJ626">
        <v>0</v>
      </c>
    </row>
    <row r="627" spans="1:36">
      <c r="A627" t="str">
        <f>IFERROR(E627/AH627,"")</f>
        <v/>
      </c>
      <c r="B627">
        <v>131266</v>
      </c>
      <c r="C627" t="s">
        <v>215</v>
      </c>
      <c r="D627" s="2" t="s">
        <v>456</v>
      </c>
      <c r="E627">
        <v>614042</v>
      </c>
      <c r="F627" t="s">
        <v>42</v>
      </c>
      <c r="G627" t="s">
        <v>816</v>
      </c>
      <c r="H627">
        <v>146</v>
      </c>
      <c r="I627" t="s">
        <v>1437</v>
      </c>
      <c r="N627" t="s">
        <v>2483</v>
      </c>
      <c r="O627" t="s">
        <v>3069</v>
      </c>
      <c r="P627" t="s">
        <v>3137</v>
      </c>
      <c r="Q627" t="s">
        <v>3185</v>
      </c>
      <c r="R627">
        <v>70</v>
      </c>
      <c r="S627" t="s">
        <v>3252</v>
      </c>
      <c r="T627" t="s">
        <v>3261</v>
      </c>
      <c r="V627" t="s">
        <v>3268</v>
      </c>
      <c r="X627" t="s">
        <v>3272</v>
      </c>
      <c r="Y627" t="s">
        <v>3185</v>
      </c>
      <c r="Z627" t="s">
        <v>27</v>
      </c>
      <c r="AA627" t="s">
        <v>16</v>
      </c>
      <c r="AE627" t="s">
        <v>22</v>
      </c>
      <c r="AF627" t="s">
        <v>3286</v>
      </c>
      <c r="AG627">
        <v>1</v>
      </c>
      <c r="AI627">
        <v>0</v>
      </c>
    </row>
    <row r="628" spans="1:36">
      <c r="A628" t="str">
        <f>IFERROR(E628/AH628,"")</f>
        <v/>
      </c>
      <c r="B628">
        <v>132013</v>
      </c>
      <c r="C628" t="s">
        <v>216</v>
      </c>
      <c r="D628" s="2" t="s">
        <v>457</v>
      </c>
      <c r="E628">
        <v>6294159</v>
      </c>
      <c r="F628" t="s">
        <v>42</v>
      </c>
      <c r="G628" t="s">
        <v>818</v>
      </c>
      <c r="H628">
        <v>0</v>
      </c>
      <c r="I628" t="s">
        <v>1438</v>
      </c>
      <c r="N628" t="s">
        <v>2487</v>
      </c>
      <c r="O628" t="s">
        <v>3069</v>
      </c>
      <c r="P628" t="s">
        <v>3136</v>
      </c>
      <c r="Q628" t="s">
        <v>3185</v>
      </c>
      <c r="R628">
        <v>70</v>
      </c>
      <c r="S628" t="s">
        <v>3252</v>
      </c>
      <c r="T628" t="s">
        <v>3261</v>
      </c>
      <c r="V628" t="s">
        <v>3268</v>
      </c>
      <c r="X628" t="s">
        <v>3272</v>
      </c>
      <c r="Y628" t="s">
        <v>3185</v>
      </c>
      <c r="Z628" t="s">
        <v>27</v>
      </c>
      <c r="AA628" t="s">
        <v>16</v>
      </c>
      <c r="AE628" t="s">
        <v>22</v>
      </c>
      <c r="AF628" t="s">
        <v>3286</v>
      </c>
      <c r="AG628">
        <v>1</v>
      </c>
      <c r="AI628">
        <v>0</v>
      </c>
    </row>
    <row r="629" spans="1:36">
      <c r="A629" t="str">
        <f>IFERROR(E629/AH629,"")</f>
        <v/>
      </c>
      <c r="B629">
        <v>137462</v>
      </c>
      <c r="C629" t="s">
        <v>132</v>
      </c>
      <c r="D629" s="2" t="s">
        <v>403</v>
      </c>
      <c r="E629">
        <v>5244326.91</v>
      </c>
      <c r="F629" t="s">
        <v>549</v>
      </c>
      <c r="G629" t="s">
        <v>638</v>
      </c>
      <c r="H629" t="s">
        <v>1292</v>
      </c>
      <c r="J629" t="s">
        <v>1547</v>
      </c>
      <c r="K629" t="s">
        <v>2018</v>
      </c>
      <c r="M629" t="s">
        <v>2116</v>
      </c>
      <c r="N629" t="s">
        <v>2254</v>
      </c>
      <c r="O629" t="s">
        <v>3032</v>
      </c>
      <c r="P629" t="s">
        <v>3136</v>
      </c>
      <c r="Q629" t="s">
        <v>3149</v>
      </c>
      <c r="R629">
        <v>84</v>
      </c>
      <c r="S629" t="s">
        <v>3249</v>
      </c>
      <c r="T629" t="s">
        <v>3254</v>
      </c>
      <c r="U629" t="s">
        <v>3266</v>
      </c>
      <c r="V629" t="s">
        <v>3268</v>
      </c>
      <c r="W629" t="s">
        <v>3268</v>
      </c>
      <c r="X629" t="s">
        <v>3270</v>
      </c>
      <c r="Y629" t="s">
        <v>3149</v>
      </c>
      <c r="Z629" t="s">
        <v>24</v>
      </c>
      <c r="AA629" t="s">
        <v>16</v>
      </c>
      <c r="AC629" t="s">
        <v>11</v>
      </c>
      <c r="AE629" t="s">
        <v>21</v>
      </c>
      <c r="AF629" t="s">
        <v>3286</v>
      </c>
      <c r="AG629">
        <v>0</v>
      </c>
      <c r="AI629">
        <v>0</v>
      </c>
      <c r="AJ629">
        <v>114.0004762738137</v>
      </c>
    </row>
    <row r="630" spans="1:36">
      <c r="A630" t="str">
        <f>IFERROR(E630/AH630,"")</f>
        <v/>
      </c>
      <c r="B630">
        <v>137462</v>
      </c>
      <c r="C630" t="s">
        <v>132</v>
      </c>
      <c r="D630" s="2" t="s">
        <v>403</v>
      </c>
      <c r="E630">
        <v>5244326.91</v>
      </c>
      <c r="F630" t="s">
        <v>549</v>
      </c>
      <c r="G630" t="s">
        <v>642</v>
      </c>
      <c r="H630">
        <v>0</v>
      </c>
      <c r="J630" t="s">
        <v>1551</v>
      </c>
      <c r="N630" t="s">
        <v>2258</v>
      </c>
      <c r="O630" t="s">
        <v>3032</v>
      </c>
      <c r="P630" t="s">
        <v>3133</v>
      </c>
      <c r="Q630" t="s">
        <v>3149</v>
      </c>
      <c r="R630">
        <v>84</v>
      </c>
      <c r="S630" t="s">
        <v>3249</v>
      </c>
      <c r="T630" t="s">
        <v>3254</v>
      </c>
      <c r="U630" t="s">
        <v>3266</v>
      </c>
      <c r="V630" t="s">
        <v>3268</v>
      </c>
      <c r="W630" t="s">
        <v>3268</v>
      </c>
      <c r="X630" t="s">
        <v>3270</v>
      </c>
      <c r="Y630" t="s">
        <v>3149</v>
      </c>
      <c r="Z630" t="s">
        <v>24</v>
      </c>
      <c r="AA630" t="s">
        <v>16</v>
      </c>
      <c r="AC630" t="s">
        <v>11</v>
      </c>
      <c r="AE630" t="s">
        <v>21</v>
      </c>
      <c r="AF630" t="s">
        <v>3286</v>
      </c>
      <c r="AG630">
        <v>0</v>
      </c>
      <c r="AI630">
        <v>0</v>
      </c>
      <c r="AJ630">
        <v>1148.8251889999999</v>
      </c>
    </row>
    <row r="631" spans="1:36">
      <c r="A631" t="str">
        <f>IFERROR(E631/AH631,"")</f>
        <v/>
      </c>
      <c r="B631">
        <v>118209</v>
      </c>
      <c r="C631" t="s">
        <v>133</v>
      </c>
      <c r="E631">
        <v>120000</v>
      </c>
      <c r="F631" t="s">
        <v>33</v>
      </c>
      <c r="G631" t="s">
        <v>644</v>
      </c>
      <c r="H631">
        <v>0</v>
      </c>
      <c r="I631" t="s">
        <v>1394</v>
      </c>
      <c r="K631" t="s">
        <v>2023</v>
      </c>
      <c r="M631" t="s">
        <v>2117</v>
      </c>
      <c r="N631" t="s">
        <v>2260</v>
      </c>
      <c r="O631" t="s">
        <v>3032</v>
      </c>
      <c r="P631" t="s">
        <v>3133</v>
      </c>
      <c r="Q631" t="s">
        <v>3149</v>
      </c>
      <c r="R631">
        <v>84</v>
      </c>
      <c r="S631" t="s">
        <v>3249</v>
      </c>
      <c r="T631" t="s">
        <v>3254</v>
      </c>
      <c r="U631" t="s">
        <v>3266</v>
      </c>
      <c r="V631" t="s">
        <v>3268</v>
      </c>
      <c r="W631" t="s">
        <v>3268</v>
      </c>
      <c r="X631" t="s">
        <v>3270</v>
      </c>
      <c r="Y631" t="s">
        <v>3149</v>
      </c>
      <c r="Z631" t="s">
        <v>24</v>
      </c>
      <c r="AA631" t="s">
        <v>16</v>
      </c>
      <c r="AC631" t="s">
        <v>11</v>
      </c>
      <c r="AE631" t="s">
        <v>21</v>
      </c>
      <c r="AF631" t="s">
        <v>3286</v>
      </c>
      <c r="AG631">
        <v>1</v>
      </c>
      <c r="AI631">
        <v>0</v>
      </c>
    </row>
    <row r="632" spans="1:36">
      <c r="A632" t="str">
        <f>IFERROR(E632/AH632,"")</f>
        <v/>
      </c>
      <c r="B632">
        <v>143571</v>
      </c>
      <c r="C632" t="s">
        <v>125</v>
      </c>
      <c r="D632" s="2" t="s">
        <v>398</v>
      </c>
      <c r="E632">
        <v>1733569</v>
      </c>
      <c r="F632" t="s">
        <v>47</v>
      </c>
      <c r="G632" t="s">
        <v>612</v>
      </c>
      <c r="H632">
        <v>0</v>
      </c>
      <c r="I632" t="s">
        <v>1387</v>
      </c>
      <c r="J632" t="s">
        <v>1525</v>
      </c>
      <c r="M632" t="s">
        <v>2116</v>
      </c>
      <c r="N632" t="s">
        <v>2225</v>
      </c>
      <c r="O632" t="s">
        <v>3028</v>
      </c>
      <c r="P632" t="s">
        <v>3134</v>
      </c>
      <c r="Q632" t="s">
        <v>3145</v>
      </c>
      <c r="R632">
        <v>76</v>
      </c>
      <c r="S632" t="s">
        <v>3249</v>
      </c>
      <c r="T632" t="s">
        <v>3254</v>
      </c>
      <c r="V632" t="s">
        <v>3268</v>
      </c>
      <c r="X632" t="s">
        <v>3270</v>
      </c>
      <c r="Y632" t="s">
        <v>3145</v>
      </c>
      <c r="Z632" t="s">
        <v>24</v>
      </c>
      <c r="AA632" t="s">
        <v>16</v>
      </c>
      <c r="AE632" t="s">
        <v>22</v>
      </c>
      <c r="AF632" t="s">
        <v>3284</v>
      </c>
      <c r="AG632">
        <v>1</v>
      </c>
      <c r="AI632">
        <v>0</v>
      </c>
    </row>
    <row r="633" spans="1:36">
      <c r="A633" t="str">
        <f>IFERROR(E633/AH633,"")</f>
        <v/>
      </c>
      <c r="B633">
        <v>6451</v>
      </c>
      <c r="C633" t="s">
        <v>238</v>
      </c>
      <c r="D633" t="s">
        <v>394</v>
      </c>
      <c r="E633">
        <v>1593836</v>
      </c>
      <c r="F633" t="s">
        <v>549</v>
      </c>
      <c r="G633" t="s">
        <v>890</v>
      </c>
      <c r="H633" t="s">
        <v>1315</v>
      </c>
      <c r="J633" t="s">
        <v>1717</v>
      </c>
      <c r="N633" t="s">
        <v>2576</v>
      </c>
      <c r="O633" t="s">
        <v>3078</v>
      </c>
      <c r="P633" t="s">
        <v>3133</v>
      </c>
      <c r="Q633" t="s">
        <v>3194</v>
      </c>
      <c r="R633">
        <v>52</v>
      </c>
      <c r="S633" t="s">
        <v>3249</v>
      </c>
      <c r="T633" t="s">
        <v>3254</v>
      </c>
      <c r="U633" t="s">
        <v>3266</v>
      </c>
      <c r="V633" t="s">
        <v>3268</v>
      </c>
      <c r="W633" t="s">
        <v>3268</v>
      </c>
      <c r="X633" t="s">
        <v>3270</v>
      </c>
      <c r="Y633" t="s">
        <v>3194</v>
      </c>
      <c r="Z633" t="s">
        <v>24</v>
      </c>
      <c r="AA633" t="s">
        <v>15</v>
      </c>
      <c r="AC633" t="s">
        <v>11</v>
      </c>
      <c r="AE633" t="s">
        <v>22</v>
      </c>
      <c r="AF633" t="s">
        <v>3294</v>
      </c>
      <c r="AG633">
        <v>0</v>
      </c>
      <c r="AI633">
        <v>0</v>
      </c>
      <c r="AJ633">
        <v>120.978683</v>
      </c>
    </row>
    <row r="634" spans="1:36">
      <c r="A634" t="str">
        <f>IFERROR(E634/AH634,"")</f>
        <v/>
      </c>
      <c r="B634">
        <v>5299</v>
      </c>
      <c r="C634" t="s">
        <v>156</v>
      </c>
      <c r="D634" t="s">
        <v>394</v>
      </c>
      <c r="E634">
        <v>2632300</v>
      </c>
      <c r="F634" t="s">
        <v>549</v>
      </c>
      <c r="G634" t="s">
        <v>695</v>
      </c>
      <c r="H634">
        <v>0</v>
      </c>
      <c r="J634" t="s">
        <v>1603</v>
      </c>
      <c r="N634" t="s">
        <v>2330</v>
      </c>
      <c r="O634" t="s">
        <v>3049</v>
      </c>
      <c r="P634" t="s">
        <v>3135</v>
      </c>
      <c r="Q634" t="s">
        <v>3165</v>
      </c>
      <c r="R634">
        <v>72</v>
      </c>
      <c r="S634" t="s">
        <v>3248</v>
      </c>
      <c r="T634" t="s">
        <v>3253</v>
      </c>
      <c r="V634" t="s">
        <v>3268</v>
      </c>
      <c r="X634" t="s">
        <v>3269</v>
      </c>
      <c r="Y634" t="s">
        <v>3165</v>
      </c>
      <c r="Z634" t="s">
        <v>23</v>
      </c>
      <c r="AA634" t="s">
        <v>16</v>
      </c>
      <c r="AD634" t="s">
        <v>13</v>
      </c>
      <c r="AE634" t="s">
        <v>21</v>
      </c>
      <c r="AF634" t="s">
        <v>3286</v>
      </c>
      <c r="AG634">
        <v>0</v>
      </c>
      <c r="AI634">
        <v>0</v>
      </c>
      <c r="AJ634">
        <v>16475.220939999999</v>
      </c>
    </row>
    <row r="635" spans="1:36">
      <c r="A635" t="str">
        <f>IFERROR(E635/AH635,"")</f>
        <v/>
      </c>
      <c r="B635">
        <v>5680</v>
      </c>
      <c r="C635" t="s">
        <v>181</v>
      </c>
      <c r="D635" t="s">
        <v>394</v>
      </c>
      <c r="E635">
        <v>2645000</v>
      </c>
      <c r="N635" t="s">
        <v>2428</v>
      </c>
      <c r="O635" t="s">
        <v>3060</v>
      </c>
      <c r="P635" t="s">
        <v>3134</v>
      </c>
      <c r="Q635" t="s">
        <v>3176</v>
      </c>
      <c r="R635">
        <v>140</v>
      </c>
      <c r="S635" t="s">
        <v>3248</v>
      </c>
      <c r="T635" t="s">
        <v>3253</v>
      </c>
      <c r="V635" t="s">
        <v>3268</v>
      </c>
      <c r="X635" t="s">
        <v>3269</v>
      </c>
      <c r="Y635" t="s">
        <v>3176</v>
      </c>
      <c r="Z635" t="s">
        <v>23</v>
      </c>
      <c r="AA635" t="s">
        <v>14</v>
      </c>
      <c r="AB635" t="s">
        <v>12</v>
      </c>
      <c r="AD635" t="s">
        <v>13</v>
      </c>
      <c r="AE635" t="s">
        <v>19</v>
      </c>
      <c r="AF635" t="s">
        <v>3284</v>
      </c>
      <c r="AG635">
        <v>0</v>
      </c>
      <c r="AI635">
        <v>0</v>
      </c>
    </row>
    <row r="636" spans="1:36">
      <c r="A636" t="str">
        <f>IFERROR(E636/AH636,"")</f>
        <v/>
      </c>
      <c r="B636">
        <v>5680</v>
      </c>
      <c r="C636" t="s">
        <v>181</v>
      </c>
      <c r="D636" t="s">
        <v>394</v>
      </c>
      <c r="E636">
        <v>2645000</v>
      </c>
      <c r="N636" t="s">
        <v>2429</v>
      </c>
      <c r="O636" t="s">
        <v>3060</v>
      </c>
      <c r="P636" t="s">
        <v>3137</v>
      </c>
      <c r="Q636" t="s">
        <v>3176</v>
      </c>
      <c r="R636">
        <v>140</v>
      </c>
      <c r="S636" t="s">
        <v>3248</v>
      </c>
      <c r="T636" t="s">
        <v>3253</v>
      </c>
      <c r="V636" t="s">
        <v>3268</v>
      </c>
      <c r="X636" t="s">
        <v>3269</v>
      </c>
      <c r="Y636" t="s">
        <v>3176</v>
      </c>
      <c r="Z636" t="s">
        <v>23</v>
      </c>
      <c r="AA636" t="s">
        <v>14</v>
      </c>
      <c r="AB636" t="s">
        <v>12</v>
      </c>
      <c r="AD636" t="s">
        <v>13</v>
      </c>
      <c r="AE636" t="s">
        <v>19</v>
      </c>
      <c r="AF636" t="s">
        <v>3284</v>
      </c>
      <c r="AG636">
        <v>0</v>
      </c>
      <c r="AI636">
        <v>0</v>
      </c>
    </row>
    <row r="637" spans="1:36">
      <c r="A637" t="str">
        <f>IFERROR(E637/AH637,"")</f>
        <v/>
      </c>
      <c r="B637">
        <v>119439</v>
      </c>
      <c r="C637" t="s">
        <v>204</v>
      </c>
      <c r="D637" s="2" t="s">
        <v>448</v>
      </c>
      <c r="E637">
        <v>439401</v>
      </c>
      <c r="H637" t="s">
        <v>1310</v>
      </c>
      <c r="I637" t="s">
        <v>1310</v>
      </c>
      <c r="J637" t="s">
        <v>1673</v>
      </c>
      <c r="K637" t="s">
        <v>2050</v>
      </c>
      <c r="M637" t="s">
        <v>2116</v>
      </c>
      <c r="N637" t="s">
        <v>2467</v>
      </c>
      <c r="O637" t="s">
        <v>3067</v>
      </c>
      <c r="P637" t="s">
        <v>3134</v>
      </c>
      <c r="Q637" t="s">
        <v>3183</v>
      </c>
      <c r="R637">
        <v>156</v>
      </c>
      <c r="S637" t="s">
        <v>3251</v>
      </c>
      <c r="T637" t="s">
        <v>3262</v>
      </c>
      <c r="V637" t="s">
        <v>3268</v>
      </c>
      <c r="X637" t="s">
        <v>3271</v>
      </c>
      <c r="Y637" t="s">
        <v>3183</v>
      </c>
      <c r="Z637" t="s">
        <v>25</v>
      </c>
      <c r="AA637" t="s">
        <v>16</v>
      </c>
      <c r="AE637" t="s">
        <v>22</v>
      </c>
      <c r="AF637" t="s">
        <v>3286</v>
      </c>
      <c r="AG637">
        <v>0</v>
      </c>
      <c r="AI637">
        <v>0</v>
      </c>
    </row>
    <row r="638" spans="1:36">
      <c r="A638" t="str">
        <f>IFERROR(E638/AH638,"")</f>
        <v/>
      </c>
      <c r="B638">
        <v>130710</v>
      </c>
      <c r="C638" t="s">
        <v>278</v>
      </c>
      <c r="D638" t="s">
        <v>489</v>
      </c>
      <c r="E638">
        <v>16839</v>
      </c>
      <c r="F638" t="s">
        <v>40</v>
      </c>
      <c r="G638" t="s">
        <v>1008</v>
      </c>
      <c r="H638">
        <v>0</v>
      </c>
      <c r="J638" t="s">
        <v>1788</v>
      </c>
      <c r="K638" t="s">
        <v>2069</v>
      </c>
      <c r="N638" t="s">
        <v>2716</v>
      </c>
      <c r="O638" t="s">
        <v>3091</v>
      </c>
      <c r="P638" t="s">
        <v>3137</v>
      </c>
      <c r="Q638" t="s">
        <v>3207</v>
      </c>
      <c r="R638">
        <v>120</v>
      </c>
      <c r="S638" t="s">
        <v>3248</v>
      </c>
      <c r="T638" t="s">
        <v>3253</v>
      </c>
      <c r="V638" t="s">
        <v>3268</v>
      </c>
      <c r="X638" t="s">
        <v>3269</v>
      </c>
      <c r="Y638" t="s">
        <v>3278</v>
      </c>
      <c r="Z638" t="s">
        <v>23</v>
      </c>
      <c r="AA638" t="s">
        <v>17</v>
      </c>
      <c r="AE638" t="s">
        <v>21</v>
      </c>
      <c r="AF638" t="s">
        <v>3286</v>
      </c>
      <c r="AG638">
        <v>17500</v>
      </c>
      <c r="AI638">
        <v>0</v>
      </c>
    </row>
    <row r="639" spans="1:36">
      <c r="A639" t="str">
        <f>IFERROR(E639/AH639,"")</f>
        <v/>
      </c>
      <c r="B639">
        <v>130710</v>
      </c>
      <c r="C639" t="s">
        <v>278</v>
      </c>
      <c r="D639" t="s">
        <v>489</v>
      </c>
      <c r="E639">
        <v>16839</v>
      </c>
      <c r="F639" t="s">
        <v>33</v>
      </c>
      <c r="G639" t="s">
        <v>1009</v>
      </c>
      <c r="H639">
        <v>0</v>
      </c>
      <c r="J639" t="s">
        <v>1789</v>
      </c>
      <c r="K639" t="s">
        <v>2069</v>
      </c>
      <c r="N639" t="s">
        <v>2717</v>
      </c>
      <c r="O639" t="s">
        <v>3091</v>
      </c>
      <c r="P639" t="s">
        <v>3133</v>
      </c>
      <c r="Q639" t="s">
        <v>3207</v>
      </c>
      <c r="R639">
        <v>120</v>
      </c>
      <c r="S639" t="s">
        <v>3248</v>
      </c>
      <c r="T639" t="s">
        <v>3253</v>
      </c>
      <c r="V639" t="s">
        <v>3268</v>
      </c>
      <c r="X639" t="s">
        <v>3269</v>
      </c>
      <c r="Y639" t="s">
        <v>3278</v>
      </c>
      <c r="Z639" t="s">
        <v>23</v>
      </c>
      <c r="AA639" t="s">
        <v>17</v>
      </c>
      <c r="AE639" t="s">
        <v>21</v>
      </c>
      <c r="AF639" t="s">
        <v>3286</v>
      </c>
      <c r="AG639">
        <v>1</v>
      </c>
      <c r="AI639">
        <v>0</v>
      </c>
    </row>
    <row r="640" spans="1:36">
      <c r="A640" t="str">
        <f>IFERROR(E640/AH640,"")</f>
        <v/>
      </c>
      <c r="B640">
        <v>142763</v>
      </c>
      <c r="C640" t="s">
        <v>194</v>
      </c>
      <c r="D640" s="2" t="s">
        <v>441</v>
      </c>
      <c r="E640">
        <v>65000000</v>
      </c>
      <c r="F640" t="s">
        <v>33</v>
      </c>
      <c r="G640" t="s">
        <v>783</v>
      </c>
      <c r="I640" t="s">
        <v>1436</v>
      </c>
      <c r="J640" t="s">
        <v>1659</v>
      </c>
      <c r="K640" t="s">
        <v>2045</v>
      </c>
      <c r="N640" t="s">
        <v>2446</v>
      </c>
      <c r="O640" t="s">
        <v>3064</v>
      </c>
      <c r="P640" t="s">
        <v>3137</v>
      </c>
      <c r="Q640" t="s">
        <v>3180</v>
      </c>
      <c r="R640">
        <v>180</v>
      </c>
      <c r="S640" t="s">
        <v>3248</v>
      </c>
      <c r="T640" t="s">
        <v>3253</v>
      </c>
      <c r="V640" t="s">
        <v>3268</v>
      </c>
      <c r="X640" t="s">
        <v>3269</v>
      </c>
      <c r="Y640" t="s">
        <v>3276</v>
      </c>
      <c r="Z640" t="s">
        <v>23</v>
      </c>
      <c r="AA640" t="s">
        <v>14</v>
      </c>
      <c r="AB640" t="s">
        <v>12</v>
      </c>
      <c r="AE640" t="s">
        <v>19</v>
      </c>
      <c r="AF640" t="s">
        <v>3286</v>
      </c>
      <c r="AG640">
        <v>1</v>
      </c>
      <c r="AI640">
        <v>0</v>
      </c>
    </row>
    <row r="641" spans="1:36">
      <c r="A641" t="str">
        <f>IFERROR(E641/AH641,"")</f>
        <v/>
      </c>
      <c r="B641">
        <v>6702</v>
      </c>
      <c r="C641" t="s">
        <v>196</v>
      </c>
      <c r="D641" t="s">
        <v>394</v>
      </c>
      <c r="E641">
        <v>500000</v>
      </c>
      <c r="F641" t="s">
        <v>58</v>
      </c>
      <c r="G641" t="s">
        <v>787</v>
      </c>
      <c r="H641" t="s">
        <v>1309</v>
      </c>
      <c r="J641" t="s">
        <v>1664</v>
      </c>
      <c r="K641" t="s">
        <v>464</v>
      </c>
      <c r="M641" t="s">
        <v>2117</v>
      </c>
      <c r="N641" t="s">
        <v>2451</v>
      </c>
      <c r="O641" t="s">
        <v>3064</v>
      </c>
      <c r="P641" t="s">
        <v>3136</v>
      </c>
      <c r="Q641" t="s">
        <v>3180</v>
      </c>
      <c r="R641">
        <v>180</v>
      </c>
      <c r="S641" t="s">
        <v>3248</v>
      </c>
      <c r="T641" t="s">
        <v>3253</v>
      </c>
      <c r="V641" t="s">
        <v>3268</v>
      </c>
      <c r="X641" t="s">
        <v>3269</v>
      </c>
      <c r="Y641" t="s">
        <v>3276</v>
      </c>
      <c r="Z641" t="s">
        <v>23</v>
      </c>
      <c r="AA641" t="s">
        <v>14</v>
      </c>
      <c r="AB641" t="s">
        <v>12</v>
      </c>
      <c r="AE641" t="s">
        <v>19</v>
      </c>
      <c r="AF641" t="s">
        <v>3286</v>
      </c>
      <c r="AG641">
        <v>0</v>
      </c>
      <c r="AI641">
        <v>0</v>
      </c>
    </row>
    <row r="642" spans="1:36">
      <c r="A642" t="str">
        <f>IFERROR(E642/AH642,"")</f>
        <v/>
      </c>
      <c r="B642">
        <v>113647</v>
      </c>
      <c r="C642" t="s">
        <v>198</v>
      </c>
      <c r="D642" s="2" t="s">
        <v>442</v>
      </c>
      <c r="E642">
        <v>15000000</v>
      </c>
      <c r="F642" t="s">
        <v>60</v>
      </c>
      <c r="G642" t="s">
        <v>789</v>
      </c>
      <c r="J642" t="s">
        <v>1666</v>
      </c>
      <c r="K642" t="s">
        <v>2047</v>
      </c>
      <c r="N642" t="s">
        <v>2453</v>
      </c>
      <c r="O642" t="s">
        <v>3064</v>
      </c>
      <c r="P642" t="s">
        <v>3136</v>
      </c>
      <c r="Q642" t="s">
        <v>3180</v>
      </c>
      <c r="R642">
        <v>180</v>
      </c>
      <c r="S642" t="s">
        <v>3248</v>
      </c>
      <c r="T642" t="s">
        <v>3253</v>
      </c>
      <c r="V642" t="s">
        <v>3268</v>
      </c>
      <c r="X642" t="s">
        <v>3269</v>
      </c>
      <c r="Y642" t="s">
        <v>3276</v>
      </c>
      <c r="Z642" t="s">
        <v>23</v>
      </c>
      <c r="AA642" t="s">
        <v>14</v>
      </c>
      <c r="AB642" t="s">
        <v>12</v>
      </c>
      <c r="AE642" t="s">
        <v>19</v>
      </c>
      <c r="AF642" t="s">
        <v>3286</v>
      </c>
      <c r="AG642">
        <v>0</v>
      </c>
      <c r="AI642">
        <v>0</v>
      </c>
    </row>
    <row r="643" spans="1:36">
      <c r="A643" t="str">
        <f>IFERROR(E643/AH643,"")</f>
        <v/>
      </c>
      <c r="B643">
        <v>6270</v>
      </c>
      <c r="C643" t="s">
        <v>307</v>
      </c>
      <c r="D643" t="s">
        <v>394</v>
      </c>
      <c r="E643">
        <v>10317970</v>
      </c>
      <c r="N643" t="s">
        <v>2780</v>
      </c>
      <c r="O643" t="s">
        <v>3101</v>
      </c>
      <c r="P643" t="s">
        <v>3136</v>
      </c>
      <c r="Q643" t="s">
        <v>3217</v>
      </c>
      <c r="R643">
        <v>188</v>
      </c>
      <c r="S643" t="s">
        <v>3249</v>
      </c>
      <c r="T643" t="s">
        <v>3254</v>
      </c>
      <c r="U643" t="s">
        <v>3266</v>
      </c>
      <c r="V643" t="s">
        <v>3268</v>
      </c>
      <c r="X643" t="s">
        <v>3270</v>
      </c>
      <c r="Y643" t="s">
        <v>3217</v>
      </c>
      <c r="Z643" t="s">
        <v>24</v>
      </c>
      <c r="AA643" t="s">
        <v>16</v>
      </c>
      <c r="AE643" t="s">
        <v>20</v>
      </c>
      <c r="AF643" t="s">
        <v>3287</v>
      </c>
      <c r="AG643">
        <v>0</v>
      </c>
      <c r="AI643">
        <v>0</v>
      </c>
    </row>
    <row r="644" spans="1:36">
      <c r="A644" t="str">
        <f>IFERROR(E644/AH644,"")</f>
        <v/>
      </c>
      <c r="B644">
        <v>6270</v>
      </c>
      <c r="C644" t="s">
        <v>307</v>
      </c>
      <c r="D644" t="s">
        <v>394</v>
      </c>
      <c r="E644">
        <v>10317970</v>
      </c>
      <c r="N644" t="s">
        <v>2781</v>
      </c>
      <c r="O644" t="s">
        <v>3101</v>
      </c>
      <c r="P644" t="s">
        <v>3135</v>
      </c>
      <c r="Q644" t="s">
        <v>3217</v>
      </c>
      <c r="R644">
        <v>188</v>
      </c>
      <c r="S644" t="s">
        <v>3249</v>
      </c>
      <c r="T644" t="s">
        <v>3254</v>
      </c>
      <c r="U644" t="s">
        <v>3266</v>
      </c>
      <c r="V644" t="s">
        <v>3268</v>
      </c>
      <c r="X644" t="s">
        <v>3270</v>
      </c>
      <c r="Y644" t="s">
        <v>3217</v>
      </c>
      <c r="Z644" t="s">
        <v>24</v>
      </c>
      <c r="AA644" t="s">
        <v>16</v>
      </c>
      <c r="AE644" t="s">
        <v>20</v>
      </c>
      <c r="AF644" t="s">
        <v>3287</v>
      </c>
      <c r="AG644">
        <v>0</v>
      </c>
      <c r="AI644">
        <v>0</v>
      </c>
    </row>
    <row r="645" spans="1:36">
      <c r="A645" t="str">
        <f>IFERROR(E645/AH645,"")</f>
        <v/>
      </c>
      <c r="B645">
        <v>6270</v>
      </c>
      <c r="C645" t="s">
        <v>307</v>
      </c>
      <c r="D645" t="s">
        <v>394</v>
      </c>
      <c r="E645">
        <v>10317970</v>
      </c>
      <c r="N645" t="s">
        <v>2782</v>
      </c>
      <c r="O645" t="s">
        <v>3101</v>
      </c>
      <c r="P645" t="s">
        <v>3137</v>
      </c>
      <c r="Q645" t="s">
        <v>3217</v>
      </c>
      <c r="R645">
        <v>188</v>
      </c>
      <c r="S645" t="s">
        <v>3249</v>
      </c>
      <c r="T645" t="s">
        <v>3254</v>
      </c>
      <c r="U645" t="s">
        <v>3266</v>
      </c>
      <c r="V645" t="s">
        <v>3268</v>
      </c>
      <c r="X645" t="s">
        <v>3270</v>
      </c>
      <c r="Y645" t="s">
        <v>3217</v>
      </c>
      <c r="Z645" t="s">
        <v>24</v>
      </c>
      <c r="AA645" t="s">
        <v>16</v>
      </c>
      <c r="AE645" t="s">
        <v>20</v>
      </c>
      <c r="AF645" t="s">
        <v>3287</v>
      </c>
      <c r="AG645">
        <v>0</v>
      </c>
      <c r="AI645">
        <v>0</v>
      </c>
    </row>
    <row r="646" spans="1:36">
      <c r="A646" t="str">
        <f>IFERROR(E646/AH646,"")</f>
        <v/>
      </c>
      <c r="B646">
        <v>6270</v>
      </c>
      <c r="C646" t="s">
        <v>307</v>
      </c>
      <c r="D646" t="s">
        <v>394</v>
      </c>
      <c r="E646">
        <v>10317970</v>
      </c>
      <c r="N646" t="s">
        <v>2783</v>
      </c>
      <c r="O646" t="s">
        <v>3101</v>
      </c>
      <c r="P646" t="s">
        <v>3133</v>
      </c>
      <c r="Q646" t="s">
        <v>3217</v>
      </c>
      <c r="R646">
        <v>188</v>
      </c>
      <c r="S646" t="s">
        <v>3249</v>
      </c>
      <c r="T646" t="s">
        <v>3254</v>
      </c>
      <c r="U646" t="s">
        <v>3266</v>
      </c>
      <c r="V646" t="s">
        <v>3268</v>
      </c>
      <c r="X646" t="s">
        <v>3270</v>
      </c>
      <c r="Y646" t="s">
        <v>3217</v>
      </c>
      <c r="Z646" t="s">
        <v>24</v>
      </c>
      <c r="AA646" t="s">
        <v>16</v>
      </c>
      <c r="AE646" t="s">
        <v>20</v>
      </c>
      <c r="AF646" t="s">
        <v>3287</v>
      </c>
      <c r="AG646">
        <v>0</v>
      </c>
      <c r="AI646">
        <v>0</v>
      </c>
    </row>
    <row r="647" spans="1:36">
      <c r="A647" t="str">
        <f>IFERROR(E647/AH647,"")</f>
        <v/>
      </c>
      <c r="B647">
        <v>6270</v>
      </c>
      <c r="C647" t="s">
        <v>307</v>
      </c>
      <c r="D647" t="s">
        <v>394</v>
      </c>
      <c r="E647">
        <v>10317970</v>
      </c>
      <c r="N647" t="s">
        <v>2784</v>
      </c>
      <c r="O647" t="s">
        <v>3101</v>
      </c>
      <c r="P647" t="s">
        <v>3135</v>
      </c>
      <c r="Q647" t="s">
        <v>3217</v>
      </c>
      <c r="R647">
        <v>188</v>
      </c>
      <c r="S647" t="s">
        <v>3249</v>
      </c>
      <c r="T647" t="s">
        <v>3254</v>
      </c>
      <c r="U647" t="s">
        <v>3266</v>
      </c>
      <c r="V647" t="s">
        <v>3268</v>
      </c>
      <c r="X647" t="s">
        <v>3270</v>
      </c>
      <c r="Y647" t="s">
        <v>3217</v>
      </c>
      <c r="Z647" t="s">
        <v>24</v>
      </c>
      <c r="AA647" t="s">
        <v>16</v>
      </c>
      <c r="AE647" t="s">
        <v>20</v>
      </c>
      <c r="AF647" t="s">
        <v>3287</v>
      </c>
      <c r="AG647">
        <v>0</v>
      </c>
      <c r="AI647">
        <v>0</v>
      </c>
    </row>
    <row r="648" spans="1:36">
      <c r="A648" t="str">
        <f>IFERROR(E648/AH648,"")</f>
        <v/>
      </c>
      <c r="B648">
        <v>6270</v>
      </c>
      <c r="C648" t="s">
        <v>307</v>
      </c>
      <c r="D648" t="s">
        <v>394</v>
      </c>
      <c r="E648">
        <v>10317970</v>
      </c>
      <c r="N648" t="s">
        <v>2785</v>
      </c>
      <c r="O648" t="s">
        <v>3101</v>
      </c>
      <c r="P648" t="s">
        <v>3137</v>
      </c>
      <c r="Q648" t="s">
        <v>3217</v>
      </c>
      <c r="R648">
        <v>188</v>
      </c>
      <c r="S648" t="s">
        <v>3249</v>
      </c>
      <c r="T648" t="s">
        <v>3254</v>
      </c>
      <c r="U648" t="s">
        <v>3266</v>
      </c>
      <c r="V648" t="s">
        <v>3268</v>
      </c>
      <c r="X648" t="s">
        <v>3270</v>
      </c>
      <c r="Y648" t="s">
        <v>3217</v>
      </c>
      <c r="Z648" t="s">
        <v>24</v>
      </c>
      <c r="AA648" t="s">
        <v>16</v>
      </c>
      <c r="AE648" t="s">
        <v>20</v>
      </c>
      <c r="AF648" t="s">
        <v>3287</v>
      </c>
      <c r="AG648">
        <v>0</v>
      </c>
      <c r="AI648">
        <v>0</v>
      </c>
    </row>
    <row r="649" spans="1:36">
      <c r="A649" t="str">
        <f>IFERROR(E649/AH649,"")</f>
        <v/>
      </c>
      <c r="B649">
        <v>114336</v>
      </c>
      <c r="C649" t="s">
        <v>145</v>
      </c>
      <c r="D649" s="2" t="s">
        <v>411</v>
      </c>
      <c r="E649">
        <v>650039</v>
      </c>
      <c r="F649" t="s">
        <v>33</v>
      </c>
      <c r="G649" t="s">
        <v>669</v>
      </c>
      <c r="H649">
        <v>22</v>
      </c>
      <c r="I649" t="s">
        <v>1397</v>
      </c>
      <c r="J649" t="s">
        <v>1573</v>
      </c>
      <c r="N649" t="s">
        <v>2289</v>
      </c>
      <c r="O649" t="s">
        <v>3040</v>
      </c>
      <c r="P649" t="s">
        <v>3137</v>
      </c>
      <c r="Q649" t="s">
        <v>3157</v>
      </c>
      <c r="R649">
        <v>214</v>
      </c>
      <c r="S649" t="s">
        <v>3249</v>
      </c>
      <c r="T649" t="s">
        <v>3254</v>
      </c>
      <c r="U649" t="s">
        <v>3266</v>
      </c>
      <c r="V649" t="s">
        <v>3268</v>
      </c>
      <c r="W649" t="s">
        <v>3268</v>
      </c>
      <c r="X649" t="s">
        <v>3270</v>
      </c>
      <c r="Y649" t="s">
        <v>3157</v>
      </c>
      <c r="Z649" t="s">
        <v>24</v>
      </c>
      <c r="AA649" t="s">
        <v>16</v>
      </c>
      <c r="AC649" t="s">
        <v>11</v>
      </c>
      <c r="AE649" t="s">
        <v>22</v>
      </c>
      <c r="AF649" t="s">
        <v>3287</v>
      </c>
      <c r="AG649">
        <v>1</v>
      </c>
      <c r="AI649">
        <v>0</v>
      </c>
    </row>
    <row r="650" spans="1:36">
      <c r="A650" t="str">
        <f>IFERROR(E650/AH650,"")</f>
        <v/>
      </c>
      <c r="B650">
        <v>114336</v>
      </c>
      <c r="C650" t="s">
        <v>145</v>
      </c>
      <c r="D650" s="2" t="s">
        <v>411</v>
      </c>
      <c r="E650">
        <v>650039</v>
      </c>
      <c r="F650" t="s">
        <v>47</v>
      </c>
      <c r="G650" t="s">
        <v>670</v>
      </c>
      <c r="H650">
        <v>0</v>
      </c>
      <c r="I650" t="s">
        <v>1397</v>
      </c>
      <c r="N650" t="s">
        <v>2290</v>
      </c>
      <c r="O650" t="s">
        <v>3040</v>
      </c>
      <c r="P650" t="s">
        <v>3134</v>
      </c>
      <c r="Q650" t="s">
        <v>3157</v>
      </c>
      <c r="R650">
        <v>214</v>
      </c>
      <c r="S650" t="s">
        <v>3249</v>
      </c>
      <c r="T650" t="s">
        <v>3254</v>
      </c>
      <c r="U650" t="s">
        <v>3266</v>
      </c>
      <c r="V650" t="s">
        <v>3268</v>
      </c>
      <c r="W650" t="s">
        <v>3268</v>
      </c>
      <c r="X650" t="s">
        <v>3270</v>
      </c>
      <c r="Y650" t="s">
        <v>3157</v>
      </c>
      <c r="Z650" t="s">
        <v>24</v>
      </c>
      <c r="AA650" t="s">
        <v>16</v>
      </c>
      <c r="AC650" t="s">
        <v>11</v>
      </c>
      <c r="AE650" t="s">
        <v>22</v>
      </c>
      <c r="AF650" t="s">
        <v>3287</v>
      </c>
      <c r="AG650">
        <v>1</v>
      </c>
      <c r="AI650">
        <v>0</v>
      </c>
    </row>
    <row r="651" spans="1:36">
      <c r="A651" t="str">
        <f>IFERROR(E651/AH651,"")</f>
        <v/>
      </c>
      <c r="B651">
        <v>114336</v>
      </c>
      <c r="C651" t="s">
        <v>145</v>
      </c>
      <c r="D651" s="2" t="s">
        <v>411</v>
      </c>
      <c r="E651">
        <v>650039</v>
      </c>
      <c r="F651" t="s">
        <v>48</v>
      </c>
      <c r="G651" t="s">
        <v>672</v>
      </c>
      <c r="H651">
        <v>0</v>
      </c>
      <c r="I651" t="s">
        <v>1397</v>
      </c>
      <c r="N651" t="s">
        <v>2292</v>
      </c>
      <c r="O651" t="s">
        <v>3040</v>
      </c>
      <c r="P651" t="s">
        <v>3136</v>
      </c>
      <c r="Q651" t="s">
        <v>3157</v>
      </c>
      <c r="R651">
        <v>214</v>
      </c>
      <c r="S651" t="s">
        <v>3249</v>
      </c>
      <c r="T651" t="s">
        <v>3254</v>
      </c>
      <c r="U651" t="s">
        <v>3266</v>
      </c>
      <c r="V651" t="s">
        <v>3268</v>
      </c>
      <c r="W651" t="s">
        <v>3268</v>
      </c>
      <c r="X651" t="s">
        <v>3270</v>
      </c>
      <c r="Y651" t="s">
        <v>3157</v>
      </c>
      <c r="Z651" t="s">
        <v>24</v>
      </c>
      <c r="AA651" t="s">
        <v>16</v>
      </c>
      <c r="AC651" t="s">
        <v>11</v>
      </c>
      <c r="AE651" t="s">
        <v>22</v>
      </c>
      <c r="AF651" t="s">
        <v>3287</v>
      </c>
      <c r="AG651">
        <v>10</v>
      </c>
      <c r="AI651">
        <v>100</v>
      </c>
    </row>
    <row r="652" spans="1:36">
      <c r="A652" t="str">
        <f>IFERROR(E652/AH652,"")</f>
        <v/>
      </c>
      <c r="B652">
        <v>10414</v>
      </c>
      <c r="C652" t="s">
        <v>146</v>
      </c>
      <c r="D652" s="2" t="s">
        <v>412</v>
      </c>
      <c r="E652">
        <v>20919834</v>
      </c>
      <c r="F652" t="s">
        <v>33</v>
      </c>
      <c r="G652" t="s">
        <v>669</v>
      </c>
      <c r="H652">
        <v>0</v>
      </c>
      <c r="I652" t="s">
        <v>1398</v>
      </c>
      <c r="J652" t="s">
        <v>1574</v>
      </c>
      <c r="N652" t="s">
        <v>2293</v>
      </c>
      <c r="O652" t="s">
        <v>3040</v>
      </c>
      <c r="P652" t="s">
        <v>3136</v>
      </c>
      <c r="Q652" t="s">
        <v>3157</v>
      </c>
      <c r="R652">
        <v>214</v>
      </c>
      <c r="S652" t="s">
        <v>3249</v>
      </c>
      <c r="T652" t="s">
        <v>3254</v>
      </c>
      <c r="U652" t="s">
        <v>3266</v>
      </c>
      <c r="V652" t="s">
        <v>3268</v>
      </c>
      <c r="W652" t="s">
        <v>3268</v>
      </c>
      <c r="X652" t="s">
        <v>3270</v>
      </c>
      <c r="Y652" t="s">
        <v>3157</v>
      </c>
      <c r="Z652" t="s">
        <v>24</v>
      </c>
      <c r="AA652" t="s">
        <v>16</v>
      </c>
      <c r="AC652" t="s">
        <v>11</v>
      </c>
      <c r="AE652" t="s">
        <v>22</v>
      </c>
      <c r="AF652" t="s">
        <v>3287</v>
      </c>
      <c r="AG652">
        <v>1</v>
      </c>
      <c r="AI652">
        <v>0</v>
      </c>
    </row>
    <row r="653" spans="1:36">
      <c r="A653" t="str">
        <f>IFERROR(E653/AH653,"")</f>
        <v/>
      </c>
      <c r="B653">
        <v>10414</v>
      </c>
      <c r="C653" t="s">
        <v>146</v>
      </c>
      <c r="D653" s="2" t="s">
        <v>412</v>
      </c>
      <c r="E653">
        <v>20919834</v>
      </c>
      <c r="F653" t="s">
        <v>47</v>
      </c>
      <c r="G653" t="s">
        <v>670</v>
      </c>
      <c r="H653">
        <v>0</v>
      </c>
      <c r="I653" t="s">
        <v>1307</v>
      </c>
      <c r="J653" t="s">
        <v>1576</v>
      </c>
      <c r="N653" t="s">
        <v>2295</v>
      </c>
      <c r="O653" t="s">
        <v>3040</v>
      </c>
      <c r="P653" t="s">
        <v>3134</v>
      </c>
      <c r="Q653" t="s">
        <v>3157</v>
      </c>
      <c r="R653">
        <v>214</v>
      </c>
      <c r="S653" t="s">
        <v>3249</v>
      </c>
      <c r="T653" t="s">
        <v>3254</v>
      </c>
      <c r="U653" t="s">
        <v>3266</v>
      </c>
      <c r="V653" t="s">
        <v>3268</v>
      </c>
      <c r="W653" t="s">
        <v>3268</v>
      </c>
      <c r="X653" t="s">
        <v>3270</v>
      </c>
      <c r="Y653" t="s">
        <v>3157</v>
      </c>
      <c r="Z653" t="s">
        <v>24</v>
      </c>
      <c r="AA653" t="s">
        <v>16</v>
      </c>
      <c r="AC653" t="s">
        <v>11</v>
      </c>
      <c r="AE653" t="s">
        <v>22</v>
      </c>
      <c r="AF653" t="s">
        <v>3287</v>
      </c>
      <c r="AG653">
        <v>1</v>
      </c>
      <c r="AI653">
        <v>0</v>
      </c>
    </row>
    <row r="654" spans="1:36">
      <c r="A654" t="str">
        <f>IFERROR(E654/AH654,"")</f>
        <v/>
      </c>
      <c r="B654">
        <v>145179</v>
      </c>
      <c r="C654" t="s">
        <v>128</v>
      </c>
      <c r="D654" s="2" t="s">
        <v>399</v>
      </c>
      <c r="E654">
        <v>400000</v>
      </c>
      <c r="F654" t="s">
        <v>549</v>
      </c>
      <c r="G654" t="s">
        <v>621</v>
      </c>
      <c r="H654">
        <v>0</v>
      </c>
      <c r="I654" t="s">
        <v>1388</v>
      </c>
      <c r="J654" t="s">
        <v>1531</v>
      </c>
      <c r="K654" t="s">
        <v>2001</v>
      </c>
      <c r="N654" t="s">
        <v>2234</v>
      </c>
      <c r="O654" t="s">
        <v>3030</v>
      </c>
      <c r="P654" t="s">
        <v>3137</v>
      </c>
      <c r="Q654" t="s">
        <v>3147</v>
      </c>
      <c r="R654">
        <v>12</v>
      </c>
      <c r="S654" t="s">
        <v>3248</v>
      </c>
      <c r="T654" t="s">
        <v>3257</v>
      </c>
      <c r="V654" t="s">
        <v>3268</v>
      </c>
      <c r="X654" t="s">
        <v>3269</v>
      </c>
      <c r="Y654" t="s">
        <v>3147</v>
      </c>
      <c r="Z654" t="s">
        <v>26</v>
      </c>
      <c r="AA654" t="s">
        <v>17</v>
      </c>
      <c r="AE654" t="s">
        <v>22</v>
      </c>
      <c r="AF654" t="s">
        <v>3286</v>
      </c>
      <c r="AG654">
        <v>0</v>
      </c>
      <c r="AI654">
        <v>0</v>
      </c>
      <c r="AJ654">
        <v>4336.6557460789963</v>
      </c>
    </row>
    <row r="655" spans="1:36">
      <c r="A655" t="str">
        <f>IFERROR(E655/AH655,"")</f>
        <v/>
      </c>
      <c r="B655">
        <v>110180</v>
      </c>
      <c r="C655" t="s">
        <v>166</v>
      </c>
      <c r="D655" s="2" t="s">
        <v>425</v>
      </c>
      <c r="E655">
        <v>439879</v>
      </c>
      <c r="F655" t="s">
        <v>549</v>
      </c>
      <c r="G655" t="s">
        <v>748</v>
      </c>
      <c r="J655" t="s">
        <v>1625</v>
      </c>
      <c r="N655" t="s">
        <v>2389</v>
      </c>
      <c r="O655" t="s">
        <v>3056</v>
      </c>
      <c r="P655" t="s">
        <v>3136</v>
      </c>
      <c r="Q655" t="s">
        <v>3172</v>
      </c>
      <c r="R655">
        <v>218</v>
      </c>
      <c r="S655" t="s">
        <v>3249</v>
      </c>
      <c r="T655" t="s">
        <v>3254</v>
      </c>
      <c r="V655" t="s">
        <v>3268</v>
      </c>
      <c r="X655" t="s">
        <v>3270</v>
      </c>
      <c r="Y655" t="s">
        <v>3172</v>
      </c>
      <c r="Z655" t="s">
        <v>24</v>
      </c>
      <c r="AA655" t="s">
        <v>16</v>
      </c>
      <c r="AE655" t="s">
        <v>22</v>
      </c>
      <c r="AF655" t="s">
        <v>3286</v>
      </c>
      <c r="AG655">
        <v>0</v>
      </c>
      <c r="AI655">
        <v>0</v>
      </c>
      <c r="AJ655">
        <v>2022.691116055031</v>
      </c>
    </row>
    <row r="656" spans="1:36">
      <c r="A656" t="str">
        <f>IFERROR(E656/AH656,"")</f>
        <v/>
      </c>
      <c r="B656">
        <v>110180</v>
      </c>
      <c r="C656" t="s">
        <v>166</v>
      </c>
      <c r="D656" s="2" t="s">
        <v>425</v>
      </c>
      <c r="E656">
        <v>439879</v>
      </c>
      <c r="F656" t="s">
        <v>549</v>
      </c>
      <c r="G656" t="s">
        <v>749</v>
      </c>
      <c r="J656" t="s">
        <v>1626</v>
      </c>
      <c r="N656" t="s">
        <v>2390</v>
      </c>
      <c r="O656" t="s">
        <v>3056</v>
      </c>
      <c r="P656" t="s">
        <v>3134</v>
      </c>
      <c r="Q656" t="s">
        <v>3172</v>
      </c>
      <c r="R656">
        <v>218</v>
      </c>
      <c r="S656" t="s">
        <v>3249</v>
      </c>
      <c r="T656" t="s">
        <v>3254</v>
      </c>
      <c r="V656" t="s">
        <v>3268</v>
      </c>
      <c r="X656" t="s">
        <v>3270</v>
      </c>
      <c r="Y656" t="s">
        <v>3172</v>
      </c>
      <c r="Z656" t="s">
        <v>24</v>
      </c>
      <c r="AA656" t="s">
        <v>16</v>
      </c>
      <c r="AE656" t="s">
        <v>22</v>
      </c>
      <c r="AF656" t="s">
        <v>3286</v>
      </c>
      <c r="AG656">
        <v>0</v>
      </c>
      <c r="AI656">
        <v>0</v>
      </c>
      <c r="AJ656">
        <v>50201.588372473627</v>
      </c>
    </row>
    <row r="657" spans="1:36">
      <c r="A657" t="str">
        <f>IFERROR(E657/AH657,"")</f>
        <v/>
      </c>
      <c r="B657">
        <v>110180</v>
      </c>
      <c r="C657" t="s">
        <v>166</v>
      </c>
      <c r="D657" s="2" t="s">
        <v>425</v>
      </c>
      <c r="E657">
        <v>439879</v>
      </c>
      <c r="F657" t="s">
        <v>48</v>
      </c>
      <c r="G657" t="s">
        <v>750</v>
      </c>
      <c r="J657" t="s">
        <v>1627</v>
      </c>
      <c r="N657" t="s">
        <v>2391</v>
      </c>
      <c r="O657" t="s">
        <v>3056</v>
      </c>
      <c r="P657" t="s">
        <v>3136</v>
      </c>
      <c r="Q657" t="s">
        <v>3172</v>
      </c>
      <c r="R657">
        <v>218</v>
      </c>
      <c r="S657" t="s">
        <v>3249</v>
      </c>
      <c r="T657" t="s">
        <v>3254</v>
      </c>
      <c r="V657" t="s">
        <v>3268</v>
      </c>
      <c r="X657" t="s">
        <v>3270</v>
      </c>
      <c r="Y657" t="s">
        <v>3172</v>
      </c>
      <c r="Z657" t="s">
        <v>24</v>
      </c>
      <c r="AA657" t="s">
        <v>16</v>
      </c>
      <c r="AE657" t="s">
        <v>22</v>
      </c>
      <c r="AF657" t="s">
        <v>3286</v>
      </c>
      <c r="AG657">
        <v>10</v>
      </c>
      <c r="AI657">
        <v>100</v>
      </c>
    </row>
    <row r="658" spans="1:36">
      <c r="A658" t="str">
        <f>IFERROR(E658/AH658,"")</f>
        <v/>
      </c>
      <c r="B658">
        <v>116770</v>
      </c>
      <c r="C658" t="s">
        <v>157</v>
      </c>
      <c r="D658" s="2" t="s">
        <v>420</v>
      </c>
      <c r="E658">
        <v>1750172</v>
      </c>
      <c r="F658" t="s">
        <v>32</v>
      </c>
      <c r="G658" t="s">
        <v>697</v>
      </c>
      <c r="H658" t="s">
        <v>1295</v>
      </c>
      <c r="I658" t="s">
        <v>1403</v>
      </c>
      <c r="J658" t="s">
        <v>697</v>
      </c>
      <c r="N658" t="s">
        <v>2332</v>
      </c>
      <c r="O658" t="s">
        <v>3051</v>
      </c>
      <c r="P658" t="s">
        <v>3134</v>
      </c>
      <c r="Q658" t="s">
        <v>3167</v>
      </c>
      <c r="R658">
        <v>231</v>
      </c>
      <c r="S658" t="s">
        <v>3248</v>
      </c>
      <c r="T658" t="s">
        <v>3253</v>
      </c>
      <c r="V658" t="s">
        <v>3268</v>
      </c>
      <c r="X658" t="s">
        <v>3269</v>
      </c>
      <c r="Y658" t="s">
        <v>3167</v>
      </c>
      <c r="Z658" t="s">
        <v>23</v>
      </c>
      <c r="AA658" t="s">
        <v>14</v>
      </c>
      <c r="AD658" t="s">
        <v>13</v>
      </c>
      <c r="AE658" t="s">
        <v>19</v>
      </c>
      <c r="AF658" t="s">
        <v>3285</v>
      </c>
      <c r="AG658">
        <v>0</v>
      </c>
      <c r="AI658">
        <v>0</v>
      </c>
    </row>
    <row r="659" spans="1:36">
      <c r="A659" t="str">
        <f>IFERROR(E659/AH659,"")</f>
        <v/>
      </c>
      <c r="B659">
        <v>116770</v>
      </c>
      <c r="C659" t="s">
        <v>157</v>
      </c>
      <c r="D659" s="2" t="s">
        <v>420</v>
      </c>
      <c r="E659">
        <v>1750172</v>
      </c>
      <c r="F659" t="s">
        <v>48</v>
      </c>
      <c r="G659" t="s">
        <v>698</v>
      </c>
      <c r="H659" t="s">
        <v>1296</v>
      </c>
      <c r="I659" t="s">
        <v>1404</v>
      </c>
      <c r="N659" t="s">
        <v>2333</v>
      </c>
      <c r="O659" t="s">
        <v>3051</v>
      </c>
      <c r="P659" t="s">
        <v>3136</v>
      </c>
      <c r="Q659" t="s">
        <v>3167</v>
      </c>
      <c r="R659">
        <v>231</v>
      </c>
      <c r="S659" t="s">
        <v>3248</v>
      </c>
      <c r="T659" t="s">
        <v>3253</v>
      </c>
      <c r="V659" t="s">
        <v>3268</v>
      </c>
      <c r="X659" t="s">
        <v>3269</v>
      </c>
      <c r="Y659" t="s">
        <v>3167</v>
      </c>
      <c r="Z659" t="s">
        <v>23</v>
      </c>
      <c r="AA659" t="s">
        <v>14</v>
      </c>
      <c r="AD659" t="s">
        <v>13</v>
      </c>
      <c r="AE659" t="s">
        <v>19</v>
      </c>
      <c r="AF659" t="s">
        <v>3285</v>
      </c>
      <c r="AG659">
        <v>10</v>
      </c>
      <c r="AI659">
        <v>100</v>
      </c>
    </row>
    <row r="660" spans="1:36">
      <c r="A660" t="str">
        <f>IFERROR(E660/AH660,"")</f>
        <v/>
      </c>
      <c r="B660">
        <v>116770</v>
      </c>
      <c r="C660" t="s">
        <v>157</v>
      </c>
      <c r="D660" s="2" t="s">
        <v>420</v>
      </c>
      <c r="E660">
        <v>1750172</v>
      </c>
      <c r="F660" t="s">
        <v>48</v>
      </c>
      <c r="G660" t="s">
        <v>699</v>
      </c>
      <c r="H660" t="s">
        <v>1296</v>
      </c>
      <c r="I660" t="s">
        <v>1405</v>
      </c>
      <c r="N660" t="s">
        <v>2334</v>
      </c>
      <c r="O660" t="s">
        <v>3051</v>
      </c>
      <c r="P660" t="s">
        <v>3133</v>
      </c>
      <c r="Q660" t="s">
        <v>3167</v>
      </c>
      <c r="R660">
        <v>231</v>
      </c>
      <c r="S660" t="s">
        <v>3248</v>
      </c>
      <c r="T660" t="s">
        <v>3253</v>
      </c>
      <c r="V660" t="s">
        <v>3268</v>
      </c>
      <c r="X660" t="s">
        <v>3269</v>
      </c>
      <c r="Y660" t="s">
        <v>3167</v>
      </c>
      <c r="Z660" t="s">
        <v>23</v>
      </c>
      <c r="AA660" t="s">
        <v>14</v>
      </c>
      <c r="AD660" t="s">
        <v>13</v>
      </c>
      <c r="AE660" t="s">
        <v>19</v>
      </c>
      <c r="AF660" t="s">
        <v>3285</v>
      </c>
      <c r="AG660">
        <v>10</v>
      </c>
      <c r="AI660">
        <v>100</v>
      </c>
    </row>
    <row r="661" spans="1:36">
      <c r="A661" t="str">
        <f>IFERROR(E661/AH661,"")</f>
        <v/>
      </c>
      <c r="B661">
        <v>116770</v>
      </c>
      <c r="C661" t="s">
        <v>157</v>
      </c>
      <c r="D661" s="2" t="s">
        <v>420</v>
      </c>
      <c r="E661">
        <v>1750172</v>
      </c>
      <c r="F661" t="s">
        <v>48</v>
      </c>
      <c r="G661" t="s">
        <v>700</v>
      </c>
      <c r="H661" t="s">
        <v>1296</v>
      </c>
      <c r="I661" t="s">
        <v>1406</v>
      </c>
      <c r="N661" t="s">
        <v>2335</v>
      </c>
      <c r="O661" t="s">
        <v>3051</v>
      </c>
      <c r="P661" t="s">
        <v>3135</v>
      </c>
      <c r="Q661" t="s">
        <v>3167</v>
      </c>
      <c r="R661">
        <v>231</v>
      </c>
      <c r="S661" t="s">
        <v>3248</v>
      </c>
      <c r="T661" t="s">
        <v>3253</v>
      </c>
      <c r="V661" t="s">
        <v>3268</v>
      </c>
      <c r="X661" t="s">
        <v>3269</v>
      </c>
      <c r="Y661" t="s">
        <v>3167</v>
      </c>
      <c r="Z661" t="s">
        <v>23</v>
      </c>
      <c r="AA661" t="s">
        <v>14</v>
      </c>
      <c r="AD661" t="s">
        <v>13</v>
      </c>
      <c r="AE661" t="s">
        <v>19</v>
      </c>
      <c r="AF661" t="s">
        <v>3285</v>
      </c>
      <c r="AG661">
        <v>10</v>
      </c>
      <c r="AI661">
        <v>100</v>
      </c>
    </row>
    <row r="662" spans="1:36">
      <c r="A662" t="str">
        <f>IFERROR(E662/AH662,"")</f>
        <v/>
      </c>
      <c r="B662">
        <v>116770</v>
      </c>
      <c r="C662" t="s">
        <v>157</v>
      </c>
      <c r="D662" s="2" t="s">
        <v>420</v>
      </c>
      <c r="E662">
        <v>1750172</v>
      </c>
      <c r="F662" t="s">
        <v>32</v>
      </c>
      <c r="G662" t="s">
        <v>701</v>
      </c>
      <c r="H662" t="s">
        <v>1296</v>
      </c>
      <c r="I662" t="s">
        <v>1407</v>
      </c>
      <c r="J662" t="s">
        <v>1605</v>
      </c>
      <c r="N662" t="s">
        <v>2336</v>
      </c>
      <c r="O662" t="s">
        <v>3051</v>
      </c>
      <c r="P662" t="s">
        <v>3136</v>
      </c>
      <c r="Q662" t="s">
        <v>3167</v>
      </c>
      <c r="R662">
        <v>231</v>
      </c>
      <c r="S662" t="s">
        <v>3248</v>
      </c>
      <c r="T662" t="s">
        <v>3253</v>
      </c>
      <c r="V662" t="s">
        <v>3268</v>
      </c>
      <c r="X662" t="s">
        <v>3269</v>
      </c>
      <c r="Y662" t="s">
        <v>3167</v>
      </c>
      <c r="Z662" t="s">
        <v>23</v>
      </c>
      <c r="AA662" t="s">
        <v>14</v>
      </c>
      <c r="AD662" t="s">
        <v>13</v>
      </c>
      <c r="AE662" t="s">
        <v>19</v>
      </c>
      <c r="AF662" t="s">
        <v>3285</v>
      </c>
      <c r="AG662">
        <v>0</v>
      </c>
      <c r="AI662">
        <v>0</v>
      </c>
    </row>
    <row r="663" spans="1:36">
      <c r="A663" t="str">
        <f>IFERROR(E663/AH663,"")</f>
        <v/>
      </c>
      <c r="B663">
        <v>116770</v>
      </c>
      <c r="C663" t="s">
        <v>157</v>
      </c>
      <c r="D663" s="2" t="s">
        <v>420</v>
      </c>
      <c r="E663">
        <v>1750172</v>
      </c>
      <c r="F663" t="s">
        <v>48</v>
      </c>
      <c r="G663" t="s">
        <v>702</v>
      </c>
      <c r="H663" t="s">
        <v>1296</v>
      </c>
      <c r="I663" t="s">
        <v>1408</v>
      </c>
      <c r="N663" t="s">
        <v>2337</v>
      </c>
      <c r="O663" t="s">
        <v>3051</v>
      </c>
      <c r="P663" t="s">
        <v>3136</v>
      </c>
      <c r="Q663" t="s">
        <v>3167</v>
      </c>
      <c r="R663">
        <v>231</v>
      </c>
      <c r="S663" t="s">
        <v>3248</v>
      </c>
      <c r="T663" t="s">
        <v>3253</v>
      </c>
      <c r="V663" t="s">
        <v>3268</v>
      </c>
      <c r="X663" t="s">
        <v>3269</v>
      </c>
      <c r="Y663" t="s">
        <v>3167</v>
      </c>
      <c r="Z663" t="s">
        <v>23</v>
      </c>
      <c r="AA663" t="s">
        <v>14</v>
      </c>
      <c r="AD663" t="s">
        <v>13</v>
      </c>
      <c r="AE663" t="s">
        <v>19</v>
      </c>
      <c r="AF663" t="s">
        <v>3285</v>
      </c>
      <c r="AG663">
        <v>10</v>
      </c>
      <c r="AI663">
        <v>100</v>
      </c>
    </row>
    <row r="664" spans="1:36">
      <c r="A664" t="str">
        <f>IFERROR(E664/AH664,"")</f>
        <v/>
      </c>
      <c r="B664">
        <v>116770</v>
      </c>
      <c r="C664" t="s">
        <v>157</v>
      </c>
      <c r="D664" s="2" t="s">
        <v>420</v>
      </c>
      <c r="E664">
        <v>1750172</v>
      </c>
      <c r="F664" t="s">
        <v>32</v>
      </c>
      <c r="G664" t="s">
        <v>703</v>
      </c>
      <c r="H664" t="s">
        <v>1296</v>
      </c>
      <c r="I664" t="s">
        <v>1409</v>
      </c>
      <c r="J664" t="s">
        <v>1606</v>
      </c>
      <c r="N664" t="s">
        <v>2338</v>
      </c>
      <c r="O664" t="s">
        <v>3051</v>
      </c>
      <c r="P664" t="s">
        <v>3133</v>
      </c>
      <c r="Q664" t="s">
        <v>3167</v>
      </c>
      <c r="R664">
        <v>231</v>
      </c>
      <c r="S664" t="s">
        <v>3248</v>
      </c>
      <c r="T664" t="s">
        <v>3253</v>
      </c>
      <c r="V664" t="s">
        <v>3268</v>
      </c>
      <c r="X664" t="s">
        <v>3269</v>
      </c>
      <c r="Y664" t="s">
        <v>3167</v>
      </c>
      <c r="Z664" t="s">
        <v>23</v>
      </c>
      <c r="AA664" t="s">
        <v>14</v>
      </c>
      <c r="AD664" t="s">
        <v>13</v>
      </c>
      <c r="AE664" t="s">
        <v>19</v>
      </c>
      <c r="AF664" t="s">
        <v>3285</v>
      </c>
      <c r="AG664">
        <v>0</v>
      </c>
      <c r="AI664">
        <v>0</v>
      </c>
    </row>
    <row r="665" spans="1:36">
      <c r="A665" t="str">
        <f>IFERROR(E665/AH665,"")</f>
        <v/>
      </c>
      <c r="B665">
        <v>116770</v>
      </c>
      <c r="C665" t="s">
        <v>157</v>
      </c>
      <c r="D665" s="2" t="s">
        <v>420</v>
      </c>
      <c r="E665">
        <v>1750172</v>
      </c>
      <c r="F665" t="s">
        <v>32</v>
      </c>
      <c r="G665" t="s">
        <v>704</v>
      </c>
      <c r="H665" t="s">
        <v>1296</v>
      </c>
      <c r="I665" t="s">
        <v>1410</v>
      </c>
      <c r="J665" t="s">
        <v>1607</v>
      </c>
      <c r="N665" t="s">
        <v>2339</v>
      </c>
      <c r="O665" t="s">
        <v>3051</v>
      </c>
      <c r="P665" t="s">
        <v>3135</v>
      </c>
      <c r="Q665" t="s">
        <v>3167</v>
      </c>
      <c r="R665">
        <v>231</v>
      </c>
      <c r="S665" t="s">
        <v>3248</v>
      </c>
      <c r="T665" t="s">
        <v>3253</v>
      </c>
      <c r="V665" t="s">
        <v>3268</v>
      </c>
      <c r="X665" t="s">
        <v>3269</v>
      </c>
      <c r="Y665" t="s">
        <v>3167</v>
      </c>
      <c r="Z665" t="s">
        <v>23</v>
      </c>
      <c r="AA665" t="s">
        <v>14</v>
      </c>
      <c r="AD665" t="s">
        <v>13</v>
      </c>
      <c r="AE665" t="s">
        <v>19</v>
      </c>
      <c r="AF665" t="s">
        <v>3285</v>
      </c>
      <c r="AG665">
        <v>0</v>
      </c>
      <c r="AI665">
        <v>0</v>
      </c>
    </row>
    <row r="666" spans="1:36">
      <c r="A666" t="str">
        <f>IFERROR(E666/AH666,"")</f>
        <v/>
      </c>
      <c r="B666">
        <v>93964</v>
      </c>
      <c r="C666" t="s">
        <v>157</v>
      </c>
      <c r="D666" s="2" t="s">
        <v>420</v>
      </c>
      <c r="E666">
        <v>1750172</v>
      </c>
      <c r="F666" t="s">
        <v>32</v>
      </c>
      <c r="G666" t="s">
        <v>705</v>
      </c>
      <c r="H666" t="s">
        <v>1296</v>
      </c>
      <c r="I666" t="s">
        <v>1411</v>
      </c>
      <c r="J666" t="s">
        <v>1607</v>
      </c>
      <c r="N666" t="s">
        <v>2340</v>
      </c>
      <c r="O666" t="s">
        <v>3051</v>
      </c>
      <c r="P666" t="s">
        <v>3135</v>
      </c>
      <c r="Q666" t="s">
        <v>3167</v>
      </c>
      <c r="R666">
        <v>231</v>
      </c>
      <c r="S666" t="s">
        <v>3248</v>
      </c>
      <c r="T666" t="s">
        <v>3253</v>
      </c>
      <c r="V666" t="s">
        <v>3268</v>
      </c>
      <c r="X666" t="s">
        <v>3269</v>
      </c>
      <c r="Y666" t="s">
        <v>3167</v>
      </c>
      <c r="Z666" t="s">
        <v>23</v>
      </c>
      <c r="AA666" t="s">
        <v>14</v>
      </c>
      <c r="AD666" t="s">
        <v>13</v>
      </c>
      <c r="AE666" t="s">
        <v>19</v>
      </c>
      <c r="AF666" t="s">
        <v>3285</v>
      </c>
      <c r="AG666">
        <v>0</v>
      </c>
      <c r="AI666">
        <v>0</v>
      </c>
    </row>
    <row r="667" spans="1:36">
      <c r="A667" t="str">
        <f>IFERROR(E667/AH667,"")</f>
        <v/>
      </c>
      <c r="B667">
        <v>93964</v>
      </c>
      <c r="C667" t="s">
        <v>157</v>
      </c>
      <c r="D667" s="2" t="s">
        <v>420</v>
      </c>
      <c r="E667">
        <v>1750172</v>
      </c>
      <c r="F667" t="s">
        <v>32</v>
      </c>
      <c r="G667" t="s">
        <v>706</v>
      </c>
      <c r="H667" t="s">
        <v>1297</v>
      </c>
      <c r="I667" t="s">
        <v>1412</v>
      </c>
      <c r="J667" t="s">
        <v>1607</v>
      </c>
      <c r="N667" t="s">
        <v>2341</v>
      </c>
      <c r="O667" t="s">
        <v>3051</v>
      </c>
      <c r="P667" t="s">
        <v>3134</v>
      </c>
      <c r="Q667" t="s">
        <v>3167</v>
      </c>
      <c r="R667">
        <v>231</v>
      </c>
      <c r="S667" t="s">
        <v>3248</v>
      </c>
      <c r="T667" t="s">
        <v>3253</v>
      </c>
      <c r="V667" t="s">
        <v>3268</v>
      </c>
      <c r="X667" t="s">
        <v>3269</v>
      </c>
      <c r="Y667" t="s">
        <v>3167</v>
      </c>
      <c r="Z667" t="s">
        <v>23</v>
      </c>
      <c r="AA667" t="s">
        <v>14</v>
      </c>
      <c r="AD667" t="s">
        <v>13</v>
      </c>
      <c r="AE667" t="s">
        <v>19</v>
      </c>
      <c r="AF667" t="s">
        <v>3285</v>
      </c>
      <c r="AG667">
        <v>0</v>
      </c>
      <c r="AI667">
        <v>0</v>
      </c>
    </row>
    <row r="668" spans="1:36">
      <c r="A668" t="str">
        <f>IFERROR(E668/AH668,"")</f>
        <v/>
      </c>
      <c r="B668">
        <v>93964</v>
      </c>
      <c r="C668" t="s">
        <v>157</v>
      </c>
      <c r="D668" s="2" t="s">
        <v>420</v>
      </c>
      <c r="E668">
        <v>1750172</v>
      </c>
      <c r="F668" t="s">
        <v>33</v>
      </c>
      <c r="G668" t="s">
        <v>707</v>
      </c>
      <c r="H668" t="s">
        <v>1296</v>
      </c>
      <c r="I668" t="s">
        <v>1413</v>
      </c>
      <c r="N668" t="s">
        <v>2342</v>
      </c>
      <c r="O668" t="s">
        <v>3051</v>
      </c>
      <c r="P668" t="s">
        <v>3135</v>
      </c>
      <c r="Q668" t="s">
        <v>3167</v>
      </c>
      <c r="R668">
        <v>231</v>
      </c>
      <c r="S668" t="s">
        <v>3248</v>
      </c>
      <c r="T668" t="s">
        <v>3253</v>
      </c>
      <c r="V668" t="s">
        <v>3268</v>
      </c>
      <c r="X668" t="s">
        <v>3269</v>
      </c>
      <c r="Y668" t="s">
        <v>3167</v>
      </c>
      <c r="Z668" t="s">
        <v>23</v>
      </c>
      <c r="AA668" t="s">
        <v>14</v>
      </c>
      <c r="AD668" t="s">
        <v>13</v>
      </c>
      <c r="AE668" t="s">
        <v>19</v>
      </c>
      <c r="AF668" t="s">
        <v>3285</v>
      </c>
      <c r="AG668">
        <v>1</v>
      </c>
      <c r="AI668">
        <v>0</v>
      </c>
    </row>
    <row r="669" spans="1:36">
      <c r="A669" t="str">
        <f>IFERROR(E669/AH669,"")</f>
        <v/>
      </c>
      <c r="B669">
        <v>93964</v>
      </c>
      <c r="C669" t="s">
        <v>157</v>
      </c>
      <c r="D669" s="2" t="s">
        <v>420</v>
      </c>
      <c r="E669">
        <v>1750172</v>
      </c>
      <c r="F669" t="s">
        <v>549</v>
      </c>
      <c r="G669" t="s">
        <v>708</v>
      </c>
      <c r="H669" t="s">
        <v>1298</v>
      </c>
      <c r="I669" t="s">
        <v>1414</v>
      </c>
      <c r="N669" t="s">
        <v>2343</v>
      </c>
      <c r="O669" t="s">
        <v>3051</v>
      </c>
      <c r="P669" t="s">
        <v>3135</v>
      </c>
      <c r="Q669" t="s">
        <v>3167</v>
      </c>
      <c r="R669">
        <v>231</v>
      </c>
      <c r="S669" t="s">
        <v>3248</v>
      </c>
      <c r="T669" t="s">
        <v>3253</v>
      </c>
      <c r="V669" t="s">
        <v>3268</v>
      </c>
      <c r="X669" t="s">
        <v>3269</v>
      </c>
      <c r="Y669" t="s">
        <v>3167</v>
      </c>
      <c r="Z669" t="s">
        <v>23</v>
      </c>
      <c r="AA669" t="s">
        <v>14</v>
      </c>
      <c r="AD669" t="s">
        <v>13</v>
      </c>
      <c r="AE669" t="s">
        <v>19</v>
      </c>
      <c r="AF669" t="s">
        <v>3285</v>
      </c>
      <c r="AG669">
        <v>0</v>
      </c>
      <c r="AI669">
        <v>0</v>
      </c>
      <c r="AJ669">
        <v>91408.910580000011</v>
      </c>
    </row>
    <row r="670" spans="1:36">
      <c r="A670" t="str">
        <f>IFERROR(E670/AH670,"")</f>
        <v/>
      </c>
      <c r="B670">
        <v>93964</v>
      </c>
      <c r="C670" t="s">
        <v>157</v>
      </c>
      <c r="D670" s="2" t="s">
        <v>420</v>
      </c>
      <c r="E670">
        <v>1750172</v>
      </c>
      <c r="F670" t="s">
        <v>48</v>
      </c>
      <c r="G670" t="s">
        <v>709</v>
      </c>
      <c r="H670" t="s">
        <v>1296</v>
      </c>
      <c r="I670" t="s">
        <v>1415</v>
      </c>
      <c r="N670" t="s">
        <v>2344</v>
      </c>
      <c r="O670" t="s">
        <v>3051</v>
      </c>
      <c r="P670" t="s">
        <v>3137</v>
      </c>
      <c r="Q670" t="s">
        <v>3167</v>
      </c>
      <c r="R670">
        <v>231</v>
      </c>
      <c r="S670" t="s">
        <v>3248</v>
      </c>
      <c r="T670" t="s">
        <v>3253</v>
      </c>
      <c r="V670" t="s">
        <v>3268</v>
      </c>
      <c r="X670" t="s">
        <v>3269</v>
      </c>
      <c r="Y670" t="s">
        <v>3167</v>
      </c>
      <c r="Z670" t="s">
        <v>23</v>
      </c>
      <c r="AA670" t="s">
        <v>14</v>
      </c>
      <c r="AD670" t="s">
        <v>13</v>
      </c>
      <c r="AE670" t="s">
        <v>19</v>
      </c>
      <c r="AF670" t="s">
        <v>3285</v>
      </c>
      <c r="AG670">
        <v>10</v>
      </c>
      <c r="AI670">
        <v>100</v>
      </c>
    </row>
    <row r="671" spans="1:36">
      <c r="A671" t="str">
        <f>IFERROR(E671/AH671,"")</f>
        <v/>
      </c>
      <c r="B671">
        <v>93964</v>
      </c>
      <c r="C671" t="s">
        <v>157</v>
      </c>
      <c r="D671" s="2" t="s">
        <v>420</v>
      </c>
      <c r="E671">
        <v>1750172</v>
      </c>
      <c r="F671" t="s">
        <v>32</v>
      </c>
      <c r="G671" t="s">
        <v>710</v>
      </c>
      <c r="H671" t="s">
        <v>1299</v>
      </c>
      <c r="I671" t="s">
        <v>1416</v>
      </c>
      <c r="J671" t="s">
        <v>1608</v>
      </c>
      <c r="N671" t="s">
        <v>2345</v>
      </c>
      <c r="O671" t="s">
        <v>3051</v>
      </c>
      <c r="P671" t="s">
        <v>3135</v>
      </c>
      <c r="Q671" t="s">
        <v>3167</v>
      </c>
      <c r="R671">
        <v>231</v>
      </c>
      <c r="S671" t="s">
        <v>3248</v>
      </c>
      <c r="T671" t="s">
        <v>3253</v>
      </c>
      <c r="V671" t="s">
        <v>3268</v>
      </c>
      <c r="X671" t="s">
        <v>3269</v>
      </c>
      <c r="Y671" t="s">
        <v>3167</v>
      </c>
      <c r="Z671" t="s">
        <v>23</v>
      </c>
      <c r="AA671" t="s">
        <v>14</v>
      </c>
      <c r="AD671" t="s">
        <v>13</v>
      </c>
      <c r="AE671" t="s">
        <v>19</v>
      </c>
      <c r="AF671" t="s">
        <v>3285</v>
      </c>
      <c r="AG671">
        <v>0</v>
      </c>
      <c r="AI671">
        <v>0</v>
      </c>
    </row>
    <row r="672" spans="1:36">
      <c r="A672" t="str">
        <f>IFERROR(E672/AH672,"")</f>
        <v/>
      </c>
      <c r="B672">
        <v>93964</v>
      </c>
      <c r="C672" t="s">
        <v>157</v>
      </c>
      <c r="D672" s="2" t="s">
        <v>420</v>
      </c>
      <c r="E672">
        <v>1750172</v>
      </c>
      <c r="F672" t="s">
        <v>32</v>
      </c>
      <c r="G672" t="s">
        <v>711</v>
      </c>
      <c r="H672" t="s">
        <v>1296</v>
      </c>
      <c r="I672" t="s">
        <v>1417</v>
      </c>
      <c r="J672" t="s">
        <v>1607</v>
      </c>
      <c r="N672" t="s">
        <v>2346</v>
      </c>
      <c r="O672" t="s">
        <v>3051</v>
      </c>
      <c r="P672" t="s">
        <v>3134</v>
      </c>
      <c r="Q672" t="s">
        <v>3167</v>
      </c>
      <c r="R672">
        <v>231</v>
      </c>
      <c r="S672" t="s">
        <v>3248</v>
      </c>
      <c r="T672" t="s">
        <v>3253</v>
      </c>
      <c r="V672" t="s">
        <v>3268</v>
      </c>
      <c r="X672" t="s">
        <v>3269</v>
      </c>
      <c r="Y672" t="s">
        <v>3167</v>
      </c>
      <c r="Z672" t="s">
        <v>23</v>
      </c>
      <c r="AA672" t="s">
        <v>14</v>
      </c>
      <c r="AD672" t="s">
        <v>13</v>
      </c>
      <c r="AE672" t="s">
        <v>19</v>
      </c>
      <c r="AF672" t="s">
        <v>3285</v>
      </c>
      <c r="AG672">
        <v>0</v>
      </c>
      <c r="AI672">
        <v>0</v>
      </c>
    </row>
    <row r="673" spans="1:36">
      <c r="A673" t="str">
        <f>IFERROR(E673/AH673,"")</f>
        <v/>
      </c>
      <c r="B673">
        <v>93964</v>
      </c>
      <c r="C673" t="s">
        <v>157</v>
      </c>
      <c r="D673" s="2" t="s">
        <v>420</v>
      </c>
      <c r="E673">
        <v>1750172</v>
      </c>
      <c r="F673" t="s">
        <v>34</v>
      </c>
      <c r="G673" t="s">
        <v>712</v>
      </c>
      <c r="H673" t="s">
        <v>1300</v>
      </c>
      <c r="I673" t="s">
        <v>1418</v>
      </c>
      <c r="N673" t="s">
        <v>2347</v>
      </c>
      <c r="O673" t="s">
        <v>3051</v>
      </c>
      <c r="P673" t="s">
        <v>3137</v>
      </c>
      <c r="Q673" t="s">
        <v>3167</v>
      </c>
      <c r="R673">
        <v>231</v>
      </c>
      <c r="S673" t="s">
        <v>3248</v>
      </c>
      <c r="T673" t="s">
        <v>3253</v>
      </c>
      <c r="V673" t="s">
        <v>3268</v>
      </c>
      <c r="X673" t="s">
        <v>3269</v>
      </c>
      <c r="Y673" t="s">
        <v>3167</v>
      </c>
      <c r="Z673" t="s">
        <v>23</v>
      </c>
      <c r="AA673" t="s">
        <v>14</v>
      </c>
      <c r="AD673" t="s">
        <v>13</v>
      </c>
      <c r="AE673" t="s">
        <v>19</v>
      </c>
      <c r="AF673" t="s">
        <v>3285</v>
      </c>
      <c r="AG673">
        <v>10</v>
      </c>
      <c r="AI673">
        <v>100</v>
      </c>
    </row>
    <row r="674" spans="1:36">
      <c r="A674" t="str">
        <f>IFERROR(E674/AH674,"")</f>
        <v/>
      </c>
      <c r="B674">
        <v>93964</v>
      </c>
      <c r="C674" t="s">
        <v>157</v>
      </c>
      <c r="D674" s="2" t="s">
        <v>420</v>
      </c>
      <c r="E674">
        <v>1750172</v>
      </c>
      <c r="F674" t="s">
        <v>32</v>
      </c>
      <c r="G674" t="s">
        <v>713</v>
      </c>
      <c r="H674" t="s">
        <v>1301</v>
      </c>
      <c r="I674" t="s">
        <v>1419</v>
      </c>
      <c r="J674" t="s">
        <v>1607</v>
      </c>
      <c r="N674" t="s">
        <v>2348</v>
      </c>
      <c r="O674" t="s">
        <v>3051</v>
      </c>
      <c r="P674" t="s">
        <v>3136</v>
      </c>
      <c r="Q674" t="s">
        <v>3167</v>
      </c>
      <c r="R674">
        <v>231</v>
      </c>
      <c r="S674" t="s">
        <v>3248</v>
      </c>
      <c r="T674" t="s">
        <v>3253</v>
      </c>
      <c r="V674" t="s">
        <v>3268</v>
      </c>
      <c r="X674" t="s">
        <v>3269</v>
      </c>
      <c r="Y674" t="s">
        <v>3167</v>
      </c>
      <c r="Z674" t="s">
        <v>23</v>
      </c>
      <c r="AA674" t="s">
        <v>14</v>
      </c>
      <c r="AD674" t="s">
        <v>13</v>
      </c>
      <c r="AE674" t="s">
        <v>19</v>
      </c>
      <c r="AF674" t="s">
        <v>3285</v>
      </c>
      <c r="AG674">
        <v>0</v>
      </c>
      <c r="AI674">
        <v>0</v>
      </c>
    </row>
    <row r="675" spans="1:36">
      <c r="A675" t="str">
        <f>IFERROR(E675/AH675,"")</f>
        <v/>
      </c>
      <c r="B675">
        <v>93964</v>
      </c>
      <c r="C675" t="s">
        <v>157</v>
      </c>
      <c r="D675" s="2" t="s">
        <v>420</v>
      </c>
      <c r="E675">
        <v>1750172</v>
      </c>
      <c r="F675" t="s">
        <v>34</v>
      </c>
      <c r="G675" t="s">
        <v>714</v>
      </c>
      <c r="H675" t="s">
        <v>1302</v>
      </c>
      <c r="I675" t="s">
        <v>1420</v>
      </c>
      <c r="N675" t="s">
        <v>2349</v>
      </c>
      <c r="O675" t="s">
        <v>3051</v>
      </c>
      <c r="P675" t="s">
        <v>3137</v>
      </c>
      <c r="Q675" t="s">
        <v>3167</v>
      </c>
      <c r="R675">
        <v>231</v>
      </c>
      <c r="S675" t="s">
        <v>3248</v>
      </c>
      <c r="T675" t="s">
        <v>3253</v>
      </c>
      <c r="V675" t="s">
        <v>3268</v>
      </c>
      <c r="X675" t="s">
        <v>3269</v>
      </c>
      <c r="Y675" t="s">
        <v>3167</v>
      </c>
      <c r="Z675" t="s">
        <v>23</v>
      </c>
      <c r="AA675" t="s">
        <v>14</v>
      </c>
      <c r="AD675" t="s">
        <v>13</v>
      </c>
      <c r="AE675" t="s">
        <v>19</v>
      </c>
      <c r="AF675" t="s">
        <v>3285</v>
      </c>
      <c r="AG675">
        <v>10</v>
      </c>
      <c r="AI675">
        <v>100</v>
      </c>
    </row>
    <row r="676" spans="1:36">
      <c r="A676" t="str">
        <f>IFERROR(E676/AH676,"")</f>
        <v/>
      </c>
      <c r="B676">
        <v>127444</v>
      </c>
      <c r="C676" t="s">
        <v>157</v>
      </c>
      <c r="D676" s="2" t="s">
        <v>420</v>
      </c>
      <c r="E676">
        <v>1750172</v>
      </c>
      <c r="F676" t="s">
        <v>33</v>
      </c>
      <c r="G676" t="s">
        <v>715</v>
      </c>
      <c r="H676" t="s">
        <v>1296</v>
      </c>
      <c r="I676" t="s">
        <v>1421</v>
      </c>
      <c r="N676" t="s">
        <v>2350</v>
      </c>
      <c r="O676" t="s">
        <v>3051</v>
      </c>
      <c r="P676" t="s">
        <v>3134</v>
      </c>
      <c r="Q676" t="s">
        <v>3167</v>
      </c>
      <c r="R676">
        <v>231</v>
      </c>
      <c r="S676" t="s">
        <v>3248</v>
      </c>
      <c r="T676" t="s">
        <v>3253</v>
      </c>
      <c r="V676" t="s">
        <v>3268</v>
      </c>
      <c r="X676" t="s">
        <v>3269</v>
      </c>
      <c r="Y676" t="s">
        <v>3167</v>
      </c>
      <c r="Z676" t="s">
        <v>23</v>
      </c>
      <c r="AA676" t="s">
        <v>14</v>
      </c>
      <c r="AD676" t="s">
        <v>13</v>
      </c>
      <c r="AE676" t="s">
        <v>19</v>
      </c>
      <c r="AF676" t="s">
        <v>3285</v>
      </c>
      <c r="AG676">
        <v>1</v>
      </c>
      <c r="AI676">
        <v>0</v>
      </c>
    </row>
    <row r="677" spans="1:36">
      <c r="A677" t="str">
        <f>IFERROR(E677/AH677,"")</f>
        <v/>
      </c>
      <c r="B677">
        <v>127444</v>
      </c>
      <c r="C677" t="s">
        <v>157</v>
      </c>
      <c r="D677" s="2" t="s">
        <v>420</v>
      </c>
      <c r="E677">
        <v>1750172</v>
      </c>
      <c r="F677" t="s">
        <v>40</v>
      </c>
      <c r="G677" t="s">
        <v>716</v>
      </c>
      <c r="H677" t="s">
        <v>1296</v>
      </c>
      <c r="I677" t="s">
        <v>1422</v>
      </c>
      <c r="N677" t="s">
        <v>2351</v>
      </c>
      <c r="O677" t="s">
        <v>3051</v>
      </c>
      <c r="P677" t="s">
        <v>3137</v>
      </c>
      <c r="Q677" t="s">
        <v>3167</v>
      </c>
      <c r="R677">
        <v>231</v>
      </c>
      <c r="S677" t="s">
        <v>3248</v>
      </c>
      <c r="T677" t="s">
        <v>3253</v>
      </c>
      <c r="V677" t="s">
        <v>3268</v>
      </c>
      <c r="X677" t="s">
        <v>3269</v>
      </c>
      <c r="Y677" t="s">
        <v>3167</v>
      </c>
      <c r="Z677" t="s">
        <v>23</v>
      </c>
      <c r="AA677" t="s">
        <v>14</v>
      </c>
      <c r="AD677" t="s">
        <v>13</v>
      </c>
      <c r="AE677" t="s">
        <v>19</v>
      </c>
      <c r="AF677" t="s">
        <v>3285</v>
      </c>
      <c r="AG677">
        <v>17500</v>
      </c>
      <c r="AI677">
        <v>0</v>
      </c>
    </row>
    <row r="678" spans="1:36">
      <c r="A678" t="str">
        <f>IFERROR(E678/AH678,"")</f>
        <v/>
      </c>
      <c r="B678">
        <v>127444</v>
      </c>
      <c r="C678" t="s">
        <v>157</v>
      </c>
      <c r="D678" s="2" t="s">
        <v>420</v>
      </c>
      <c r="E678">
        <v>1750172</v>
      </c>
      <c r="F678" t="s">
        <v>32</v>
      </c>
      <c r="G678" t="s">
        <v>717</v>
      </c>
      <c r="H678" t="s">
        <v>1296</v>
      </c>
      <c r="I678" t="s">
        <v>1423</v>
      </c>
      <c r="J678" t="s">
        <v>1607</v>
      </c>
      <c r="N678" t="s">
        <v>2352</v>
      </c>
      <c r="O678" t="s">
        <v>3051</v>
      </c>
      <c r="P678" t="s">
        <v>3135</v>
      </c>
      <c r="Q678" t="s">
        <v>3167</v>
      </c>
      <c r="R678">
        <v>231</v>
      </c>
      <c r="S678" t="s">
        <v>3248</v>
      </c>
      <c r="T678" t="s">
        <v>3253</v>
      </c>
      <c r="V678" t="s">
        <v>3268</v>
      </c>
      <c r="X678" t="s">
        <v>3269</v>
      </c>
      <c r="Y678" t="s">
        <v>3167</v>
      </c>
      <c r="Z678" t="s">
        <v>23</v>
      </c>
      <c r="AA678" t="s">
        <v>14</v>
      </c>
      <c r="AD678" t="s">
        <v>13</v>
      </c>
      <c r="AE678" t="s">
        <v>19</v>
      </c>
      <c r="AF678" t="s">
        <v>3285</v>
      </c>
      <c r="AG678">
        <v>0</v>
      </c>
      <c r="AI678">
        <v>0</v>
      </c>
    </row>
    <row r="679" spans="1:36">
      <c r="A679" t="str">
        <f>IFERROR(E679/AH679,"")</f>
        <v/>
      </c>
      <c r="B679">
        <v>127444</v>
      </c>
      <c r="C679" t="s">
        <v>157</v>
      </c>
      <c r="D679" s="2" t="s">
        <v>420</v>
      </c>
      <c r="E679">
        <v>1750172</v>
      </c>
      <c r="F679" t="s">
        <v>32</v>
      </c>
      <c r="G679" t="s">
        <v>718</v>
      </c>
      <c r="H679" t="s">
        <v>1296</v>
      </c>
      <c r="I679" t="s">
        <v>1424</v>
      </c>
      <c r="J679" t="s">
        <v>1607</v>
      </c>
      <c r="N679" t="s">
        <v>2353</v>
      </c>
      <c r="O679" t="s">
        <v>3051</v>
      </c>
      <c r="P679" t="s">
        <v>3134</v>
      </c>
      <c r="Q679" t="s">
        <v>3167</v>
      </c>
      <c r="R679">
        <v>231</v>
      </c>
      <c r="S679" t="s">
        <v>3248</v>
      </c>
      <c r="T679" t="s">
        <v>3253</v>
      </c>
      <c r="V679" t="s">
        <v>3268</v>
      </c>
      <c r="X679" t="s">
        <v>3269</v>
      </c>
      <c r="Y679" t="s">
        <v>3167</v>
      </c>
      <c r="Z679" t="s">
        <v>23</v>
      </c>
      <c r="AA679" t="s">
        <v>14</v>
      </c>
      <c r="AD679" t="s">
        <v>13</v>
      </c>
      <c r="AE679" t="s">
        <v>19</v>
      </c>
      <c r="AF679" t="s">
        <v>3285</v>
      </c>
      <c r="AG679">
        <v>0</v>
      </c>
      <c r="AI679">
        <v>0</v>
      </c>
    </row>
    <row r="680" spans="1:36">
      <c r="A680" t="str">
        <f>IFERROR(E680/AH680,"")</f>
        <v/>
      </c>
      <c r="B680">
        <v>127444</v>
      </c>
      <c r="C680" t="s">
        <v>157</v>
      </c>
      <c r="D680" s="2" t="s">
        <v>420</v>
      </c>
      <c r="E680">
        <v>1750172</v>
      </c>
      <c r="F680" t="s">
        <v>32</v>
      </c>
      <c r="G680" t="s">
        <v>719</v>
      </c>
      <c r="H680" t="s">
        <v>1296</v>
      </c>
      <c r="I680" t="s">
        <v>1425</v>
      </c>
      <c r="J680" t="s">
        <v>1607</v>
      </c>
      <c r="N680" t="s">
        <v>2354</v>
      </c>
      <c r="O680" t="s">
        <v>3051</v>
      </c>
      <c r="P680" t="s">
        <v>3137</v>
      </c>
      <c r="Q680" t="s">
        <v>3167</v>
      </c>
      <c r="R680">
        <v>231</v>
      </c>
      <c r="S680" t="s">
        <v>3248</v>
      </c>
      <c r="T680" t="s">
        <v>3253</v>
      </c>
      <c r="V680" t="s">
        <v>3268</v>
      </c>
      <c r="X680" t="s">
        <v>3269</v>
      </c>
      <c r="Y680" t="s">
        <v>3167</v>
      </c>
      <c r="Z680" t="s">
        <v>23</v>
      </c>
      <c r="AA680" t="s">
        <v>14</v>
      </c>
      <c r="AD680" t="s">
        <v>13</v>
      </c>
      <c r="AE680" t="s">
        <v>19</v>
      </c>
      <c r="AF680" t="s">
        <v>3285</v>
      </c>
      <c r="AG680">
        <v>0</v>
      </c>
      <c r="AI680">
        <v>0</v>
      </c>
    </row>
    <row r="681" spans="1:36">
      <c r="A681" t="str">
        <f>IFERROR(E681/AH681,"")</f>
        <v/>
      </c>
      <c r="B681">
        <v>127444</v>
      </c>
      <c r="C681" t="s">
        <v>157</v>
      </c>
      <c r="D681" s="2" t="s">
        <v>420</v>
      </c>
      <c r="E681">
        <v>1750172</v>
      </c>
      <c r="F681" t="s">
        <v>549</v>
      </c>
      <c r="G681" t="s">
        <v>720</v>
      </c>
      <c r="H681" t="s">
        <v>1303</v>
      </c>
      <c r="I681" t="s">
        <v>1426</v>
      </c>
      <c r="N681" t="s">
        <v>2355</v>
      </c>
      <c r="O681" t="s">
        <v>3051</v>
      </c>
      <c r="P681" t="s">
        <v>3134</v>
      </c>
      <c r="Q681" t="s">
        <v>3167</v>
      </c>
      <c r="R681">
        <v>231</v>
      </c>
      <c r="S681" t="s">
        <v>3248</v>
      </c>
      <c r="T681" t="s">
        <v>3253</v>
      </c>
      <c r="V681" t="s">
        <v>3268</v>
      </c>
      <c r="X681" t="s">
        <v>3269</v>
      </c>
      <c r="Y681" t="s">
        <v>3167</v>
      </c>
      <c r="Z681" t="s">
        <v>23</v>
      </c>
      <c r="AA681" t="s">
        <v>14</v>
      </c>
      <c r="AD681" t="s">
        <v>13</v>
      </c>
      <c r="AE681" t="s">
        <v>19</v>
      </c>
      <c r="AF681" t="s">
        <v>3285</v>
      </c>
      <c r="AG681">
        <v>0</v>
      </c>
      <c r="AI681">
        <v>0</v>
      </c>
      <c r="AJ681">
        <v>428148.07841202692</v>
      </c>
    </row>
    <row r="682" spans="1:36">
      <c r="A682" t="str">
        <f>IFERROR(E682/AH682,"")</f>
        <v/>
      </c>
      <c r="B682">
        <v>127444</v>
      </c>
      <c r="C682" t="s">
        <v>157</v>
      </c>
      <c r="D682" s="2" t="s">
        <v>420</v>
      </c>
      <c r="E682">
        <v>1750172</v>
      </c>
      <c r="F682" t="s">
        <v>32</v>
      </c>
      <c r="G682" t="s">
        <v>721</v>
      </c>
      <c r="H682" t="s">
        <v>1296</v>
      </c>
      <c r="I682" t="s">
        <v>1427</v>
      </c>
      <c r="J682" t="s">
        <v>1609</v>
      </c>
      <c r="N682" t="s">
        <v>2356</v>
      </c>
      <c r="O682" t="s">
        <v>3051</v>
      </c>
      <c r="P682" t="s">
        <v>3134</v>
      </c>
      <c r="Q682" t="s">
        <v>3167</v>
      </c>
      <c r="R682">
        <v>231</v>
      </c>
      <c r="S682" t="s">
        <v>3248</v>
      </c>
      <c r="T682" t="s">
        <v>3253</v>
      </c>
      <c r="V682" t="s">
        <v>3268</v>
      </c>
      <c r="X682" t="s">
        <v>3269</v>
      </c>
      <c r="Y682" t="s">
        <v>3167</v>
      </c>
      <c r="Z682" t="s">
        <v>23</v>
      </c>
      <c r="AA682" t="s">
        <v>14</v>
      </c>
      <c r="AD682" t="s">
        <v>13</v>
      </c>
      <c r="AE682" t="s">
        <v>19</v>
      </c>
      <c r="AF682" t="s">
        <v>3285</v>
      </c>
      <c r="AG682">
        <v>0</v>
      </c>
      <c r="AI682">
        <v>0</v>
      </c>
    </row>
    <row r="683" spans="1:36">
      <c r="A683" t="str">
        <f>IFERROR(E683/AH683,"")</f>
        <v/>
      </c>
      <c r="B683">
        <v>127444</v>
      </c>
      <c r="C683" t="s">
        <v>157</v>
      </c>
      <c r="D683" s="2" t="s">
        <v>420</v>
      </c>
      <c r="E683">
        <v>1750172</v>
      </c>
      <c r="F683" t="s">
        <v>46</v>
      </c>
      <c r="G683" t="s">
        <v>722</v>
      </c>
      <c r="H683" t="s">
        <v>1304</v>
      </c>
      <c r="I683" t="s">
        <v>1428</v>
      </c>
      <c r="N683" t="s">
        <v>2357</v>
      </c>
      <c r="O683" t="s">
        <v>3051</v>
      </c>
      <c r="P683" t="s">
        <v>3134</v>
      </c>
      <c r="Q683" t="s">
        <v>3167</v>
      </c>
      <c r="R683">
        <v>231</v>
      </c>
      <c r="S683" t="s">
        <v>3248</v>
      </c>
      <c r="T683" t="s">
        <v>3253</v>
      </c>
      <c r="V683" t="s">
        <v>3268</v>
      </c>
      <c r="X683" t="s">
        <v>3269</v>
      </c>
      <c r="Y683" t="s">
        <v>3167</v>
      </c>
      <c r="Z683" t="s">
        <v>23</v>
      </c>
      <c r="AA683" t="s">
        <v>14</v>
      </c>
      <c r="AD683" t="s">
        <v>13</v>
      </c>
      <c r="AE683" t="s">
        <v>19</v>
      </c>
      <c r="AF683" t="s">
        <v>3285</v>
      </c>
      <c r="AG683">
        <v>100</v>
      </c>
      <c r="AI683">
        <v>1000</v>
      </c>
    </row>
    <row r="684" spans="1:36">
      <c r="A684" t="str">
        <f>IFERROR(E684/AH684,"")</f>
        <v/>
      </c>
      <c r="B684">
        <v>127444</v>
      </c>
      <c r="C684" t="s">
        <v>157</v>
      </c>
      <c r="D684" s="2" t="s">
        <v>420</v>
      </c>
      <c r="E684">
        <v>1750172</v>
      </c>
      <c r="F684" t="s">
        <v>48</v>
      </c>
      <c r="G684" t="s">
        <v>723</v>
      </c>
      <c r="H684" t="s">
        <v>1305</v>
      </c>
      <c r="I684" t="s">
        <v>1429</v>
      </c>
      <c r="N684" t="s">
        <v>2358</v>
      </c>
      <c r="O684" t="s">
        <v>3051</v>
      </c>
      <c r="P684" t="s">
        <v>3133</v>
      </c>
      <c r="Q684" t="s">
        <v>3167</v>
      </c>
      <c r="R684">
        <v>231</v>
      </c>
      <c r="S684" t="s">
        <v>3248</v>
      </c>
      <c r="T684" t="s">
        <v>3253</v>
      </c>
      <c r="V684" t="s">
        <v>3268</v>
      </c>
      <c r="X684" t="s">
        <v>3269</v>
      </c>
      <c r="Y684" t="s">
        <v>3167</v>
      </c>
      <c r="Z684" t="s">
        <v>23</v>
      </c>
      <c r="AA684" t="s">
        <v>14</v>
      </c>
      <c r="AD684" t="s">
        <v>13</v>
      </c>
      <c r="AE684" t="s">
        <v>19</v>
      </c>
      <c r="AF684" t="s">
        <v>3285</v>
      </c>
      <c r="AG684">
        <v>10</v>
      </c>
      <c r="AI684">
        <v>100</v>
      </c>
    </row>
    <row r="685" spans="1:36">
      <c r="A685" t="str">
        <f>IFERROR(E685/AH685,"")</f>
        <v/>
      </c>
      <c r="B685">
        <v>127444</v>
      </c>
      <c r="C685" t="s">
        <v>157</v>
      </c>
      <c r="D685" s="2" t="s">
        <v>420</v>
      </c>
      <c r="E685">
        <v>1750172</v>
      </c>
      <c r="F685" t="s">
        <v>549</v>
      </c>
      <c r="G685" t="s">
        <v>724</v>
      </c>
      <c r="H685" t="s">
        <v>1306</v>
      </c>
      <c r="I685" t="s">
        <v>1430</v>
      </c>
      <c r="N685" t="s">
        <v>2359</v>
      </c>
      <c r="O685" t="s">
        <v>3051</v>
      </c>
      <c r="P685" t="s">
        <v>3134</v>
      </c>
      <c r="Q685" t="s">
        <v>3167</v>
      </c>
      <c r="R685">
        <v>231</v>
      </c>
      <c r="S685" t="s">
        <v>3248</v>
      </c>
      <c r="T685" t="s">
        <v>3253</v>
      </c>
      <c r="V685" t="s">
        <v>3268</v>
      </c>
      <c r="X685" t="s">
        <v>3269</v>
      </c>
      <c r="Y685" t="s">
        <v>3167</v>
      </c>
      <c r="Z685" t="s">
        <v>23</v>
      </c>
      <c r="AA685" t="s">
        <v>14</v>
      </c>
      <c r="AD685" t="s">
        <v>13</v>
      </c>
      <c r="AE685" t="s">
        <v>19</v>
      </c>
      <c r="AF685" t="s">
        <v>3285</v>
      </c>
      <c r="AG685">
        <v>0</v>
      </c>
      <c r="AI685">
        <v>0</v>
      </c>
      <c r="AJ685">
        <v>428148.07841202692</v>
      </c>
    </row>
    <row r="686" spans="1:36">
      <c r="A686" t="str">
        <f>IFERROR(E686/AH686,"")</f>
        <v/>
      </c>
      <c r="B686">
        <v>127444</v>
      </c>
      <c r="C686" t="s">
        <v>157</v>
      </c>
      <c r="D686" s="2" t="s">
        <v>420</v>
      </c>
      <c r="E686">
        <v>1750172</v>
      </c>
      <c r="F686" t="s">
        <v>549</v>
      </c>
      <c r="G686" t="s">
        <v>725</v>
      </c>
      <c r="H686" t="s">
        <v>1296</v>
      </c>
      <c r="I686" t="s">
        <v>1431</v>
      </c>
      <c r="N686" t="s">
        <v>2360</v>
      </c>
      <c r="O686" t="s">
        <v>3051</v>
      </c>
      <c r="P686" t="s">
        <v>3136</v>
      </c>
      <c r="Q686" t="s">
        <v>3167</v>
      </c>
      <c r="R686">
        <v>231</v>
      </c>
      <c r="S686" t="s">
        <v>3248</v>
      </c>
      <c r="T686" t="s">
        <v>3253</v>
      </c>
      <c r="V686" t="s">
        <v>3268</v>
      </c>
      <c r="X686" t="s">
        <v>3269</v>
      </c>
      <c r="Y686" t="s">
        <v>3167</v>
      </c>
      <c r="Z686" t="s">
        <v>23</v>
      </c>
      <c r="AA686" t="s">
        <v>14</v>
      </c>
      <c r="AD686" t="s">
        <v>13</v>
      </c>
      <c r="AE686" t="s">
        <v>19</v>
      </c>
      <c r="AF686" t="s">
        <v>3285</v>
      </c>
      <c r="AG686">
        <v>0</v>
      </c>
      <c r="AI686">
        <v>0</v>
      </c>
      <c r="AJ686">
        <v>573134.07207687607</v>
      </c>
    </row>
    <row r="687" spans="1:36">
      <c r="A687" t="str">
        <f>IFERROR(E687/AH687,"")</f>
        <v/>
      </c>
      <c r="B687">
        <v>127444</v>
      </c>
      <c r="C687" t="s">
        <v>157</v>
      </c>
      <c r="D687" s="2" t="s">
        <v>420</v>
      </c>
      <c r="E687">
        <v>1750172</v>
      </c>
      <c r="F687" t="s">
        <v>32</v>
      </c>
      <c r="G687" t="s">
        <v>726</v>
      </c>
      <c r="H687" t="s">
        <v>1296</v>
      </c>
      <c r="I687" t="s">
        <v>1432</v>
      </c>
      <c r="J687" t="s">
        <v>1607</v>
      </c>
      <c r="N687" t="s">
        <v>2361</v>
      </c>
      <c r="O687" t="s">
        <v>3051</v>
      </c>
      <c r="P687" t="s">
        <v>3136</v>
      </c>
      <c r="Q687" t="s">
        <v>3167</v>
      </c>
      <c r="R687">
        <v>231</v>
      </c>
      <c r="S687" t="s">
        <v>3248</v>
      </c>
      <c r="T687" t="s">
        <v>3253</v>
      </c>
      <c r="V687" t="s">
        <v>3268</v>
      </c>
      <c r="X687" t="s">
        <v>3269</v>
      </c>
      <c r="Y687" t="s">
        <v>3167</v>
      </c>
      <c r="Z687" t="s">
        <v>23</v>
      </c>
      <c r="AA687" t="s">
        <v>14</v>
      </c>
      <c r="AD687" t="s">
        <v>13</v>
      </c>
      <c r="AE687" t="s">
        <v>19</v>
      </c>
      <c r="AF687" t="s">
        <v>3285</v>
      </c>
      <c r="AG687">
        <v>0</v>
      </c>
      <c r="AI687">
        <v>0</v>
      </c>
    </row>
    <row r="688" spans="1:36">
      <c r="A688" t="str">
        <f>IFERROR(E688/AH688,"")</f>
        <v/>
      </c>
      <c r="B688">
        <v>127444</v>
      </c>
      <c r="C688" t="s">
        <v>157</v>
      </c>
      <c r="D688" s="2" t="s">
        <v>420</v>
      </c>
      <c r="E688">
        <v>1750172</v>
      </c>
      <c r="N688" t="s">
        <v>2362</v>
      </c>
      <c r="O688" t="s">
        <v>3051</v>
      </c>
      <c r="P688" t="s">
        <v>3133</v>
      </c>
      <c r="Q688" t="s">
        <v>3167</v>
      </c>
      <c r="R688">
        <v>231</v>
      </c>
      <c r="S688" t="s">
        <v>3248</v>
      </c>
      <c r="T688" t="s">
        <v>3253</v>
      </c>
      <c r="V688" t="s">
        <v>3268</v>
      </c>
      <c r="X688" t="s">
        <v>3269</v>
      </c>
      <c r="Y688" t="s">
        <v>3167</v>
      </c>
      <c r="Z688" t="s">
        <v>23</v>
      </c>
      <c r="AA688" t="s">
        <v>14</v>
      </c>
      <c r="AD688" t="s">
        <v>13</v>
      </c>
      <c r="AE688" t="s">
        <v>19</v>
      </c>
      <c r="AF688" t="s">
        <v>3285</v>
      </c>
      <c r="AG688">
        <v>0</v>
      </c>
      <c r="AI688">
        <v>0</v>
      </c>
    </row>
    <row r="689" spans="1:36">
      <c r="A689" t="str">
        <f>IFERROR(E689/AH689,"")</f>
        <v/>
      </c>
      <c r="B689">
        <v>127444</v>
      </c>
      <c r="C689" t="s">
        <v>157</v>
      </c>
      <c r="D689" s="2" t="s">
        <v>420</v>
      </c>
      <c r="E689">
        <v>1750172</v>
      </c>
      <c r="N689" t="s">
        <v>2363</v>
      </c>
      <c r="O689" t="s">
        <v>3051</v>
      </c>
      <c r="P689" t="s">
        <v>3137</v>
      </c>
      <c r="Q689" t="s">
        <v>3167</v>
      </c>
      <c r="R689">
        <v>231</v>
      </c>
      <c r="S689" t="s">
        <v>3248</v>
      </c>
      <c r="T689" t="s">
        <v>3253</v>
      </c>
      <c r="V689" t="s">
        <v>3268</v>
      </c>
      <c r="X689" t="s">
        <v>3269</v>
      </c>
      <c r="Y689" t="s">
        <v>3167</v>
      </c>
      <c r="Z689" t="s">
        <v>23</v>
      </c>
      <c r="AA689" t="s">
        <v>14</v>
      </c>
      <c r="AD689" t="s">
        <v>13</v>
      </c>
      <c r="AE689" t="s">
        <v>19</v>
      </c>
      <c r="AF689" t="s">
        <v>3285</v>
      </c>
      <c r="AG689">
        <v>0</v>
      </c>
      <c r="AI689">
        <v>0</v>
      </c>
    </row>
    <row r="690" spans="1:36">
      <c r="A690" t="str">
        <f>IFERROR(E690/AH690,"")</f>
        <v/>
      </c>
      <c r="B690">
        <v>115827</v>
      </c>
      <c r="C690" t="s">
        <v>247</v>
      </c>
      <c r="D690" s="2" t="s">
        <v>473</v>
      </c>
      <c r="E690">
        <v>1575829</v>
      </c>
      <c r="F690" t="s">
        <v>40</v>
      </c>
      <c r="G690" t="s">
        <v>902</v>
      </c>
      <c r="H690">
        <v>0</v>
      </c>
      <c r="J690" t="s">
        <v>1724</v>
      </c>
      <c r="M690" t="s">
        <v>2116</v>
      </c>
      <c r="N690" t="s">
        <v>2588</v>
      </c>
      <c r="O690" t="s">
        <v>3081</v>
      </c>
      <c r="P690" t="s">
        <v>3135</v>
      </c>
      <c r="Q690" t="s">
        <v>3197</v>
      </c>
      <c r="R690">
        <v>242</v>
      </c>
      <c r="S690" t="s">
        <v>3250</v>
      </c>
      <c r="T690" t="s">
        <v>3260</v>
      </c>
      <c r="U690" t="s">
        <v>3265</v>
      </c>
      <c r="V690" t="s">
        <v>3268</v>
      </c>
      <c r="W690" t="s">
        <v>3268</v>
      </c>
      <c r="X690" t="s">
        <v>3271</v>
      </c>
      <c r="Y690" t="s">
        <v>3197</v>
      </c>
      <c r="Z690" t="s">
        <v>25</v>
      </c>
      <c r="AA690" t="s">
        <v>16</v>
      </c>
      <c r="AC690" t="s">
        <v>11</v>
      </c>
      <c r="AE690" t="s">
        <v>22</v>
      </c>
      <c r="AF690" t="s">
        <v>3286</v>
      </c>
      <c r="AG690">
        <v>17500</v>
      </c>
      <c r="AI690">
        <v>0</v>
      </c>
    </row>
    <row r="691" spans="1:36">
      <c r="A691" t="str">
        <f>IFERROR(E691/AH691,"")</f>
        <v/>
      </c>
      <c r="B691">
        <v>5926</v>
      </c>
      <c r="C691" t="s">
        <v>248</v>
      </c>
      <c r="D691" t="s">
        <v>394</v>
      </c>
      <c r="E691">
        <v>2639726</v>
      </c>
      <c r="F691" t="s">
        <v>42</v>
      </c>
      <c r="G691" t="s">
        <v>907</v>
      </c>
      <c r="H691">
        <v>0</v>
      </c>
      <c r="I691" t="s">
        <v>1440</v>
      </c>
      <c r="L691">
        <v>0.2</v>
      </c>
      <c r="M691" t="s">
        <v>2117</v>
      </c>
      <c r="N691" t="s">
        <v>2593</v>
      </c>
      <c r="O691" t="s">
        <v>3081</v>
      </c>
      <c r="P691" t="s">
        <v>3133</v>
      </c>
      <c r="Q691" t="s">
        <v>3197</v>
      </c>
      <c r="R691">
        <v>242</v>
      </c>
      <c r="S691" t="s">
        <v>3250</v>
      </c>
      <c r="T691" t="s">
        <v>3260</v>
      </c>
      <c r="U691" t="s">
        <v>3265</v>
      </c>
      <c r="V691" t="s">
        <v>3268</v>
      </c>
      <c r="W691" t="s">
        <v>3268</v>
      </c>
      <c r="X691" t="s">
        <v>3271</v>
      </c>
      <c r="Y691" t="s">
        <v>3197</v>
      </c>
      <c r="Z691" t="s">
        <v>25</v>
      </c>
      <c r="AA691" t="s">
        <v>16</v>
      </c>
      <c r="AC691" t="s">
        <v>11</v>
      </c>
      <c r="AE691" t="s">
        <v>22</v>
      </c>
      <c r="AF691" t="s">
        <v>3286</v>
      </c>
      <c r="AG691">
        <v>1</v>
      </c>
      <c r="AI691">
        <v>0</v>
      </c>
    </row>
    <row r="692" spans="1:36">
      <c r="A692" t="str">
        <f>IFERROR(E692/AH692,"")</f>
        <v/>
      </c>
      <c r="B692">
        <v>5613</v>
      </c>
      <c r="C692" t="s">
        <v>249</v>
      </c>
      <c r="D692" t="s">
        <v>394</v>
      </c>
      <c r="E692">
        <v>2639725</v>
      </c>
      <c r="G692" t="s">
        <v>908</v>
      </c>
      <c r="H692">
        <v>0.26</v>
      </c>
      <c r="J692" t="s">
        <v>63</v>
      </c>
      <c r="M692" t="s">
        <v>2117</v>
      </c>
      <c r="N692" t="s">
        <v>2596</v>
      </c>
      <c r="O692" t="s">
        <v>3081</v>
      </c>
      <c r="P692" t="s">
        <v>3135</v>
      </c>
      <c r="Q692" t="s">
        <v>3197</v>
      </c>
      <c r="R692">
        <v>242</v>
      </c>
      <c r="S692" t="s">
        <v>3250</v>
      </c>
      <c r="T692" t="s">
        <v>3260</v>
      </c>
      <c r="U692" t="s">
        <v>3265</v>
      </c>
      <c r="V692" t="s">
        <v>3268</v>
      </c>
      <c r="W692" t="s">
        <v>3268</v>
      </c>
      <c r="X692" t="s">
        <v>3271</v>
      </c>
      <c r="Y692" t="s">
        <v>3197</v>
      </c>
      <c r="Z692" t="s">
        <v>25</v>
      </c>
      <c r="AA692" t="s">
        <v>16</v>
      </c>
      <c r="AC692" t="s">
        <v>11</v>
      </c>
      <c r="AE692" t="s">
        <v>22</v>
      </c>
      <c r="AF692" t="s">
        <v>3286</v>
      </c>
      <c r="AG692">
        <v>0</v>
      </c>
      <c r="AI692">
        <v>0</v>
      </c>
    </row>
    <row r="693" spans="1:36">
      <c r="A693" t="str">
        <f>IFERROR(E693/AH693,"")</f>
        <v/>
      </c>
      <c r="B693">
        <v>6188</v>
      </c>
      <c r="C693" t="s">
        <v>250</v>
      </c>
      <c r="D693" t="s">
        <v>394</v>
      </c>
      <c r="E693">
        <v>3302968</v>
      </c>
      <c r="F693" t="s">
        <v>33</v>
      </c>
      <c r="G693" t="s">
        <v>921</v>
      </c>
      <c r="H693">
        <v>0.03</v>
      </c>
      <c r="J693" t="s">
        <v>1733</v>
      </c>
      <c r="M693" t="s">
        <v>2117</v>
      </c>
      <c r="N693" t="s">
        <v>2610</v>
      </c>
      <c r="O693" t="s">
        <v>3081</v>
      </c>
      <c r="P693" t="s">
        <v>3134</v>
      </c>
      <c r="Q693" t="s">
        <v>3197</v>
      </c>
      <c r="R693">
        <v>242</v>
      </c>
      <c r="S693" t="s">
        <v>3250</v>
      </c>
      <c r="T693" t="s">
        <v>3260</v>
      </c>
      <c r="U693" t="s">
        <v>3265</v>
      </c>
      <c r="V693" t="s">
        <v>3268</v>
      </c>
      <c r="W693" t="s">
        <v>3268</v>
      </c>
      <c r="X693" t="s">
        <v>3271</v>
      </c>
      <c r="Y693" t="s">
        <v>3197</v>
      </c>
      <c r="Z693" t="s">
        <v>25</v>
      </c>
      <c r="AA693" t="s">
        <v>16</v>
      </c>
      <c r="AC693" t="s">
        <v>11</v>
      </c>
      <c r="AE693" t="s">
        <v>22</v>
      </c>
      <c r="AF693" t="s">
        <v>3286</v>
      </c>
      <c r="AG693">
        <v>1</v>
      </c>
      <c r="AI693">
        <v>0</v>
      </c>
    </row>
    <row r="694" spans="1:36">
      <c r="A694" t="str">
        <f>IFERROR(E694/AH694,"")</f>
        <v/>
      </c>
      <c r="B694">
        <v>6159</v>
      </c>
      <c r="C694" t="s">
        <v>251</v>
      </c>
      <c r="D694" t="s">
        <v>394</v>
      </c>
      <c r="E694">
        <v>5379452</v>
      </c>
      <c r="F694" t="s">
        <v>32</v>
      </c>
      <c r="G694" t="s">
        <v>923</v>
      </c>
      <c r="H694">
        <v>0</v>
      </c>
      <c r="I694" t="s">
        <v>1441</v>
      </c>
      <c r="J694" t="s">
        <v>63</v>
      </c>
      <c r="L694">
        <v>0.5</v>
      </c>
      <c r="M694" t="s">
        <v>2117</v>
      </c>
      <c r="N694" t="s">
        <v>2612</v>
      </c>
      <c r="O694" t="s">
        <v>3081</v>
      </c>
      <c r="P694" t="s">
        <v>3134</v>
      </c>
      <c r="Q694" t="s">
        <v>3197</v>
      </c>
      <c r="R694">
        <v>242</v>
      </c>
      <c r="S694" t="s">
        <v>3250</v>
      </c>
      <c r="T694" t="s">
        <v>3260</v>
      </c>
      <c r="U694" t="s">
        <v>3265</v>
      </c>
      <c r="V694" t="s">
        <v>3268</v>
      </c>
      <c r="W694" t="s">
        <v>3268</v>
      </c>
      <c r="X694" t="s">
        <v>3271</v>
      </c>
      <c r="Y694" t="s">
        <v>3197</v>
      </c>
      <c r="Z694" t="s">
        <v>25</v>
      </c>
      <c r="AA694" t="s">
        <v>16</v>
      </c>
      <c r="AC694" t="s">
        <v>11</v>
      </c>
      <c r="AE694" t="s">
        <v>22</v>
      </c>
      <c r="AF694" t="s">
        <v>3286</v>
      </c>
      <c r="AG694">
        <v>0</v>
      </c>
      <c r="AI694">
        <v>0</v>
      </c>
    </row>
    <row r="695" spans="1:36">
      <c r="A695" t="str">
        <f>IFERROR(E695/AH695,"")</f>
        <v/>
      </c>
      <c r="B695">
        <v>145011</v>
      </c>
      <c r="C695" t="s">
        <v>354</v>
      </c>
      <c r="D695" s="2" t="s">
        <v>530</v>
      </c>
      <c r="E695">
        <v>99070</v>
      </c>
      <c r="M695" t="s">
        <v>2116</v>
      </c>
      <c r="N695" t="s">
        <v>2926</v>
      </c>
      <c r="O695" t="s">
        <v>3120</v>
      </c>
      <c r="P695" t="s">
        <v>3135</v>
      </c>
      <c r="Q695" t="s">
        <v>3235</v>
      </c>
      <c r="R695">
        <v>268</v>
      </c>
      <c r="S695" t="s">
        <v>3251</v>
      </c>
      <c r="T695" t="s">
        <v>3256</v>
      </c>
      <c r="V695" t="s">
        <v>3268</v>
      </c>
      <c r="X695" t="s">
        <v>3272</v>
      </c>
      <c r="Y695" t="s">
        <v>3235</v>
      </c>
      <c r="Z695" t="s">
        <v>27</v>
      </c>
      <c r="AA695" t="s">
        <v>16</v>
      </c>
      <c r="AE695" t="s">
        <v>20</v>
      </c>
      <c r="AF695" t="s">
        <v>3286</v>
      </c>
      <c r="AG695">
        <v>0</v>
      </c>
      <c r="AI695">
        <v>0</v>
      </c>
    </row>
    <row r="696" spans="1:36">
      <c r="A696" t="str">
        <f>IFERROR(E696/AH696,"")</f>
        <v/>
      </c>
      <c r="B696">
        <v>1000347</v>
      </c>
      <c r="C696" t="s">
        <v>355</v>
      </c>
      <c r="D696" s="2" t="s">
        <v>531</v>
      </c>
      <c r="E696">
        <v>450000</v>
      </c>
      <c r="F696" t="s">
        <v>40</v>
      </c>
      <c r="G696" t="s">
        <v>1175</v>
      </c>
      <c r="I696" t="s">
        <v>1473</v>
      </c>
      <c r="J696" t="s">
        <v>1928</v>
      </c>
      <c r="M696" t="s">
        <v>2116</v>
      </c>
      <c r="N696" t="s">
        <v>2928</v>
      </c>
      <c r="O696" t="s">
        <v>3120</v>
      </c>
      <c r="P696" t="s">
        <v>3135</v>
      </c>
      <c r="Q696" t="s">
        <v>3235</v>
      </c>
      <c r="R696">
        <v>268</v>
      </c>
      <c r="S696" t="s">
        <v>3251</v>
      </c>
      <c r="T696" t="s">
        <v>3256</v>
      </c>
      <c r="V696" t="s">
        <v>3268</v>
      </c>
      <c r="X696" t="s">
        <v>3272</v>
      </c>
      <c r="Y696" t="s">
        <v>3235</v>
      </c>
      <c r="Z696" t="s">
        <v>27</v>
      </c>
      <c r="AA696" t="s">
        <v>16</v>
      </c>
      <c r="AE696" t="s">
        <v>20</v>
      </c>
      <c r="AF696" t="s">
        <v>3286</v>
      </c>
      <c r="AG696">
        <v>17500</v>
      </c>
      <c r="AI696">
        <v>0</v>
      </c>
    </row>
    <row r="697" spans="1:36">
      <c r="A697" t="str">
        <f>IFERROR(E697/AH697,"")</f>
        <v/>
      </c>
      <c r="B697">
        <v>1000347</v>
      </c>
      <c r="C697" t="s">
        <v>355</v>
      </c>
      <c r="D697" s="2" t="s">
        <v>531</v>
      </c>
      <c r="E697">
        <v>450000</v>
      </c>
      <c r="F697" t="s">
        <v>549</v>
      </c>
      <c r="G697" t="s">
        <v>1177</v>
      </c>
      <c r="H697">
        <v>0</v>
      </c>
      <c r="J697" t="s">
        <v>1930</v>
      </c>
      <c r="M697" t="s">
        <v>2116</v>
      </c>
      <c r="N697" t="s">
        <v>2930</v>
      </c>
      <c r="O697" t="s">
        <v>3120</v>
      </c>
      <c r="P697" t="s">
        <v>3136</v>
      </c>
      <c r="Q697" t="s">
        <v>3235</v>
      </c>
      <c r="R697">
        <v>268</v>
      </c>
      <c r="S697" t="s">
        <v>3251</v>
      </c>
      <c r="T697" t="s">
        <v>3256</v>
      </c>
      <c r="V697" t="s">
        <v>3268</v>
      </c>
      <c r="X697" t="s">
        <v>3272</v>
      </c>
      <c r="Y697" t="s">
        <v>3235</v>
      </c>
      <c r="Z697" t="s">
        <v>27</v>
      </c>
      <c r="AA697" t="s">
        <v>16</v>
      </c>
      <c r="AE697" t="s">
        <v>20</v>
      </c>
      <c r="AF697" t="s">
        <v>3286</v>
      </c>
      <c r="AG697">
        <v>0</v>
      </c>
      <c r="AI697">
        <v>0</v>
      </c>
      <c r="AJ697">
        <v>0</v>
      </c>
    </row>
    <row r="698" spans="1:36">
      <c r="A698" t="str">
        <f>IFERROR(E698/AH698,"")</f>
        <v/>
      </c>
      <c r="B698">
        <v>131568</v>
      </c>
      <c r="C698" t="s">
        <v>152</v>
      </c>
      <c r="E698">
        <v>678110</v>
      </c>
      <c r="F698" t="s">
        <v>42</v>
      </c>
      <c r="G698" t="s">
        <v>681</v>
      </c>
      <c r="H698">
        <v>0</v>
      </c>
      <c r="I698" t="s">
        <v>1397</v>
      </c>
      <c r="M698" t="s">
        <v>2116</v>
      </c>
      <c r="N698" t="s">
        <v>2308</v>
      </c>
      <c r="O698" t="s">
        <v>3046</v>
      </c>
      <c r="P698" t="s">
        <v>3133</v>
      </c>
      <c r="Q698" t="s">
        <v>3162</v>
      </c>
      <c r="R698">
        <v>270</v>
      </c>
      <c r="S698" t="s">
        <v>3248</v>
      </c>
      <c r="T698" t="s">
        <v>3253</v>
      </c>
      <c r="V698" t="s">
        <v>3268</v>
      </c>
      <c r="X698" t="s">
        <v>3269</v>
      </c>
      <c r="Y698" t="s">
        <v>3162</v>
      </c>
      <c r="Z698" t="s">
        <v>23</v>
      </c>
      <c r="AA698" t="s">
        <v>14</v>
      </c>
      <c r="AB698" t="s">
        <v>12</v>
      </c>
      <c r="AE698" t="s">
        <v>19</v>
      </c>
      <c r="AF698" t="s">
        <v>3287</v>
      </c>
      <c r="AG698">
        <v>1</v>
      </c>
      <c r="AI698">
        <v>0</v>
      </c>
    </row>
    <row r="699" spans="1:36">
      <c r="A699" t="str">
        <f>IFERROR(E699/AH699,"")</f>
        <v/>
      </c>
      <c r="B699">
        <v>131568</v>
      </c>
      <c r="C699" t="s">
        <v>152</v>
      </c>
      <c r="E699">
        <v>678110</v>
      </c>
      <c r="F699" t="s">
        <v>42</v>
      </c>
      <c r="G699" t="s">
        <v>681</v>
      </c>
      <c r="H699">
        <v>0</v>
      </c>
      <c r="I699" t="s">
        <v>1401</v>
      </c>
      <c r="J699" t="s">
        <v>1583</v>
      </c>
      <c r="M699" t="s">
        <v>2116</v>
      </c>
      <c r="N699" t="s">
        <v>2309</v>
      </c>
      <c r="O699" t="s">
        <v>3046</v>
      </c>
      <c r="P699" t="s">
        <v>3137</v>
      </c>
      <c r="Q699" t="s">
        <v>3162</v>
      </c>
      <c r="R699">
        <v>270</v>
      </c>
      <c r="S699" t="s">
        <v>3248</v>
      </c>
      <c r="T699" t="s">
        <v>3253</v>
      </c>
      <c r="V699" t="s">
        <v>3268</v>
      </c>
      <c r="X699" t="s">
        <v>3269</v>
      </c>
      <c r="Y699" t="s">
        <v>3162</v>
      </c>
      <c r="Z699" t="s">
        <v>23</v>
      </c>
      <c r="AA699" t="s">
        <v>14</v>
      </c>
      <c r="AB699" t="s">
        <v>12</v>
      </c>
      <c r="AE699" t="s">
        <v>19</v>
      </c>
      <c r="AF699" t="s">
        <v>3287</v>
      </c>
      <c r="AG699">
        <v>1</v>
      </c>
      <c r="AI699">
        <v>0</v>
      </c>
    </row>
    <row r="700" spans="1:36">
      <c r="A700" t="str">
        <f>IFERROR(E700/AH700,"")</f>
        <v/>
      </c>
      <c r="B700">
        <v>126434</v>
      </c>
      <c r="C700" t="s">
        <v>260</v>
      </c>
      <c r="D700" s="2" t="s">
        <v>478</v>
      </c>
      <c r="E700">
        <v>15028509</v>
      </c>
      <c r="F700" t="s">
        <v>33</v>
      </c>
      <c r="G700" t="s">
        <v>961</v>
      </c>
      <c r="H700">
        <v>0</v>
      </c>
      <c r="I700" t="s">
        <v>1444</v>
      </c>
      <c r="J700" t="s">
        <v>1749</v>
      </c>
      <c r="M700" t="s">
        <v>2116</v>
      </c>
      <c r="N700" t="s">
        <v>2656</v>
      </c>
      <c r="O700" t="s">
        <v>3086</v>
      </c>
      <c r="P700" t="s">
        <v>3137</v>
      </c>
      <c r="Q700" t="s">
        <v>3202</v>
      </c>
      <c r="R700">
        <v>360</v>
      </c>
      <c r="S700" t="s">
        <v>3251</v>
      </c>
      <c r="T700" t="s">
        <v>3263</v>
      </c>
      <c r="V700" t="s">
        <v>3268</v>
      </c>
      <c r="X700" t="s">
        <v>3271</v>
      </c>
      <c r="Y700" t="s">
        <v>3202</v>
      </c>
      <c r="Z700" t="s">
        <v>25</v>
      </c>
      <c r="AA700" t="s">
        <v>17</v>
      </c>
      <c r="AE700" t="s">
        <v>22</v>
      </c>
      <c r="AF700" t="s">
        <v>3290</v>
      </c>
      <c r="AG700">
        <v>1</v>
      </c>
      <c r="AI700">
        <v>0</v>
      </c>
    </row>
    <row r="701" spans="1:36">
      <c r="A701" t="str">
        <f>IFERROR(E701/AH701,"")</f>
        <v/>
      </c>
      <c r="B701">
        <v>4673</v>
      </c>
      <c r="C701" t="s">
        <v>264</v>
      </c>
      <c r="D701" t="s">
        <v>394</v>
      </c>
      <c r="E701">
        <v>8025000</v>
      </c>
      <c r="F701" t="s">
        <v>33</v>
      </c>
      <c r="G701" t="s">
        <v>971</v>
      </c>
      <c r="H701" t="s">
        <v>1318</v>
      </c>
      <c r="I701" t="s">
        <v>1445</v>
      </c>
      <c r="J701" t="s">
        <v>1754</v>
      </c>
      <c r="M701" t="s">
        <v>2117</v>
      </c>
      <c r="N701" t="s">
        <v>2666</v>
      </c>
      <c r="O701" t="s">
        <v>3086</v>
      </c>
      <c r="P701" t="s">
        <v>3137</v>
      </c>
      <c r="Q701" t="s">
        <v>3202</v>
      </c>
      <c r="R701">
        <v>360</v>
      </c>
      <c r="S701" t="s">
        <v>3251</v>
      </c>
      <c r="T701" t="s">
        <v>3263</v>
      </c>
      <c r="V701" t="s">
        <v>3268</v>
      </c>
      <c r="X701" t="s">
        <v>3271</v>
      </c>
      <c r="Y701" t="s">
        <v>3202</v>
      </c>
      <c r="Z701" t="s">
        <v>25</v>
      </c>
      <c r="AA701" t="s">
        <v>17</v>
      </c>
      <c r="AE701" t="s">
        <v>22</v>
      </c>
      <c r="AF701" t="s">
        <v>3290</v>
      </c>
      <c r="AG701">
        <v>1</v>
      </c>
      <c r="AI701">
        <v>0</v>
      </c>
    </row>
    <row r="702" spans="1:36">
      <c r="A702" t="str">
        <f>IFERROR(E702/AH702,"")</f>
        <v/>
      </c>
      <c r="B702">
        <v>1000354</v>
      </c>
      <c r="C702" t="s">
        <v>341</v>
      </c>
      <c r="E702">
        <v>695057</v>
      </c>
      <c r="N702" t="s">
        <v>2892</v>
      </c>
      <c r="O702" t="s">
        <v>3112</v>
      </c>
      <c r="P702" t="s">
        <v>3133</v>
      </c>
      <c r="Q702" t="s">
        <v>2082</v>
      </c>
      <c r="R702">
        <v>356</v>
      </c>
      <c r="S702" t="s">
        <v>3251</v>
      </c>
      <c r="T702" t="s">
        <v>3258</v>
      </c>
      <c r="V702" t="s">
        <v>3268</v>
      </c>
      <c r="X702" t="s">
        <v>3271</v>
      </c>
      <c r="Y702" t="s">
        <v>2082</v>
      </c>
      <c r="Z702" t="s">
        <v>25</v>
      </c>
      <c r="AA702" t="s">
        <v>17</v>
      </c>
      <c r="AE702" t="s">
        <v>21</v>
      </c>
      <c r="AF702" t="s">
        <v>3286</v>
      </c>
      <c r="AG702">
        <v>0</v>
      </c>
      <c r="AI702">
        <v>0</v>
      </c>
    </row>
    <row r="703" spans="1:36">
      <c r="A703" t="str">
        <f>IFERROR(E703/AH703,"")</f>
        <v/>
      </c>
      <c r="B703">
        <v>1000354</v>
      </c>
      <c r="C703" t="s">
        <v>341</v>
      </c>
      <c r="E703">
        <v>695057</v>
      </c>
      <c r="N703" t="s">
        <v>2893</v>
      </c>
      <c r="O703" t="s">
        <v>3112</v>
      </c>
      <c r="P703" t="s">
        <v>3136</v>
      </c>
      <c r="Q703" t="s">
        <v>2082</v>
      </c>
      <c r="R703">
        <v>356</v>
      </c>
      <c r="S703" t="s">
        <v>3251</v>
      </c>
      <c r="T703" t="s">
        <v>3258</v>
      </c>
      <c r="V703" t="s">
        <v>3268</v>
      </c>
      <c r="X703" t="s">
        <v>3271</v>
      </c>
      <c r="Y703" t="s">
        <v>2082</v>
      </c>
      <c r="Z703" t="s">
        <v>25</v>
      </c>
      <c r="AA703" t="s">
        <v>17</v>
      </c>
      <c r="AE703" t="s">
        <v>21</v>
      </c>
      <c r="AF703" t="s">
        <v>3286</v>
      </c>
      <c r="AG703">
        <v>0</v>
      </c>
      <c r="AI703">
        <v>0</v>
      </c>
    </row>
    <row r="704" spans="1:36">
      <c r="A704" t="str">
        <f>IFERROR(E704/AH704,"")</f>
        <v/>
      </c>
      <c r="B704">
        <v>1000354</v>
      </c>
      <c r="C704" t="s">
        <v>341</v>
      </c>
      <c r="E704">
        <v>695057</v>
      </c>
      <c r="G704" t="s">
        <v>45</v>
      </c>
      <c r="N704" t="s">
        <v>2894</v>
      </c>
      <c r="O704" t="s">
        <v>3112</v>
      </c>
      <c r="P704" t="s">
        <v>3137</v>
      </c>
      <c r="Q704" t="s">
        <v>2082</v>
      </c>
      <c r="R704">
        <v>356</v>
      </c>
      <c r="S704" t="s">
        <v>3251</v>
      </c>
      <c r="T704" t="s">
        <v>3258</v>
      </c>
      <c r="V704" t="s">
        <v>3268</v>
      </c>
      <c r="X704" t="s">
        <v>3271</v>
      </c>
      <c r="Y704" t="s">
        <v>2082</v>
      </c>
      <c r="Z704" t="s">
        <v>25</v>
      </c>
      <c r="AA704" t="s">
        <v>17</v>
      </c>
      <c r="AE704" t="s">
        <v>21</v>
      </c>
      <c r="AF704" t="s">
        <v>3286</v>
      </c>
      <c r="AG704">
        <v>0</v>
      </c>
      <c r="AI704">
        <v>0</v>
      </c>
    </row>
    <row r="705" spans="1:36">
      <c r="A705" t="str">
        <f>IFERROR(E705/AH705,"")</f>
        <v/>
      </c>
      <c r="B705">
        <v>63735</v>
      </c>
      <c r="C705" t="s">
        <v>134</v>
      </c>
      <c r="D705" s="2" t="s">
        <v>404</v>
      </c>
      <c r="E705">
        <v>4000000</v>
      </c>
      <c r="F705" t="s">
        <v>549</v>
      </c>
      <c r="G705" t="s">
        <v>645</v>
      </c>
      <c r="H705">
        <v>0</v>
      </c>
      <c r="J705" t="s">
        <v>1552</v>
      </c>
      <c r="K705" t="s">
        <v>464</v>
      </c>
      <c r="M705" t="s">
        <v>2117</v>
      </c>
      <c r="N705" t="s">
        <v>2261</v>
      </c>
      <c r="O705" t="s">
        <v>3033</v>
      </c>
      <c r="P705" t="s">
        <v>3133</v>
      </c>
      <c r="Q705" t="s">
        <v>3150</v>
      </c>
      <c r="R705">
        <v>364</v>
      </c>
      <c r="S705" t="s">
        <v>3251</v>
      </c>
      <c r="T705" t="s">
        <v>3258</v>
      </c>
      <c r="V705" t="s">
        <v>3268</v>
      </c>
      <c r="X705" t="s">
        <v>3271</v>
      </c>
      <c r="Y705" t="s">
        <v>3274</v>
      </c>
      <c r="Z705" t="s">
        <v>25</v>
      </c>
      <c r="AA705" t="s">
        <v>17</v>
      </c>
      <c r="AE705" t="s">
        <v>22</v>
      </c>
      <c r="AF705" t="s">
        <v>3286</v>
      </c>
      <c r="AG705">
        <v>0</v>
      </c>
      <c r="AI705">
        <v>0</v>
      </c>
      <c r="AJ705">
        <v>8554.4389140000003</v>
      </c>
    </row>
    <row r="706" spans="1:36">
      <c r="A706" t="str">
        <f>IFERROR(E706/AH706,"")</f>
        <v/>
      </c>
      <c r="B706">
        <v>6487</v>
      </c>
      <c r="C706" t="s">
        <v>328</v>
      </c>
      <c r="D706" t="s">
        <v>394</v>
      </c>
      <c r="E706">
        <v>3092009</v>
      </c>
      <c r="F706" t="s">
        <v>42</v>
      </c>
      <c r="G706" t="s">
        <v>1101</v>
      </c>
      <c r="H706">
        <v>0</v>
      </c>
      <c r="J706">
        <v>106787</v>
      </c>
      <c r="N706" t="s">
        <v>2836</v>
      </c>
      <c r="O706" t="s">
        <v>3109</v>
      </c>
      <c r="P706" t="s">
        <v>3134</v>
      </c>
      <c r="Q706" t="s">
        <v>3225</v>
      </c>
      <c r="R706">
        <v>368</v>
      </c>
      <c r="S706" t="s">
        <v>3251</v>
      </c>
      <c r="T706" t="s">
        <v>3256</v>
      </c>
      <c r="V706" t="s">
        <v>3268</v>
      </c>
      <c r="X706" t="s">
        <v>3271</v>
      </c>
      <c r="Y706" t="s">
        <v>3225</v>
      </c>
      <c r="Z706" t="s">
        <v>26</v>
      </c>
      <c r="AA706" t="s">
        <v>16</v>
      </c>
      <c r="AE706" t="s">
        <v>21</v>
      </c>
      <c r="AF706" t="s">
        <v>3287</v>
      </c>
      <c r="AG706">
        <v>1</v>
      </c>
      <c r="AI706">
        <v>0</v>
      </c>
    </row>
    <row r="707" spans="1:36">
      <c r="A707" t="str">
        <f>IFERROR(E707/AH707,"")</f>
        <v/>
      </c>
      <c r="B707">
        <v>85156</v>
      </c>
      <c r="C707" t="s">
        <v>329</v>
      </c>
      <c r="E707">
        <v>4250000</v>
      </c>
      <c r="F707" t="s">
        <v>40</v>
      </c>
      <c r="G707" t="s">
        <v>1104</v>
      </c>
      <c r="H707">
        <v>0</v>
      </c>
      <c r="N707" t="s">
        <v>2839</v>
      </c>
      <c r="O707" t="s">
        <v>3109</v>
      </c>
      <c r="P707" t="s">
        <v>3133</v>
      </c>
      <c r="Q707" t="s">
        <v>3225</v>
      </c>
      <c r="R707">
        <v>368</v>
      </c>
      <c r="S707" t="s">
        <v>3251</v>
      </c>
      <c r="T707" t="s">
        <v>3256</v>
      </c>
      <c r="V707" t="s">
        <v>3268</v>
      </c>
      <c r="X707" t="s">
        <v>3271</v>
      </c>
      <c r="Y707" t="s">
        <v>3225</v>
      </c>
      <c r="Z707" t="s">
        <v>26</v>
      </c>
      <c r="AA707" t="s">
        <v>16</v>
      </c>
      <c r="AE707" t="s">
        <v>21</v>
      </c>
      <c r="AF707" t="s">
        <v>3287</v>
      </c>
      <c r="AG707">
        <v>17500</v>
      </c>
      <c r="AI707">
        <v>0</v>
      </c>
    </row>
    <row r="708" spans="1:36">
      <c r="A708" t="str">
        <f>IFERROR(E708/AH708,"")</f>
        <v/>
      </c>
      <c r="B708">
        <v>89459</v>
      </c>
      <c r="C708" t="s">
        <v>331</v>
      </c>
      <c r="E708">
        <v>11182694</v>
      </c>
      <c r="F708" t="s">
        <v>40</v>
      </c>
      <c r="G708" t="s">
        <v>1104</v>
      </c>
      <c r="H708">
        <v>0</v>
      </c>
      <c r="N708" t="s">
        <v>2847</v>
      </c>
      <c r="O708" t="s">
        <v>3109</v>
      </c>
      <c r="P708" t="s">
        <v>3135</v>
      </c>
      <c r="Q708" t="s">
        <v>3225</v>
      </c>
      <c r="R708">
        <v>368</v>
      </c>
      <c r="S708" t="s">
        <v>3251</v>
      </c>
      <c r="T708" t="s">
        <v>3256</v>
      </c>
      <c r="V708" t="s">
        <v>3268</v>
      </c>
      <c r="X708" t="s">
        <v>3271</v>
      </c>
      <c r="Y708" t="s">
        <v>3225</v>
      </c>
      <c r="Z708" t="s">
        <v>26</v>
      </c>
      <c r="AA708" t="s">
        <v>16</v>
      </c>
      <c r="AE708" t="s">
        <v>21</v>
      </c>
      <c r="AF708" t="s">
        <v>3287</v>
      </c>
      <c r="AG708">
        <v>17500</v>
      </c>
      <c r="AI708">
        <v>0</v>
      </c>
    </row>
    <row r="709" spans="1:36">
      <c r="A709" t="str">
        <f>IFERROR(E709/AH709,"")</f>
        <v/>
      </c>
      <c r="B709">
        <v>112788</v>
      </c>
      <c r="C709" t="s">
        <v>375</v>
      </c>
      <c r="D709" s="2" t="s">
        <v>544</v>
      </c>
      <c r="E709">
        <v>1214842</v>
      </c>
      <c r="F709" t="s">
        <v>45</v>
      </c>
      <c r="J709" t="s">
        <v>1982</v>
      </c>
      <c r="M709" t="s">
        <v>2116</v>
      </c>
      <c r="N709" t="s">
        <v>2994</v>
      </c>
      <c r="O709" t="s">
        <v>3127</v>
      </c>
      <c r="P709" t="s">
        <v>3137</v>
      </c>
      <c r="Q709" t="s">
        <v>3242</v>
      </c>
      <c r="R709">
        <v>398</v>
      </c>
      <c r="S709" t="s">
        <v>3251</v>
      </c>
      <c r="T709" t="s">
        <v>3264</v>
      </c>
      <c r="V709" t="s">
        <v>3268</v>
      </c>
      <c r="X709" t="s">
        <v>3271</v>
      </c>
      <c r="Y709" t="s">
        <v>3242</v>
      </c>
      <c r="Z709" t="s">
        <v>27</v>
      </c>
      <c r="AA709" t="s">
        <v>16</v>
      </c>
      <c r="AD709" t="s">
        <v>13</v>
      </c>
      <c r="AE709" t="s">
        <v>20</v>
      </c>
      <c r="AF709" t="s">
        <v>3286</v>
      </c>
      <c r="AG709">
        <v>0</v>
      </c>
      <c r="AI709">
        <v>0</v>
      </c>
    </row>
    <row r="710" spans="1:36">
      <c r="A710" t="str">
        <f>IFERROR(E710/AH710,"")</f>
        <v/>
      </c>
      <c r="B710">
        <v>5703</v>
      </c>
      <c r="C710" t="s">
        <v>376</v>
      </c>
      <c r="D710" t="s">
        <v>394</v>
      </c>
      <c r="E710">
        <v>3500000</v>
      </c>
      <c r="F710" t="s">
        <v>61</v>
      </c>
      <c r="G710" t="s">
        <v>1233</v>
      </c>
      <c r="H710" t="s">
        <v>1345</v>
      </c>
      <c r="I710" t="s">
        <v>1483</v>
      </c>
      <c r="J710" t="s">
        <v>1983</v>
      </c>
      <c r="M710" t="s">
        <v>2117</v>
      </c>
      <c r="N710" t="s">
        <v>2995</v>
      </c>
      <c r="O710" t="s">
        <v>3127</v>
      </c>
      <c r="P710" t="s">
        <v>3137</v>
      </c>
      <c r="Q710" t="s">
        <v>3242</v>
      </c>
      <c r="R710">
        <v>398</v>
      </c>
      <c r="S710" t="s">
        <v>3251</v>
      </c>
      <c r="T710" t="s">
        <v>3264</v>
      </c>
      <c r="V710" t="s">
        <v>3268</v>
      </c>
      <c r="X710" t="s">
        <v>3271</v>
      </c>
      <c r="Y710" t="s">
        <v>3242</v>
      </c>
      <c r="Z710" t="s">
        <v>27</v>
      </c>
      <c r="AA710" t="s">
        <v>16</v>
      </c>
      <c r="AD710" t="s">
        <v>13</v>
      </c>
      <c r="AE710" t="s">
        <v>20</v>
      </c>
      <c r="AF710" t="s">
        <v>3286</v>
      </c>
      <c r="AG710">
        <v>1</v>
      </c>
      <c r="AI710">
        <v>0</v>
      </c>
    </row>
    <row r="711" spans="1:36">
      <c r="A711" t="str">
        <f>IFERROR(E711/AH711,"")</f>
        <v/>
      </c>
      <c r="B711">
        <v>5703</v>
      </c>
      <c r="C711" t="s">
        <v>376</v>
      </c>
      <c r="D711" t="s">
        <v>394</v>
      </c>
      <c r="E711">
        <v>3500000</v>
      </c>
      <c r="F711" t="s">
        <v>42</v>
      </c>
      <c r="G711" t="s">
        <v>1234</v>
      </c>
      <c r="H711" t="s">
        <v>1346</v>
      </c>
      <c r="J711" t="s">
        <v>1984</v>
      </c>
      <c r="N711" t="s">
        <v>2996</v>
      </c>
      <c r="O711" t="s">
        <v>3127</v>
      </c>
      <c r="P711" t="s">
        <v>3135</v>
      </c>
      <c r="Q711" t="s">
        <v>3242</v>
      </c>
      <c r="R711">
        <v>398</v>
      </c>
      <c r="S711" t="s">
        <v>3251</v>
      </c>
      <c r="T711" t="s">
        <v>3264</v>
      </c>
      <c r="V711" t="s">
        <v>3268</v>
      </c>
      <c r="X711" t="s">
        <v>3271</v>
      </c>
      <c r="Y711" t="s">
        <v>3242</v>
      </c>
      <c r="Z711" t="s">
        <v>27</v>
      </c>
      <c r="AA711" t="s">
        <v>16</v>
      </c>
      <c r="AD711" t="s">
        <v>13</v>
      </c>
      <c r="AE711" t="s">
        <v>20</v>
      </c>
      <c r="AF711" t="s">
        <v>3286</v>
      </c>
      <c r="AG711">
        <v>1</v>
      </c>
      <c r="AI711">
        <v>0</v>
      </c>
    </row>
    <row r="712" spans="1:36">
      <c r="A712" t="str">
        <f>IFERROR(E712/AH712,"")</f>
        <v/>
      </c>
      <c r="B712">
        <v>125105</v>
      </c>
      <c r="C712" t="s">
        <v>379</v>
      </c>
      <c r="E712">
        <v>300000</v>
      </c>
      <c r="F712" t="s">
        <v>48</v>
      </c>
      <c r="G712" t="s">
        <v>1241</v>
      </c>
      <c r="I712" t="s">
        <v>1392</v>
      </c>
      <c r="L712">
        <v>0.6</v>
      </c>
      <c r="M712" t="s">
        <v>2116</v>
      </c>
      <c r="N712" t="s">
        <v>3003</v>
      </c>
      <c r="O712" t="s">
        <v>3127</v>
      </c>
      <c r="P712" t="s">
        <v>3135</v>
      </c>
      <c r="Q712" t="s">
        <v>3242</v>
      </c>
      <c r="R712">
        <v>398</v>
      </c>
      <c r="S712" t="s">
        <v>3251</v>
      </c>
      <c r="T712" t="s">
        <v>3264</v>
      </c>
      <c r="V712" t="s">
        <v>3268</v>
      </c>
      <c r="X712" t="s">
        <v>3271</v>
      </c>
      <c r="Y712" t="s">
        <v>3242</v>
      </c>
      <c r="Z712" t="s">
        <v>27</v>
      </c>
      <c r="AA712" t="s">
        <v>16</v>
      </c>
      <c r="AD712" t="s">
        <v>13</v>
      </c>
      <c r="AE712" t="s">
        <v>20</v>
      </c>
      <c r="AF712" t="s">
        <v>3286</v>
      </c>
      <c r="AG712">
        <v>10</v>
      </c>
      <c r="AI712">
        <v>100</v>
      </c>
    </row>
    <row r="713" spans="1:36">
      <c r="A713" t="str">
        <f>IFERROR(E713/AH713,"")</f>
        <v/>
      </c>
      <c r="B713">
        <v>144124</v>
      </c>
      <c r="C713" t="s">
        <v>288</v>
      </c>
      <c r="D713" s="2" t="s">
        <v>497</v>
      </c>
      <c r="E713">
        <v>2230822</v>
      </c>
      <c r="F713" t="s">
        <v>41</v>
      </c>
      <c r="G713" t="s">
        <v>1030</v>
      </c>
      <c r="I713" t="s">
        <v>1455</v>
      </c>
      <c r="J713" t="s">
        <v>1810</v>
      </c>
      <c r="N713" t="s">
        <v>2742</v>
      </c>
      <c r="O713" t="s">
        <v>3094</v>
      </c>
      <c r="P713" t="s">
        <v>3134</v>
      </c>
      <c r="Q713" t="s">
        <v>3210</v>
      </c>
      <c r="R713">
        <v>116</v>
      </c>
      <c r="S713" t="s">
        <v>3251</v>
      </c>
      <c r="T713" t="s">
        <v>3263</v>
      </c>
      <c r="V713" t="s">
        <v>3268</v>
      </c>
      <c r="X713" t="s">
        <v>3271</v>
      </c>
      <c r="Y713" t="s">
        <v>3210</v>
      </c>
      <c r="Z713" t="s">
        <v>25</v>
      </c>
      <c r="AA713" t="s">
        <v>17</v>
      </c>
      <c r="AB713" t="s">
        <v>12</v>
      </c>
      <c r="AE713" t="s">
        <v>21</v>
      </c>
      <c r="AF713" t="s">
        <v>3286</v>
      </c>
      <c r="AG713">
        <v>1</v>
      </c>
      <c r="AI713">
        <v>0</v>
      </c>
    </row>
    <row r="714" spans="1:36">
      <c r="A714" t="str">
        <f>IFERROR(E714/AH714,"")</f>
        <v/>
      </c>
      <c r="B714">
        <v>102048</v>
      </c>
      <c r="C714" t="s">
        <v>308</v>
      </c>
      <c r="D714" s="2" t="s">
        <v>510</v>
      </c>
      <c r="E714">
        <v>5579452</v>
      </c>
      <c r="F714" t="s">
        <v>41</v>
      </c>
      <c r="G714" t="s">
        <v>1058</v>
      </c>
      <c r="H714">
        <v>0</v>
      </c>
      <c r="I714" t="s">
        <v>1456</v>
      </c>
      <c r="J714" t="s">
        <v>1843</v>
      </c>
      <c r="K714" t="s">
        <v>2072</v>
      </c>
      <c r="M714" t="s">
        <v>2117</v>
      </c>
      <c r="N714" t="s">
        <v>2786</v>
      </c>
      <c r="O714" t="s">
        <v>3102</v>
      </c>
      <c r="P714" t="s">
        <v>3136</v>
      </c>
      <c r="Q714" t="s">
        <v>3218</v>
      </c>
      <c r="R714">
        <v>418</v>
      </c>
      <c r="S714" t="s">
        <v>3251</v>
      </c>
      <c r="T714" t="s">
        <v>3263</v>
      </c>
      <c r="V714" t="s">
        <v>3268</v>
      </c>
      <c r="X714" t="s">
        <v>3271</v>
      </c>
      <c r="Y714" t="s">
        <v>3280</v>
      </c>
      <c r="Z714" t="s">
        <v>25</v>
      </c>
      <c r="AA714" t="s">
        <v>17</v>
      </c>
      <c r="AB714" t="s">
        <v>12</v>
      </c>
      <c r="AD714" t="s">
        <v>13</v>
      </c>
      <c r="AE714" t="s">
        <v>21</v>
      </c>
      <c r="AF714" t="s">
        <v>3287</v>
      </c>
      <c r="AG714">
        <v>1</v>
      </c>
      <c r="AI714">
        <v>0</v>
      </c>
    </row>
    <row r="715" spans="1:36">
      <c r="A715" t="str">
        <f>IFERROR(E715/AH715,"")</f>
        <v/>
      </c>
      <c r="B715">
        <v>135006</v>
      </c>
      <c r="C715" t="s">
        <v>201</v>
      </c>
      <c r="D715" s="2" t="s">
        <v>445</v>
      </c>
      <c r="E715">
        <v>655444</v>
      </c>
      <c r="F715" t="s">
        <v>549</v>
      </c>
      <c r="G715" t="s">
        <v>797</v>
      </c>
      <c r="H715">
        <v>0</v>
      </c>
      <c r="J715" t="s">
        <v>1670</v>
      </c>
      <c r="K715" t="s">
        <v>2018</v>
      </c>
      <c r="M715" t="s">
        <v>2116</v>
      </c>
      <c r="N715" t="s">
        <v>2461</v>
      </c>
      <c r="O715" t="s">
        <v>3066</v>
      </c>
      <c r="P715" t="s">
        <v>3137</v>
      </c>
      <c r="Q715" t="s">
        <v>3182</v>
      </c>
      <c r="R715">
        <v>434</v>
      </c>
      <c r="S715" t="s">
        <v>3248</v>
      </c>
      <c r="T715" t="s">
        <v>3257</v>
      </c>
      <c r="V715" t="s">
        <v>3268</v>
      </c>
      <c r="X715" t="s">
        <v>3269</v>
      </c>
      <c r="Y715" t="s">
        <v>3182</v>
      </c>
      <c r="Z715" t="s">
        <v>26</v>
      </c>
      <c r="AA715" t="s">
        <v>16</v>
      </c>
      <c r="AE715" t="s">
        <v>22</v>
      </c>
      <c r="AF715" t="s">
        <v>3287</v>
      </c>
      <c r="AG715">
        <v>0</v>
      </c>
      <c r="AI715">
        <v>0</v>
      </c>
      <c r="AJ715">
        <v>463.82867505232258</v>
      </c>
    </row>
    <row r="716" spans="1:36">
      <c r="A716" t="str">
        <f>IFERROR(E716/AH716,"")</f>
        <v/>
      </c>
      <c r="B716">
        <v>91460</v>
      </c>
      <c r="C716" t="s">
        <v>161</v>
      </c>
      <c r="D716" t="s">
        <v>423</v>
      </c>
      <c r="E716">
        <v>720000</v>
      </c>
      <c r="F716" t="s">
        <v>33</v>
      </c>
      <c r="G716" t="s">
        <v>734</v>
      </c>
      <c r="H716">
        <v>0</v>
      </c>
      <c r="I716" t="s">
        <v>1433</v>
      </c>
      <c r="J716" t="s">
        <v>1617</v>
      </c>
      <c r="N716" t="s">
        <v>2375</v>
      </c>
      <c r="O716" t="s">
        <v>3054</v>
      </c>
      <c r="P716" t="s">
        <v>3133</v>
      </c>
      <c r="Q716" t="s">
        <v>3170</v>
      </c>
      <c r="R716">
        <v>426</v>
      </c>
      <c r="S716" t="s">
        <v>3248</v>
      </c>
      <c r="T716" t="s">
        <v>3253</v>
      </c>
      <c r="V716" t="s">
        <v>3268</v>
      </c>
      <c r="X716" t="s">
        <v>3269</v>
      </c>
      <c r="Y716" t="s">
        <v>3170</v>
      </c>
      <c r="Z716" t="s">
        <v>23</v>
      </c>
      <c r="AA716" t="s">
        <v>17</v>
      </c>
      <c r="AB716" t="s">
        <v>12</v>
      </c>
      <c r="AD716" t="s">
        <v>13</v>
      </c>
      <c r="AE716" t="s">
        <v>19</v>
      </c>
      <c r="AF716" t="s">
        <v>3287</v>
      </c>
      <c r="AG716">
        <v>1</v>
      </c>
      <c r="AI716">
        <v>0</v>
      </c>
    </row>
    <row r="717" spans="1:36">
      <c r="A717" t="str">
        <f>IFERROR(E717/AH717,"")</f>
        <v/>
      </c>
      <c r="B717">
        <v>91460</v>
      </c>
      <c r="C717" t="s">
        <v>161</v>
      </c>
      <c r="D717" t="s">
        <v>423</v>
      </c>
      <c r="E717">
        <v>720000</v>
      </c>
      <c r="F717" t="s">
        <v>42</v>
      </c>
      <c r="G717" t="s">
        <v>739</v>
      </c>
      <c r="H717" t="s">
        <v>1307</v>
      </c>
      <c r="I717" t="s">
        <v>1434</v>
      </c>
      <c r="J717" t="s">
        <v>1621</v>
      </c>
      <c r="N717" t="s">
        <v>2380</v>
      </c>
      <c r="O717" t="s">
        <v>3054</v>
      </c>
      <c r="P717" t="s">
        <v>3135</v>
      </c>
      <c r="Q717" t="s">
        <v>3170</v>
      </c>
      <c r="R717">
        <v>426</v>
      </c>
      <c r="S717" t="s">
        <v>3248</v>
      </c>
      <c r="T717" t="s">
        <v>3253</v>
      </c>
      <c r="V717" t="s">
        <v>3268</v>
      </c>
      <c r="X717" t="s">
        <v>3269</v>
      </c>
      <c r="Y717" t="s">
        <v>3170</v>
      </c>
      <c r="Z717" t="s">
        <v>23</v>
      </c>
      <c r="AA717" t="s">
        <v>17</v>
      </c>
      <c r="AB717" t="s">
        <v>12</v>
      </c>
      <c r="AD717" t="s">
        <v>13</v>
      </c>
      <c r="AE717" t="s">
        <v>19</v>
      </c>
      <c r="AF717" t="s">
        <v>3287</v>
      </c>
      <c r="AG717">
        <v>1</v>
      </c>
      <c r="AI717">
        <v>0</v>
      </c>
    </row>
    <row r="718" spans="1:36">
      <c r="A718" t="str">
        <f>IFERROR(E718/AH718,"")</f>
        <v/>
      </c>
      <c r="B718">
        <v>5284</v>
      </c>
      <c r="C718" t="s">
        <v>168</v>
      </c>
      <c r="D718" t="s">
        <v>394</v>
      </c>
      <c r="E718">
        <v>2639726</v>
      </c>
      <c r="F718" t="s">
        <v>47</v>
      </c>
      <c r="G718" t="s">
        <v>752</v>
      </c>
      <c r="H718">
        <v>0</v>
      </c>
      <c r="I718" t="s">
        <v>1435</v>
      </c>
      <c r="J718" t="s">
        <v>1629</v>
      </c>
      <c r="M718" t="s">
        <v>2117</v>
      </c>
      <c r="N718" t="s">
        <v>2393</v>
      </c>
      <c r="O718" t="s">
        <v>3057</v>
      </c>
      <c r="P718" t="s">
        <v>3134</v>
      </c>
      <c r="Q718" t="s">
        <v>3173</v>
      </c>
      <c r="R718">
        <v>504</v>
      </c>
      <c r="S718" t="s">
        <v>3248</v>
      </c>
      <c r="T718" t="s">
        <v>3257</v>
      </c>
      <c r="V718" t="s">
        <v>3268</v>
      </c>
      <c r="X718" t="s">
        <v>3269</v>
      </c>
      <c r="Y718" t="s">
        <v>3173</v>
      </c>
      <c r="Z718" t="s">
        <v>26</v>
      </c>
      <c r="AA718" t="s">
        <v>17</v>
      </c>
      <c r="AE718" t="s">
        <v>21</v>
      </c>
      <c r="AF718" t="s">
        <v>3287</v>
      </c>
      <c r="AG718">
        <v>1</v>
      </c>
      <c r="AI718">
        <v>0</v>
      </c>
    </row>
    <row r="719" spans="1:36">
      <c r="A719" t="str">
        <f>IFERROR(E719/AH719,"")</f>
        <v/>
      </c>
      <c r="B719">
        <v>5284</v>
      </c>
      <c r="C719" t="s">
        <v>168</v>
      </c>
      <c r="D719" t="s">
        <v>394</v>
      </c>
      <c r="E719">
        <v>2639726</v>
      </c>
      <c r="N719" t="s">
        <v>2394</v>
      </c>
      <c r="O719" t="s">
        <v>3057</v>
      </c>
      <c r="P719" t="s">
        <v>3137</v>
      </c>
      <c r="Q719" t="s">
        <v>3173</v>
      </c>
      <c r="R719">
        <v>504</v>
      </c>
      <c r="S719" t="s">
        <v>3248</v>
      </c>
      <c r="T719" t="s">
        <v>3257</v>
      </c>
      <c r="V719" t="s">
        <v>3268</v>
      </c>
      <c r="X719" t="s">
        <v>3269</v>
      </c>
      <c r="Y719" t="s">
        <v>3173</v>
      </c>
      <c r="Z719" t="s">
        <v>26</v>
      </c>
      <c r="AA719" t="s">
        <v>17</v>
      </c>
      <c r="AE719" t="s">
        <v>21</v>
      </c>
      <c r="AF719" t="s">
        <v>3287</v>
      </c>
      <c r="AG719">
        <v>0</v>
      </c>
      <c r="AI719">
        <v>0</v>
      </c>
    </row>
    <row r="720" spans="1:36">
      <c r="A720" t="str">
        <f>IFERROR(E720/AH720,"")</f>
        <v/>
      </c>
      <c r="B720">
        <v>5284</v>
      </c>
      <c r="C720" t="s">
        <v>168</v>
      </c>
      <c r="D720" t="s">
        <v>394</v>
      </c>
      <c r="E720">
        <v>2639726</v>
      </c>
      <c r="N720" t="s">
        <v>2395</v>
      </c>
      <c r="O720" t="s">
        <v>3057</v>
      </c>
      <c r="P720" t="s">
        <v>3134</v>
      </c>
      <c r="Q720" t="s">
        <v>3173</v>
      </c>
      <c r="R720">
        <v>504</v>
      </c>
      <c r="S720" t="s">
        <v>3248</v>
      </c>
      <c r="T720" t="s">
        <v>3257</v>
      </c>
      <c r="V720" t="s">
        <v>3268</v>
      </c>
      <c r="X720" t="s">
        <v>3269</v>
      </c>
      <c r="Y720" t="s">
        <v>3173</v>
      </c>
      <c r="Z720" t="s">
        <v>26</v>
      </c>
      <c r="AA720" t="s">
        <v>17</v>
      </c>
      <c r="AE720" t="s">
        <v>21</v>
      </c>
      <c r="AF720" t="s">
        <v>3287</v>
      </c>
      <c r="AG720">
        <v>0</v>
      </c>
      <c r="AI720">
        <v>0</v>
      </c>
    </row>
    <row r="721" spans="1:36">
      <c r="A721" t="str">
        <f>IFERROR(E721/AH721,"")</f>
        <v/>
      </c>
      <c r="B721">
        <v>130906</v>
      </c>
      <c r="C721" t="s">
        <v>141</v>
      </c>
      <c r="D721" s="2" t="s">
        <v>409</v>
      </c>
      <c r="E721">
        <v>649000</v>
      </c>
      <c r="F721" t="s">
        <v>549</v>
      </c>
      <c r="G721" t="s">
        <v>659</v>
      </c>
      <c r="H721">
        <v>2022</v>
      </c>
      <c r="I721" t="s">
        <v>1395</v>
      </c>
      <c r="J721" t="s">
        <v>1564</v>
      </c>
      <c r="K721" t="s">
        <v>2027</v>
      </c>
      <c r="N721" t="s">
        <v>2276</v>
      </c>
      <c r="O721" t="s">
        <v>3037</v>
      </c>
      <c r="P721" t="s">
        <v>3136</v>
      </c>
      <c r="Q721" t="s">
        <v>3154</v>
      </c>
      <c r="R721">
        <v>498</v>
      </c>
      <c r="S721" t="s">
        <v>3252</v>
      </c>
      <c r="T721" t="s">
        <v>3259</v>
      </c>
      <c r="V721" t="s">
        <v>3268</v>
      </c>
      <c r="X721" t="s">
        <v>3272</v>
      </c>
      <c r="Y721" t="s">
        <v>3275</v>
      </c>
      <c r="Z721" t="s">
        <v>27</v>
      </c>
      <c r="AA721" t="s">
        <v>16</v>
      </c>
      <c r="AD721" t="s">
        <v>13</v>
      </c>
      <c r="AE721" t="s">
        <v>22</v>
      </c>
      <c r="AF721" t="s">
        <v>3286</v>
      </c>
      <c r="AG721">
        <v>0</v>
      </c>
      <c r="AI721">
        <v>0</v>
      </c>
      <c r="AJ721">
        <v>0</v>
      </c>
    </row>
    <row r="722" spans="1:36">
      <c r="A722" t="str">
        <f>IFERROR(E722/AH722,"")</f>
        <v/>
      </c>
      <c r="B722">
        <v>130906</v>
      </c>
      <c r="C722" t="s">
        <v>141</v>
      </c>
      <c r="D722" s="2" t="s">
        <v>409</v>
      </c>
      <c r="E722">
        <v>649000</v>
      </c>
      <c r="F722" t="s">
        <v>549</v>
      </c>
      <c r="G722" t="s">
        <v>660</v>
      </c>
      <c r="H722">
        <v>2022</v>
      </c>
      <c r="J722" t="s">
        <v>1565</v>
      </c>
      <c r="N722" t="s">
        <v>2277</v>
      </c>
      <c r="O722" t="s">
        <v>3037</v>
      </c>
      <c r="P722" t="s">
        <v>3133</v>
      </c>
      <c r="Q722" t="s">
        <v>3154</v>
      </c>
      <c r="R722">
        <v>498</v>
      </c>
      <c r="S722" t="s">
        <v>3252</v>
      </c>
      <c r="T722" t="s">
        <v>3259</v>
      </c>
      <c r="V722" t="s">
        <v>3268</v>
      </c>
      <c r="X722" t="s">
        <v>3272</v>
      </c>
      <c r="Y722" t="s">
        <v>3275</v>
      </c>
      <c r="Z722" t="s">
        <v>27</v>
      </c>
      <c r="AA722" t="s">
        <v>16</v>
      </c>
      <c r="AD722" t="s">
        <v>13</v>
      </c>
      <c r="AE722" t="s">
        <v>22</v>
      </c>
      <c r="AF722" t="s">
        <v>3286</v>
      </c>
      <c r="AG722">
        <v>0</v>
      </c>
      <c r="AI722">
        <v>0</v>
      </c>
      <c r="AJ722">
        <v>5807.8265200000014</v>
      </c>
    </row>
    <row r="723" spans="1:36">
      <c r="A723" t="str">
        <f>IFERROR(E723/AH723,"")</f>
        <v/>
      </c>
      <c r="B723">
        <v>130906</v>
      </c>
      <c r="C723" t="s">
        <v>141</v>
      </c>
      <c r="D723" s="2" t="s">
        <v>409</v>
      </c>
      <c r="E723">
        <v>649000</v>
      </c>
      <c r="G723" t="s">
        <v>661</v>
      </c>
      <c r="H723">
        <v>2022</v>
      </c>
      <c r="J723" t="s">
        <v>1566</v>
      </c>
      <c r="N723" t="s">
        <v>2278</v>
      </c>
      <c r="O723" t="s">
        <v>3037</v>
      </c>
      <c r="P723" t="s">
        <v>3133</v>
      </c>
      <c r="Q723" t="s">
        <v>3154</v>
      </c>
      <c r="R723">
        <v>498</v>
      </c>
      <c r="S723" t="s">
        <v>3252</v>
      </c>
      <c r="T723" t="s">
        <v>3259</v>
      </c>
      <c r="V723" t="s">
        <v>3268</v>
      </c>
      <c r="X723" t="s">
        <v>3272</v>
      </c>
      <c r="Y723" t="s">
        <v>3275</v>
      </c>
      <c r="Z723" t="s">
        <v>27</v>
      </c>
      <c r="AA723" t="s">
        <v>16</v>
      </c>
      <c r="AD723" t="s">
        <v>13</v>
      </c>
      <c r="AE723" t="s">
        <v>22</v>
      </c>
      <c r="AF723" t="s">
        <v>3286</v>
      </c>
      <c r="AG723">
        <v>0</v>
      </c>
      <c r="AI723">
        <v>0</v>
      </c>
    </row>
    <row r="724" spans="1:36">
      <c r="A724" t="str">
        <f>IFERROR(E724/AH724,"")</f>
        <v/>
      </c>
      <c r="B724">
        <v>130906</v>
      </c>
      <c r="C724" t="s">
        <v>141</v>
      </c>
      <c r="D724" s="2" t="s">
        <v>409</v>
      </c>
      <c r="E724">
        <v>649000</v>
      </c>
      <c r="G724" t="s">
        <v>662</v>
      </c>
      <c r="H724">
        <v>2022</v>
      </c>
      <c r="J724" t="s">
        <v>1567</v>
      </c>
      <c r="N724" t="s">
        <v>2279</v>
      </c>
      <c r="O724" t="s">
        <v>3037</v>
      </c>
      <c r="P724" t="s">
        <v>3137</v>
      </c>
      <c r="Q724" t="s">
        <v>3154</v>
      </c>
      <c r="R724">
        <v>498</v>
      </c>
      <c r="S724" t="s">
        <v>3252</v>
      </c>
      <c r="T724" t="s">
        <v>3259</v>
      </c>
      <c r="V724" t="s">
        <v>3268</v>
      </c>
      <c r="X724" t="s">
        <v>3272</v>
      </c>
      <c r="Y724" t="s">
        <v>3275</v>
      </c>
      <c r="Z724" t="s">
        <v>27</v>
      </c>
      <c r="AA724" t="s">
        <v>16</v>
      </c>
      <c r="AD724" t="s">
        <v>13</v>
      </c>
      <c r="AE724" t="s">
        <v>22</v>
      </c>
      <c r="AF724" t="s">
        <v>3286</v>
      </c>
      <c r="AG724">
        <v>0</v>
      </c>
      <c r="AI724">
        <v>0</v>
      </c>
    </row>
    <row r="725" spans="1:36">
      <c r="A725" t="str">
        <f>IFERROR(E725/AH725,"")</f>
        <v/>
      </c>
      <c r="B725">
        <v>130906</v>
      </c>
      <c r="C725" t="s">
        <v>141</v>
      </c>
      <c r="D725" s="2" t="s">
        <v>409</v>
      </c>
      <c r="E725">
        <v>649000</v>
      </c>
      <c r="F725" t="s">
        <v>549</v>
      </c>
      <c r="G725" t="s">
        <v>663</v>
      </c>
      <c r="H725">
        <v>2022</v>
      </c>
      <c r="J725" t="s">
        <v>1568</v>
      </c>
      <c r="N725" t="s">
        <v>2280</v>
      </c>
      <c r="O725" t="s">
        <v>3037</v>
      </c>
      <c r="P725" t="s">
        <v>3137</v>
      </c>
      <c r="Q725" t="s">
        <v>3154</v>
      </c>
      <c r="R725">
        <v>498</v>
      </c>
      <c r="S725" t="s">
        <v>3252</v>
      </c>
      <c r="T725" t="s">
        <v>3259</v>
      </c>
      <c r="V725" t="s">
        <v>3268</v>
      </c>
      <c r="X725" t="s">
        <v>3272</v>
      </c>
      <c r="Y725" t="s">
        <v>3275</v>
      </c>
      <c r="Z725" t="s">
        <v>27</v>
      </c>
      <c r="AA725" t="s">
        <v>16</v>
      </c>
      <c r="AD725" t="s">
        <v>13</v>
      </c>
      <c r="AE725" t="s">
        <v>22</v>
      </c>
      <c r="AF725" t="s">
        <v>3286</v>
      </c>
      <c r="AG725">
        <v>0</v>
      </c>
      <c r="AI725">
        <v>0</v>
      </c>
      <c r="AJ725">
        <v>263.51299999999998</v>
      </c>
    </row>
    <row r="726" spans="1:36">
      <c r="A726" t="str">
        <f>IFERROR(E726/AH726,"")</f>
        <v/>
      </c>
      <c r="B726">
        <v>133573</v>
      </c>
      <c r="C726" t="s">
        <v>142</v>
      </c>
      <c r="D726" s="2" t="s">
        <v>410</v>
      </c>
      <c r="E726">
        <v>2298111</v>
      </c>
      <c r="F726" t="s">
        <v>55</v>
      </c>
      <c r="G726" t="s">
        <v>664</v>
      </c>
      <c r="H726">
        <v>2022</v>
      </c>
      <c r="I726" t="s">
        <v>1396</v>
      </c>
      <c r="J726" t="s">
        <v>1570</v>
      </c>
      <c r="K726" t="s">
        <v>2029</v>
      </c>
      <c r="M726" t="s">
        <v>2116</v>
      </c>
      <c r="N726" t="s">
        <v>2283</v>
      </c>
      <c r="O726" t="s">
        <v>3037</v>
      </c>
      <c r="P726" t="s">
        <v>3133</v>
      </c>
      <c r="Q726" t="s">
        <v>3154</v>
      </c>
      <c r="R726">
        <v>498</v>
      </c>
      <c r="S726" t="s">
        <v>3252</v>
      </c>
      <c r="T726" t="s">
        <v>3259</v>
      </c>
      <c r="V726" t="s">
        <v>3268</v>
      </c>
      <c r="X726" t="s">
        <v>3272</v>
      </c>
      <c r="Y726" t="s">
        <v>3275</v>
      </c>
      <c r="Z726" t="s">
        <v>27</v>
      </c>
      <c r="AA726" t="s">
        <v>16</v>
      </c>
      <c r="AD726" t="s">
        <v>13</v>
      </c>
      <c r="AE726" t="s">
        <v>22</v>
      </c>
      <c r="AF726" t="s">
        <v>3286</v>
      </c>
      <c r="AG726">
        <v>100</v>
      </c>
      <c r="AI726">
        <v>1000</v>
      </c>
    </row>
    <row r="727" spans="1:36">
      <c r="A727" t="str">
        <f>IFERROR(E727/AH727,"")</f>
        <v/>
      </c>
      <c r="B727">
        <v>130247</v>
      </c>
      <c r="C727" t="s">
        <v>210</v>
      </c>
      <c r="D727" s="2" t="s">
        <v>451</v>
      </c>
      <c r="E727">
        <v>1100000</v>
      </c>
      <c r="G727" t="s">
        <v>812</v>
      </c>
      <c r="H727">
        <v>5</v>
      </c>
      <c r="N727" t="s">
        <v>2477</v>
      </c>
      <c r="O727" t="s">
        <v>3068</v>
      </c>
      <c r="P727" t="s">
        <v>3136</v>
      </c>
      <c r="Q727" t="s">
        <v>3184</v>
      </c>
      <c r="R727">
        <v>462</v>
      </c>
      <c r="S727" t="s">
        <v>3251</v>
      </c>
      <c r="T727" t="s">
        <v>3258</v>
      </c>
      <c r="U727" t="s">
        <v>3267</v>
      </c>
      <c r="V727" t="s">
        <v>3268</v>
      </c>
      <c r="W727" t="s">
        <v>3268</v>
      </c>
      <c r="X727" t="s">
        <v>3271</v>
      </c>
      <c r="Y727" t="s">
        <v>3184</v>
      </c>
      <c r="Z727" t="s">
        <v>25</v>
      </c>
      <c r="AA727" t="s">
        <v>16</v>
      </c>
      <c r="AC727" t="s">
        <v>11</v>
      </c>
      <c r="AE727" t="s">
        <v>22</v>
      </c>
      <c r="AF727" t="s">
        <v>3286</v>
      </c>
      <c r="AG727">
        <v>0</v>
      </c>
      <c r="AI727">
        <v>0</v>
      </c>
    </row>
    <row r="728" spans="1:36">
      <c r="A728" t="str">
        <f>IFERROR(E728/AH728,"")</f>
        <v/>
      </c>
      <c r="B728">
        <v>144953</v>
      </c>
      <c r="C728" t="s">
        <v>268</v>
      </c>
      <c r="D728" s="2" t="s">
        <v>482</v>
      </c>
      <c r="E728">
        <v>95000</v>
      </c>
      <c r="N728" t="s">
        <v>2684</v>
      </c>
      <c r="O728" t="s">
        <v>3088</v>
      </c>
      <c r="P728" t="s">
        <v>3133</v>
      </c>
      <c r="Q728" t="s">
        <v>3204</v>
      </c>
      <c r="R728">
        <v>807</v>
      </c>
      <c r="S728" t="s">
        <v>3252</v>
      </c>
      <c r="T728" t="s">
        <v>3261</v>
      </c>
      <c r="V728" t="s">
        <v>3268</v>
      </c>
      <c r="X728" t="s">
        <v>3272</v>
      </c>
      <c r="Y728" t="s">
        <v>3204</v>
      </c>
      <c r="Z728" t="s">
        <v>27</v>
      </c>
      <c r="AA728" t="s">
        <v>16</v>
      </c>
      <c r="AD728" t="s">
        <v>13</v>
      </c>
      <c r="AE728" t="s">
        <v>22</v>
      </c>
      <c r="AF728" t="s">
        <v>3286</v>
      </c>
      <c r="AG728">
        <v>0</v>
      </c>
      <c r="AI728">
        <v>0</v>
      </c>
    </row>
    <row r="729" spans="1:36">
      <c r="A729" t="str">
        <f>IFERROR(E729/AH729,"")</f>
        <v/>
      </c>
      <c r="B729">
        <v>144270</v>
      </c>
      <c r="C729" t="s">
        <v>269</v>
      </c>
      <c r="D729" s="2" t="s">
        <v>483</v>
      </c>
      <c r="E729">
        <v>44400000</v>
      </c>
      <c r="F729" t="s">
        <v>42</v>
      </c>
      <c r="G729" t="s">
        <v>986</v>
      </c>
      <c r="H729">
        <v>0</v>
      </c>
      <c r="J729" t="s">
        <v>1771</v>
      </c>
      <c r="N729" t="s">
        <v>2685</v>
      </c>
      <c r="O729" t="s">
        <v>3088</v>
      </c>
      <c r="P729" t="s">
        <v>3134</v>
      </c>
      <c r="Q729" t="s">
        <v>3204</v>
      </c>
      <c r="R729">
        <v>807</v>
      </c>
      <c r="S729" t="s">
        <v>3252</v>
      </c>
      <c r="T729" t="s">
        <v>3261</v>
      </c>
      <c r="V729" t="s">
        <v>3268</v>
      </c>
      <c r="X729" t="s">
        <v>3272</v>
      </c>
      <c r="Y729" t="s">
        <v>3204</v>
      </c>
      <c r="Z729" t="s">
        <v>27</v>
      </c>
      <c r="AA729" t="s">
        <v>16</v>
      </c>
      <c r="AD729" t="s">
        <v>13</v>
      </c>
      <c r="AE729" t="s">
        <v>22</v>
      </c>
      <c r="AF729" t="s">
        <v>3286</v>
      </c>
      <c r="AG729">
        <v>1</v>
      </c>
      <c r="AI729">
        <v>0</v>
      </c>
    </row>
    <row r="730" spans="1:36">
      <c r="A730" t="str">
        <f>IFERROR(E730/AH730,"")</f>
        <v/>
      </c>
      <c r="B730">
        <v>144270</v>
      </c>
      <c r="C730" t="s">
        <v>269</v>
      </c>
      <c r="D730" s="2" t="s">
        <v>483</v>
      </c>
      <c r="E730">
        <v>44400000</v>
      </c>
      <c r="F730" t="s">
        <v>55</v>
      </c>
      <c r="G730" t="s">
        <v>990</v>
      </c>
      <c r="H730">
        <v>0</v>
      </c>
      <c r="J730" t="s">
        <v>1772</v>
      </c>
      <c r="N730" t="s">
        <v>2689</v>
      </c>
      <c r="O730" t="s">
        <v>3088</v>
      </c>
      <c r="P730" t="s">
        <v>3135</v>
      </c>
      <c r="Q730" t="s">
        <v>3204</v>
      </c>
      <c r="R730">
        <v>807</v>
      </c>
      <c r="S730" t="s">
        <v>3252</v>
      </c>
      <c r="T730" t="s">
        <v>3261</v>
      </c>
      <c r="V730" t="s">
        <v>3268</v>
      </c>
      <c r="X730" t="s">
        <v>3272</v>
      </c>
      <c r="Y730" t="s">
        <v>3204</v>
      </c>
      <c r="Z730" t="s">
        <v>27</v>
      </c>
      <c r="AA730" t="s">
        <v>16</v>
      </c>
      <c r="AD730" t="s">
        <v>13</v>
      </c>
      <c r="AE730" t="s">
        <v>22</v>
      </c>
      <c r="AF730" t="s">
        <v>3286</v>
      </c>
      <c r="AG730">
        <v>100</v>
      </c>
      <c r="AI730">
        <v>1000</v>
      </c>
    </row>
    <row r="731" spans="1:36">
      <c r="A731" t="str">
        <f>IFERROR(E731/AH731,"")</f>
        <v/>
      </c>
      <c r="B731">
        <v>144270</v>
      </c>
      <c r="C731" t="s">
        <v>269</v>
      </c>
      <c r="D731" s="2" t="s">
        <v>483</v>
      </c>
      <c r="E731">
        <v>44400000</v>
      </c>
      <c r="F731" t="s">
        <v>55</v>
      </c>
      <c r="G731" t="s">
        <v>991</v>
      </c>
      <c r="H731">
        <v>0</v>
      </c>
      <c r="J731" t="s">
        <v>1773</v>
      </c>
      <c r="N731" t="s">
        <v>2690</v>
      </c>
      <c r="O731" t="s">
        <v>3088</v>
      </c>
      <c r="P731" t="s">
        <v>3134</v>
      </c>
      <c r="Q731" t="s">
        <v>3204</v>
      </c>
      <c r="R731">
        <v>807</v>
      </c>
      <c r="S731" t="s">
        <v>3252</v>
      </c>
      <c r="T731" t="s">
        <v>3261</v>
      </c>
      <c r="V731" t="s">
        <v>3268</v>
      </c>
      <c r="X731" t="s">
        <v>3272</v>
      </c>
      <c r="Y731" t="s">
        <v>3204</v>
      </c>
      <c r="Z731" t="s">
        <v>27</v>
      </c>
      <c r="AA731" t="s">
        <v>16</v>
      </c>
      <c r="AD731" t="s">
        <v>13</v>
      </c>
      <c r="AE731" t="s">
        <v>22</v>
      </c>
      <c r="AF731" t="s">
        <v>3286</v>
      </c>
      <c r="AG731">
        <v>100</v>
      </c>
      <c r="AI731">
        <v>1000</v>
      </c>
    </row>
    <row r="732" spans="1:36">
      <c r="A732" t="str">
        <f>IFERROR(E732/AH732,"")</f>
        <v/>
      </c>
      <c r="B732">
        <v>144270</v>
      </c>
      <c r="C732" t="s">
        <v>269</v>
      </c>
      <c r="D732" s="2" t="s">
        <v>483</v>
      </c>
      <c r="E732">
        <v>44400000</v>
      </c>
      <c r="G732" t="s">
        <v>995</v>
      </c>
      <c r="H732">
        <v>0</v>
      </c>
      <c r="J732" t="s">
        <v>1774</v>
      </c>
      <c r="N732" t="s">
        <v>2694</v>
      </c>
      <c r="O732" t="s">
        <v>3088</v>
      </c>
      <c r="P732" t="s">
        <v>3134</v>
      </c>
      <c r="Q732" t="s">
        <v>3204</v>
      </c>
      <c r="R732">
        <v>807</v>
      </c>
      <c r="S732" t="s">
        <v>3252</v>
      </c>
      <c r="T732" t="s">
        <v>3261</v>
      </c>
      <c r="V732" t="s">
        <v>3268</v>
      </c>
      <c r="X732" t="s">
        <v>3272</v>
      </c>
      <c r="Y732" t="s">
        <v>3204</v>
      </c>
      <c r="Z732" t="s">
        <v>27</v>
      </c>
      <c r="AA732" t="s">
        <v>16</v>
      </c>
      <c r="AD732" t="s">
        <v>13</v>
      </c>
      <c r="AE732" t="s">
        <v>22</v>
      </c>
      <c r="AF732" t="s">
        <v>3286</v>
      </c>
      <c r="AG732">
        <v>0</v>
      </c>
      <c r="AI732">
        <v>0</v>
      </c>
    </row>
    <row r="733" spans="1:36">
      <c r="A733" t="str">
        <f>IFERROR(E733/AH733,"")</f>
        <v/>
      </c>
      <c r="B733">
        <v>144270</v>
      </c>
      <c r="C733" t="s">
        <v>269</v>
      </c>
      <c r="D733" s="2" t="s">
        <v>483</v>
      </c>
      <c r="E733">
        <v>44400000</v>
      </c>
      <c r="G733" t="s">
        <v>997</v>
      </c>
      <c r="H733">
        <v>0</v>
      </c>
      <c r="J733" t="s">
        <v>1775</v>
      </c>
      <c r="N733" t="s">
        <v>2697</v>
      </c>
      <c r="O733" t="s">
        <v>3088</v>
      </c>
      <c r="P733" t="s">
        <v>3135</v>
      </c>
      <c r="Q733" t="s">
        <v>3204</v>
      </c>
      <c r="R733">
        <v>807</v>
      </c>
      <c r="S733" t="s">
        <v>3252</v>
      </c>
      <c r="T733" t="s">
        <v>3261</v>
      </c>
      <c r="V733" t="s">
        <v>3268</v>
      </c>
      <c r="X733" t="s">
        <v>3272</v>
      </c>
      <c r="Y733" t="s">
        <v>3204</v>
      </c>
      <c r="Z733" t="s">
        <v>27</v>
      </c>
      <c r="AA733" t="s">
        <v>16</v>
      </c>
      <c r="AD733" t="s">
        <v>13</v>
      </c>
      <c r="AE733" t="s">
        <v>22</v>
      </c>
      <c r="AF733" t="s">
        <v>3286</v>
      </c>
      <c r="AG733">
        <v>0</v>
      </c>
      <c r="AI733">
        <v>0</v>
      </c>
    </row>
    <row r="734" spans="1:36">
      <c r="A734" t="str">
        <f>IFERROR(E734/AH734,"")</f>
        <v/>
      </c>
      <c r="B734">
        <v>104187</v>
      </c>
      <c r="C734" t="s">
        <v>365</v>
      </c>
      <c r="D734" t="s">
        <v>394</v>
      </c>
      <c r="E734">
        <v>4934228</v>
      </c>
      <c r="F734" t="s">
        <v>549</v>
      </c>
      <c r="G734" t="s">
        <v>1206</v>
      </c>
      <c r="I734" t="s">
        <v>1477</v>
      </c>
      <c r="J734" t="s">
        <v>1957</v>
      </c>
      <c r="N734" t="s">
        <v>2962</v>
      </c>
      <c r="O734" t="s">
        <v>3124</v>
      </c>
      <c r="P734" t="s">
        <v>3137</v>
      </c>
      <c r="Q734" t="s">
        <v>3239</v>
      </c>
      <c r="R734">
        <v>104</v>
      </c>
      <c r="S734" t="s">
        <v>3251</v>
      </c>
      <c r="T734" t="s">
        <v>3263</v>
      </c>
      <c r="V734" t="s">
        <v>3268</v>
      </c>
      <c r="X734" t="s">
        <v>3271</v>
      </c>
      <c r="Y734" t="s">
        <v>3239</v>
      </c>
      <c r="Z734" t="s">
        <v>25</v>
      </c>
      <c r="AA734" t="s">
        <v>17</v>
      </c>
      <c r="AB734" t="s">
        <v>12</v>
      </c>
      <c r="AE734" t="s">
        <v>21</v>
      </c>
      <c r="AF734" t="s">
        <v>3291</v>
      </c>
      <c r="AG734">
        <v>0</v>
      </c>
      <c r="AI734">
        <v>0</v>
      </c>
      <c r="AJ734">
        <v>3760.843228898324</v>
      </c>
    </row>
    <row r="735" spans="1:36">
      <c r="A735" t="str">
        <f>IFERROR(E735/AH735,"")</f>
        <v/>
      </c>
      <c r="B735">
        <v>104187</v>
      </c>
      <c r="C735" t="s">
        <v>365</v>
      </c>
      <c r="D735" t="s">
        <v>394</v>
      </c>
      <c r="E735">
        <v>4934228</v>
      </c>
      <c r="F735" t="s">
        <v>549</v>
      </c>
      <c r="G735" t="s">
        <v>1207</v>
      </c>
      <c r="I735" t="s">
        <v>1478</v>
      </c>
      <c r="N735" t="s">
        <v>2963</v>
      </c>
      <c r="O735" t="s">
        <v>3124</v>
      </c>
      <c r="P735" t="s">
        <v>3136</v>
      </c>
      <c r="Q735" t="s">
        <v>3239</v>
      </c>
      <c r="R735">
        <v>104</v>
      </c>
      <c r="S735" t="s">
        <v>3251</v>
      </c>
      <c r="T735" t="s">
        <v>3263</v>
      </c>
      <c r="V735" t="s">
        <v>3268</v>
      </c>
      <c r="X735" t="s">
        <v>3271</v>
      </c>
      <c r="Y735" t="s">
        <v>3239</v>
      </c>
      <c r="Z735" t="s">
        <v>25</v>
      </c>
      <c r="AA735" t="s">
        <v>17</v>
      </c>
      <c r="AB735" t="s">
        <v>12</v>
      </c>
      <c r="AE735" t="s">
        <v>21</v>
      </c>
      <c r="AF735" t="s">
        <v>3291</v>
      </c>
      <c r="AG735">
        <v>0</v>
      </c>
      <c r="AI735">
        <v>0</v>
      </c>
      <c r="AJ735">
        <v>158147.65711016761</v>
      </c>
    </row>
    <row r="736" spans="1:36">
      <c r="A736" t="str">
        <f>IFERROR(E736/AH736,"")</f>
        <v/>
      </c>
      <c r="B736">
        <v>104187</v>
      </c>
      <c r="C736" t="s">
        <v>365</v>
      </c>
      <c r="D736" t="s">
        <v>394</v>
      </c>
      <c r="E736">
        <v>4934228</v>
      </c>
      <c r="F736" t="s">
        <v>41</v>
      </c>
      <c r="G736" t="s">
        <v>1208</v>
      </c>
      <c r="I736" t="s">
        <v>1479</v>
      </c>
      <c r="N736" t="s">
        <v>2964</v>
      </c>
      <c r="O736" t="s">
        <v>3124</v>
      </c>
      <c r="P736" t="s">
        <v>3137</v>
      </c>
      <c r="Q736" t="s">
        <v>3239</v>
      </c>
      <c r="R736">
        <v>104</v>
      </c>
      <c r="S736" t="s">
        <v>3251</v>
      </c>
      <c r="T736" t="s">
        <v>3263</v>
      </c>
      <c r="V736" t="s">
        <v>3268</v>
      </c>
      <c r="X736" t="s">
        <v>3271</v>
      </c>
      <c r="Y736" t="s">
        <v>3239</v>
      </c>
      <c r="Z736" t="s">
        <v>25</v>
      </c>
      <c r="AA736" t="s">
        <v>17</v>
      </c>
      <c r="AB736" t="s">
        <v>12</v>
      </c>
      <c r="AE736" t="s">
        <v>21</v>
      </c>
      <c r="AF736" t="s">
        <v>3291</v>
      </c>
      <c r="AG736">
        <v>1</v>
      </c>
      <c r="AI736">
        <v>0</v>
      </c>
    </row>
    <row r="737" spans="1:36">
      <c r="A737" t="str">
        <f>IFERROR(E737/AH737,"")</f>
        <v/>
      </c>
      <c r="B737">
        <v>111777</v>
      </c>
      <c r="C737" t="s">
        <v>366</v>
      </c>
      <c r="D737" s="2" t="s">
        <v>536</v>
      </c>
      <c r="E737">
        <v>716641</v>
      </c>
      <c r="F737" t="s">
        <v>33</v>
      </c>
      <c r="G737" t="s">
        <v>1209</v>
      </c>
      <c r="I737" t="s">
        <v>1480</v>
      </c>
      <c r="J737" t="s">
        <v>1958</v>
      </c>
      <c r="N737" t="s">
        <v>2965</v>
      </c>
      <c r="O737" t="s">
        <v>3124</v>
      </c>
      <c r="P737" t="s">
        <v>3133</v>
      </c>
      <c r="Q737" t="s">
        <v>3239</v>
      </c>
      <c r="R737">
        <v>104</v>
      </c>
      <c r="S737" t="s">
        <v>3251</v>
      </c>
      <c r="T737" t="s">
        <v>3263</v>
      </c>
      <c r="V737" t="s">
        <v>3268</v>
      </c>
      <c r="X737" t="s">
        <v>3271</v>
      </c>
      <c r="Y737" t="s">
        <v>3239</v>
      </c>
      <c r="Z737" t="s">
        <v>25</v>
      </c>
      <c r="AA737" t="s">
        <v>17</v>
      </c>
      <c r="AB737" t="s">
        <v>12</v>
      </c>
      <c r="AE737" t="s">
        <v>21</v>
      </c>
      <c r="AF737" t="s">
        <v>3291</v>
      </c>
      <c r="AG737">
        <v>1</v>
      </c>
      <c r="AI737">
        <v>0</v>
      </c>
    </row>
    <row r="738" spans="1:36">
      <c r="A738" t="str">
        <f>IFERROR(E738/AH738,"")</f>
        <v/>
      </c>
      <c r="B738">
        <v>111777</v>
      </c>
      <c r="C738" t="s">
        <v>366</v>
      </c>
      <c r="D738" s="2" t="s">
        <v>536</v>
      </c>
      <c r="E738">
        <v>716641</v>
      </c>
      <c r="F738" t="s">
        <v>51</v>
      </c>
      <c r="G738" t="s">
        <v>1210</v>
      </c>
      <c r="I738" t="s">
        <v>1481</v>
      </c>
      <c r="J738" t="s">
        <v>1959</v>
      </c>
      <c r="N738" t="s">
        <v>2966</v>
      </c>
      <c r="O738" t="s">
        <v>3124</v>
      </c>
      <c r="P738" t="s">
        <v>3135</v>
      </c>
      <c r="Q738" t="s">
        <v>3239</v>
      </c>
      <c r="R738">
        <v>104</v>
      </c>
      <c r="S738" t="s">
        <v>3251</v>
      </c>
      <c r="T738" t="s">
        <v>3263</v>
      </c>
      <c r="V738" t="s">
        <v>3268</v>
      </c>
      <c r="X738" t="s">
        <v>3271</v>
      </c>
      <c r="Y738" t="s">
        <v>3239</v>
      </c>
      <c r="Z738" t="s">
        <v>25</v>
      </c>
      <c r="AA738" t="s">
        <v>17</v>
      </c>
      <c r="AB738" t="s">
        <v>12</v>
      </c>
      <c r="AE738" t="s">
        <v>21</v>
      </c>
      <c r="AF738" t="s">
        <v>3291</v>
      </c>
      <c r="AG738">
        <v>1</v>
      </c>
      <c r="AI738">
        <v>0</v>
      </c>
    </row>
    <row r="739" spans="1:36">
      <c r="A739" t="str">
        <f>IFERROR(E739/AH739,"")</f>
        <v/>
      </c>
      <c r="B739">
        <v>111777</v>
      </c>
      <c r="C739" t="s">
        <v>366</v>
      </c>
      <c r="D739" s="2" t="s">
        <v>536</v>
      </c>
      <c r="E739">
        <v>716641</v>
      </c>
      <c r="F739" t="s">
        <v>41</v>
      </c>
      <c r="G739" t="s">
        <v>1211</v>
      </c>
      <c r="I739" t="s">
        <v>1482</v>
      </c>
      <c r="J739" t="s">
        <v>1960</v>
      </c>
      <c r="N739" t="s">
        <v>2967</v>
      </c>
      <c r="O739" t="s">
        <v>3124</v>
      </c>
      <c r="P739" t="s">
        <v>3137</v>
      </c>
      <c r="Q739" t="s">
        <v>3239</v>
      </c>
      <c r="R739">
        <v>104</v>
      </c>
      <c r="S739" t="s">
        <v>3251</v>
      </c>
      <c r="T739" t="s">
        <v>3263</v>
      </c>
      <c r="V739" t="s">
        <v>3268</v>
      </c>
      <c r="X739" t="s">
        <v>3271</v>
      </c>
      <c r="Y739" t="s">
        <v>3239</v>
      </c>
      <c r="Z739" t="s">
        <v>25</v>
      </c>
      <c r="AA739" t="s">
        <v>17</v>
      </c>
      <c r="AB739" t="s">
        <v>12</v>
      </c>
      <c r="AE739" t="s">
        <v>21</v>
      </c>
      <c r="AF739" t="s">
        <v>3291</v>
      </c>
      <c r="AG739">
        <v>1</v>
      </c>
      <c r="AI739">
        <v>0</v>
      </c>
    </row>
    <row r="740" spans="1:36">
      <c r="A740" t="str">
        <f>IFERROR(E740/AH740,"")</f>
        <v/>
      </c>
      <c r="B740">
        <v>112026</v>
      </c>
      <c r="C740" t="s">
        <v>367</v>
      </c>
      <c r="E740">
        <v>2285334</v>
      </c>
      <c r="N740" t="s">
        <v>2969</v>
      </c>
      <c r="O740" t="s">
        <v>3124</v>
      </c>
      <c r="P740" t="s">
        <v>3134</v>
      </c>
      <c r="Q740" t="s">
        <v>3239</v>
      </c>
      <c r="R740">
        <v>104</v>
      </c>
      <c r="S740" t="s">
        <v>3251</v>
      </c>
      <c r="T740" t="s">
        <v>3263</v>
      </c>
      <c r="V740" t="s">
        <v>3268</v>
      </c>
      <c r="X740" t="s">
        <v>3271</v>
      </c>
      <c r="Y740" t="s">
        <v>3239</v>
      </c>
      <c r="Z740" t="s">
        <v>25</v>
      </c>
      <c r="AA740" t="s">
        <v>17</v>
      </c>
      <c r="AB740" t="s">
        <v>12</v>
      </c>
      <c r="AE740" t="s">
        <v>21</v>
      </c>
      <c r="AF740" t="s">
        <v>3291</v>
      </c>
      <c r="AG740">
        <v>0</v>
      </c>
      <c r="AI740">
        <v>0</v>
      </c>
    </row>
    <row r="741" spans="1:36">
      <c r="A741" t="str">
        <f>IFERROR(E741/AH741,"")</f>
        <v/>
      </c>
      <c r="B741">
        <v>112026</v>
      </c>
      <c r="C741" t="s">
        <v>367</v>
      </c>
      <c r="E741">
        <v>2285334</v>
      </c>
      <c r="N741" t="s">
        <v>2970</v>
      </c>
      <c r="O741" t="s">
        <v>3124</v>
      </c>
      <c r="P741" t="s">
        <v>3135</v>
      </c>
      <c r="Q741" t="s">
        <v>3239</v>
      </c>
      <c r="R741">
        <v>104</v>
      </c>
      <c r="S741" t="s">
        <v>3251</v>
      </c>
      <c r="T741" t="s">
        <v>3263</v>
      </c>
      <c r="V741" t="s">
        <v>3268</v>
      </c>
      <c r="X741" t="s">
        <v>3271</v>
      </c>
      <c r="Y741" t="s">
        <v>3239</v>
      </c>
      <c r="Z741" t="s">
        <v>25</v>
      </c>
      <c r="AA741" t="s">
        <v>17</v>
      </c>
      <c r="AB741" t="s">
        <v>12</v>
      </c>
      <c r="AE741" t="s">
        <v>21</v>
      </c>
      <c r="AF741" t="s">
        <v>3291</v>
      </c>
      <c r="AG741">
        <v>0</v>
      </c>
      <c r="AI741">
        <v>0</v>
      </c>
    </row>
    <row r="742" spans="1:36">
      <c r="A742" t="str">
        <f>IFERROR(E742/AH742,"")</f>
        <v/>
      </c>
      <c r="B742">
        <v>136664</v>
      </c>
      <c r="C742" t="s">
        <v>382</v>
      </c>
      <c r="D742" s="2" t="s">
        <v>545</v>
      </c>
      <c r="E742">
        <v>608124</v>
      </c>
      <c r="F742" t="s">
        <v>50</v>
      </c>
      <c r="G742" t="s">
        <v>1249</v>
      </c>
      <c r="H742">
        <v>0</v>
      </c>
      <c r="I742" t="s">
        <v>1485</v>
      </c>
      <c r="K742" t="s">
        <v>2104</v>
      </c>
      <c r="M742" t="s">
        <v>2116</v>
      </c>
      <c r="N742" t="s">
        <v>3012</v>
      </c>
      <c r="O742" t="s">
        <v>3130</v>
      </c>
      <c r="P742" t="s">
        <v>3135</v>
      </c>
      <c r="Q742" t="s">
        <v>3245</v>
      </c>
      <c r="R742">
        <v>499</v>
      </c>
      <c r="S742" t="s">
        <v>3252</v>
      </c>
      <c r="T742" t="s">
        <v>3261</v>
      </c>
      <c r="V742" t="s">
        <v>3268</v>
      </c>
      <c r="X742" t="s">
        <v>3272</v>
      </c>
      <c r="Y742" t="s">
        <v>3245</v>
      </c>
      <c r="Z742" t="s">
        <v>27</v>
      </c>
      <c r="AA742" t="s">
        <v>16</v>
      </c>
      <c r="AE742" t="s">
        <v>20</v>
      </c>
      <c r="AF742" t="s">
        <v>3286</v>
      </c>
      <c r="AG742">
        <v>0</v>
      </c>
      <c r="AI742">
        <v>0</v>
      </c>
    </row>
    <row r="743" spans="1:36">
      <c r="A743" t="str">
        <f>IFERROR(E743/AH743,"")</f>
        <v/>
      </c>
      <c r="B743">
        <v>103520</v>
      </c>
      <c r="C743" t="s">
        <v>383</v>
      </c>
      <c r="D743" t="s">
        <v>546</v>
      </c>
      <c r="E743">
        <v>120950</v>
      </c>
      <c r="F743" t="s">
        <v>549</v>
      </c>
      <c r="G743" t="s">
        <v>1251</v>
      </c>
      <c r="H743">
        <v>0</v>
      </c>
      <c r="K743" t="s">
        <v>2105</v>
      </c>
      <c r="M743" t="s">
        <v>2116</v>
      </c>
      <c r="N743" t="s">
        <v>3014</v>
      </c>
      <c r="O743" t="s">
        <v>3130</v>
      </c>
      <c r="P743" t="s">
        <v>3136</v>
      </c>
      <c r="Q743" t="s">
        <v>3245</v>
      </c>
      <c r="R743">
        <v>499</v>
      </c>
      <c r="S743" t="s">
        <v>3252</v>
      </c>
      <c r="T743" t="s">
        <v>3261</v>
      </c>
      <c r="V743" t="s">
        <v>3268</v>
      </c>
      <c r="X743" t="s">
        <v>3272</v>
      </c>
      <c r="Y743" t="s">
        <v>3245</v>
      </c>
      <c r="Z743" t="s">
        <v>27</v>
      </c>
      <c r="AA743" t="s">
        <v>16</v>
      </c>
      <c r="AE743" t="s">
        <v>20</v>
      </c>
      <c r="AF743" t="s">
        <v>3286</v>
      </c>
      <c r="AG743">
        <v>0</v>
      </c>
      <c r="AI743">
        <v>0</v>
      </c>
      <c r="AJ743">
        <v>0</v>
      </c>
    </row>
    <row r="744" spans="1:36">
      <c r="A744" t="str">
        <f>IFERROR(E744/AH744,"")</f>
        <v/>
      </c>
      <c r="B744">
        <v>1000194</v>
      </c>
      <c r="C744" t="s">
        <v>348</v>
      </c>
      <c r="E744">
        <v>50000</v>
      </c>
      <c r="F744" t="s">
        <v>549</v>
      </c>
      <c r="G744" t="s">
        <v>1154</v>
      </c>
      <c r="H744">
        <v>0</v>
      </c>
      <c r="J744" t="s">
        <v>1912</v>
      </c>
      <c r="M744" t="s">
        <v>2116</v>
      </c>
      <c r="N744" t="s">
        <v>2905</v>
      </c>
      <c r="O744" t="s">
        <v>3115</v>
      </c>
      <c r="P744" t="s">
        <v>3136</v>
      </c>
      <c r="Q744" t="s">
        <v>3230</v>
      </c>
      <c r="R744">
        <v>496</v>
      </c>
      <c r="S744" t="s">
        <v>3251</v>
      </c>
      <c r="T744" t="s">
        <v>3262</v>
      </c>
      <c r="V744" t="s">
        <v>3268</v>
      </c>
      <c r="X744" t="s">
        <v>3271</v>
      </c>
      <c r="Y744" t="s">
        <v>3230</v>
      </c>
      <c r="Z744" t="s">
        <v>25</v>
      </c>
      <c r="AA744" t="s">
        <v>17</v>
      </c>
      <c r="AD744" t="s">
        <v>13</v>
      </c>
      <c r="AE744" t="s">
        <v>22</v>
      </c>
      <c r="AF744" t="s">
        <v>3287</v>
      </c>
      <c r="AG744">
        <v>0</v>
      </c>
      <c r="AI744">
        <v>0</v>
      </c>
      <c r="AJ744">
        <v>625.92415403325413</v>
      </c>
    </row>
    <row r="745" spans="1:36">
      <c r="A745" t="str">
        <f>IFERROR(E745/AH745,"")</f>
        <v/>
      </c>
      <c r="B745">
        <v>131201</v>
      </c>
      <c r="C745" t="s">
        <v>389</v>
      </c>
      <c r="E745">
        <v>157000</v>
      </c>
      <c r="F745" t="s">
        <v>51</v>
      </c>
      <c r="G745" t="s">
        <v>1254</v>
      </c>
      <c r="H745">
        <v>0</v>
      </c>
      <c r="I745" t="s">
        <v>1402</v>
      </c>
      <c r="J745" t="s">
        <v>2000</v>
      </c>
      <c r="K745" t="s">
        <v>2107</v>
      </c>
      <c r="M745" t="s">
        <v>2116</v>
      </c>
      <c r="N745" t="s">
        <v>3020</v>
      </c>
      <c r="O745" t="s">
        <v>3132</v>
      </c>
      <c r="P745" t="s">
        <v>3135</v>
      </c>
      <c r="Q745" t="s">
        <v>3247</v>
      </c>
      <c r="R745">
        <v>478</v>
      </c>
      <c r="S745" t="s">
        <v>3248</v>
      </c>
      <c r="T745" t="s">
        <v>3253</v>
      </c>
      <c r="V745" t="s">
        <v>3268</v>
      </c>
      <c r="X745" t="s">
        <v>3269</v>
      </c>
      <c r="Y745" t="s">
        <v>3247</v>
      </c>
      <c r="Z745" t="s">
        <v>23</v>
      </c>
      <c r="AA745" t="s">
        <v>17</v>
      </c>
      <c r="AB745" t="s">
        <v>12</v>
      </c>
      <c r="AE745" t="s">
        <v>21</v>
      </c>
      <c r="AF745" t="s">
        <v>3291</v>
      </c>
      <c r="AG745">
        <v>1</v>
      </c>
      <c r="AI745">
        <v>0</v>
      </c>
    </row>
    <row r="746" spans="1:36">
      <c r="A746" t="str">
        <f>IFERROR(E746/AH746,"")</f>
        <v/>
      </c>
      <c r="B746">
        <v>5681</v>
      </c>
      <c r="C746" t="s">
        <v>266</v>
      </c>
      <c r="D746" t="s">
        <v>481</v>
      </c>
      <c r="E746">
        <v>28210000</v>
      </c>
      <c r="F746" t="s">
        <v>33</v>
      </c>
      <c r="G746" t="s">
        <v>976</v>
      </c>
      <c r="H746" t="s">
        <v>1320</v>
      </c>
      <c r="I746" t="s">
        <v>1446</v>
      </c>
      <c r="J746" t="s">
        <v>1761</v>
      </c>
      <c r="N746" t="s">
        <v>2673</v>
      </c>
      <c r="O746" t="s">
        <v>3087</v>
      </c>
      <c r="P746" t="s">
        <v>3136</v>
      </c>
      <c r="Q746" t="s">
        <v>3203</v>
      </c>
      <c r="R746">
        <v>480</v>
      </c>
      <c r="S746" t="s">
        <v>3248</v>
      </c>
      <c r="T746" t="s">
        <v>3253</v>
      </c>
      <c r="U746" t="s">
        <v>3267</v>
      </c>
      <c r="V746" t="s">
        <v>3268</v>
      </c>
      <c r="W746" t="s">
        <v>3268</v>
      </c>
      <c r="X746" t="s">
        <v>3269</v>
      </c>
      <c r="Y746" t="s">
        <v>3203</v>
      </c>
      <c r="Z746" t="s">
        <v>23</v>
      </c>
      <c r="AA746" t="s">
        <v>16</v>
      </c>
      <c r="AC746" t="s">
        <v>11</v>
      </c>
      <c r="AE746" t="s">
        <v>20</v>
      </c>
      <c r="AF746" t="s">
        <v>3286</v>
      </c>
      <c r="AG746">
        <v>1</v>
      </c>
      <c r="AI746">
        <v>0</v>
      </c>
    </row>
    <row r="747" spans="1:36">
      <c r="A747" t="str">
        <f>IFERROR(E747/AH747,"")</f>
        <v/>
      </c>
      <c r="B747">
        <v>5681</v>
      </c>
      <c r="C747" t="s">
        <v>266</v>
      </c>
      <c r="D747" t="s">
        <v>481</v>
      </c>
      <c r="E747">
        <v>28210000</v>
      </c>
      <c r="F747" t="s">
        <v>549</v>
      </c>
      <c r="G747" t="s">
        <v>978</v>
      </c>
      <c r="H747" t="s">
        <v>1322</v>
      </c>
      <c r="J747" t="s">
        <v>1763</v>
      </c>
      <c r="N747" t="s">
        <v>2675</v>
      </c>
      <c r="O747" t="s">
        <v>3087</v>
      </c>
      <c r="P747" t="s">
        <v>3134</v>
      </c>
      <c r="Q747" t="s">
        <v>3203</v>
      </c>
      <c r="R747">
        <v>480</v>
      </c>
      <c r="S747" t="s">
        <v>3248</v>
      </c>
      <c r="T747" t="s">
        <v>3253</v>
      </c>
      <c r="U747" t="s">
        <v>3267</v>
      </c>
      <c r="V747" t="s">
        <v>3268</v>
      </c>
      <c r="W747" t="s">
        <v>3268</v>
      </c>
      <c r="X747" t="s">
        <v>3269</v>
      </c>
      <c r="Y747" t="s">
        <v>3203</v>
      </c>
      <c r="Z747" t="s">
        <v>23</v>
      </c>
      <c r="AA747" t="s">
        <v>16</v>
      </c>
      <c r="AC747" t="s">
        <v>11</v>
      </c>
      <c r="AE747" t="s">
        <v>20</v>
      </c>
      <c r="AF747" t="s">
        <v>3286</v>
      </c>
      <c r="AG747">
        <v>0</v>
      </c>
      <c r="AI747">
        <v>0</v>
      </c>
      <c r="AJ747">
        <v>3388.2266520061748</v>
      </c>
    </row>
    <row r="748" spans="1:36">
      <c r="A748" t="str">
        <f>IFERROR(E748/AH748,"")</f>
        <v/>
      </c>
      <c r="B748">
        <v>126170</v>
      </c>
      <c r="C748" t="s">
        <v>116</v>
      </c>
      <c r="D748" s="2" t="s">
        <v>395</v>
      </c>
      <c r="E748">
        <v>3379000</v>
      </c>
      <c r="F748" t="s">
        <v>33</v>
      </c>
      <c r="G748" t="s">
        <v>566</v>
      </c>
      <c r="H748" t="s">
        <v>1255</v>
      </c>
      <c r="I748" t="s">
        <v>1355</v>
      </c>
      <c r="J748" t="s">
        <v>1496</v>
      </c>
      <c r="N748" t="s">
        <v>2138</v>
      </c>
      <c r="O748" t="s">
        <v>3024</v>
      </c>
      <c r="P748" t="s">
        <v>3135</v>
      </c>
      <c r="Q748" t="s">
        <v>3141</v>
      </c>
      <c r="R748">
        <v>454</v>
      </c>
      <c r="S748" t="s">
        <v>3248</v>
      </c>
      <c r="T748" t="s">
        <v>3253</v>
      </c>
      <c r="V748" t="s">
        <v>3268</v>
      </c>
      <c r="X748" t="s">
        <v>3269</v>
      </c>
      <c r="Y748" t="s">
        <v>3141</v>
      </c>
      <c r="Z748" t="s">
        <v>23</v>
      </c>
      <c r="AA748" t="s">
        <v>14</v>
      </c>
      <c r="AB748" t="s">
        <v>12</v>
      </c>
      <c r="AD748" t="s">
        <v>13</v>
      </c>
      <c r="AE748" t="s">
        <v>19</v>
      </c>
      <c r="AF748" t="s">
        <v>3286</v>
      </c>
      <c r="AG748">
        <v>1</v>
      </c>
      <c r="AI748">
        <v>0</v>
      </c>
    </row>
    <row r="749" spans="1:36">
      <c r="A749" t="str">
        <f>IFERROR(E749/AH749,"")</f>
        <v/>
      </c>
      <c r="B749">
        <v>126170</v>
      </c>
      <c r="C749" t="s">
        <v>116</v>
      </c>
      <c r="D749" s="2" t="s">
        <v>395</v>
      </c>
      <c r="E749">
        <v>3379000</v>
      </c>
      <c r="F749" t="s">
        <v>549</v>
      </c>
      <c r="J749" t="s">
        <v>1500</v>
      </c>
      <c r="N749" t="s">
        <v>2142</v>
      </c>
      <c r="O749" t="s">
        <v>3024</v>
      </c>
      <c r="P749" t="s">
        <v>3135</v>
      </c>
      <c r="Q749" t="s">
        <v>3141</v>
      </c>
      <c r="R749">
        <v>454</v>
      </c>
      <c r="S749" t="s">
        <v>3248</v>
      </c>
      <c r="T749" t="s">
        <v>3253</v>
      </c>
      <c r="V749" t="s">
        <v>3268</v>
      </c>
      <c r="X749" t="s">
        <v>3269</v>
      </c>
      <c r="Y749" t="s">
        <v>3141</v>
      </c>
      <c r="Z749" t="s">
        <v>23</v>
      </c>
      <c r="AA749" t="s">
        <v>14</v>
      </c>
      <c r="AB749" t="s">
        <v>12</v>
      </c>
      <c r="AD749" t="s">
        <v>13</v>
      </c>
      <c r="AE749" t="s">
        <v>19</v>
      </c>
      <c r="AF749" t="s">
        <v>3286</v>
      </c>
      <c r="AG749">
        <v>0</v>
      </c>
      <c r="AI749">
        <v>0</v>
      </c>
      <c r="AJ749">
        <v>1937.7061000000001</v>
      </c>
    </row>
    <row r="750" spans="1:36">
      <c r="A750" t="str">
        <f>IFERROR(E750/AH750,"")</f>
        <v/>
      </c>
      <c r="B750">
        <v>128651</v>
      </c>
      <c r="C750" t="s">
        <v>147</v>
      </c>
      <c r="D750" s="2" t="s">
        <v>413</v>
      </c>
      <c r="E750">
        <v>94000</v>
      </c>
      <c r="F750" t="s">
        <v>33</v>
      </c>
      <c r="G750" t="s">
        <v>676</v>
      </c>
      <c r="H750">
        <v>0</v>
      </c>
      <c r="I750" t="s">
        <v>1399</v>
      </c>
      <c r="K750" t="s">
        <v>2030</v>
      </c>
      <c r="N750" t="s">
        <v>2303</v>
      </c>
      <c r="O750" t="s">
        <v>3044</v>
      </c>
      <c r="P750" t="s">
        <v>3134</v>
      </c>
      <c r="AG750">
        <v>1</v>
      </c>
      <c r="AI750">
        <v>0</v>
      </c>
    </row>
    <row r="751" spans="1:36">
      <c r="A751" t="str">
        <f>IFERROR(E751/AH751,"")</f>
        <v/>
      </c>
      <c r="B751">
        <v>126004</v>
      </c>
      <c r="C751" t="s">
        <v>148</v>
      </c>
      <c r="D751" s="2" t="s">
        <v>414</v>
      </c>
      <c r="E751">
        <v>160000</v>
      </c>
      <c r="F751" t="s">
        <v>34</v>
      </c>
      <c r="G751" t="s">
        <v>677</v>
      </c>
      <c r="H751">
        <v>0</v>
      </c>
      <c r="I751" t="s">
        <v>1400</v>
      </c>
      <c r="K751" t="s">
        <v>2031</v>
      </c>
      <c r="N751" t="s">
        <v>2304</v>
      </c>
      <c r="O751" t="s">
        <v>3044</v>
      </c>
      <c r="P751" t="s">
        <v>3134</v>
      </c>
      <c r="AG751">
        <v>10</v>
      </c>
      <c r="AI751">
        <v>100</v>
      </c>
    </row>
    <row r="752" spans="1:36">
      <c r="A752" t="str">
        <f>IFERROR(E752/AH752,"")</f>
        <v/>
      </c>
      <c r="B752">
        <v>124739</v>
      </c>
      <c r="C752" t="s">
        <v>171</v>
      </c>
      <c r="D752" s="2" t="s">
        <v>426</v>
      </c>
      <c r="E752">
        <v>36443657</v>
      </c>
      <c r="N752" t="s">
        <v>2408</v>
      </c>
      <c r="O752" t="s">
        <v>3044</v>
      </c>
      <c r="P752" t="s">
        <v>3137</v>
      </c>
      <c r="AG752">
        <v>0</v>
      </c>
      <c r="AI752">
        <v>0</v>
      </c>
    </row>
    <row r="753" spans="1:36">
      <c r="A753" t="str">
        <f>IFERROR(E753/AH753,"")</f>
        <v/>
      </c>
      <c r="B753">
        <v>139866</v>
      </c>
      <c r="C753" t="s">
        <v>172</v>
      </c>
      <c r="D753" s="2" t="s">
        <v>427</v>
      </c>
      <c r="E753">
        <v>1174548</v>
      </c>
      <c r="N753" t="s">
        <v>2409</v>
      </c>
      <c r="O753" t="s">
        <v>3044</v>
      </c>
      <c r="P753" t="s">
        <v>3135</v>
      </c>
      <c r="AG753">
        <v>0</v>
      </c>
      <c r="AI753">
        <v>0</v>
      </c>
    </row>
    <row r="754" spans="1:36">
      <c r="A754" t="str">
        <f>IFERROR(E754/AH754,"")</f>
        <v/>
      </c>
      <c r="B754">
        <v>111467</v>
      </c>
      <c r="C754" t="s">
        <v>173</v>
      </c>
      <c r="D754" s="2" t="s">
        <v>428</v>
      </c>
      <c r="E754">
        <v>11205031</v>
      </c>
      <c r="N754" t="s">
        <v>2410</v>
      </c>
      <c r="O754" t="s">
        <v>3044</v>
      </c>
      <c r="P754" t="s">
        <v>3134</v>
      </c>
      <c r="AG754">
        <v>0</v>
      </c>
      <c r="AI754">
        <v>0</v>
      </c>
    </row>
    <row r="755" spans="1:36">
      <c r="A755" t="str">
        <f>IFERROR(E755/AH755,"")</f>
        <v/>
      </c>
      <c r="B755">
        <v>120120</v>
      </c>
      <c r="C755" t="s">
        <v>280</v>
      </c>
      <c r="D755" s="2" t="s">
        <v>490</v>
      </c>
      <c r="E755">
        <v>1160000</v>
      </c>
      <c r="F755" t="s">
        <v>48</v>
      </c>
      <c r="G755" t="s">
        <v>1012</v>
      </c>
      <c r="H755">
        <v>0</v>
      </c>
      <c r="I755" t="s">
        <v>1447</v>
      </c>
      <c r="J755" t="s">
        <v>1792</v>
      </c>
      <c r="N755" t="s">
        <v>2720</v>
      </c>
      <c r="O755" t="s">
        <v>3092</v>
      </c>
      <c r="P755" t="s">
        <v>3137</v>
      </c>
      <c r="Q755" t="s">
        <v>3208</v>
      </c>
      <c r="R755">
        <v>516</v>
      </c>
      <c r="S755" t="s">
        <v>3248</v>
      </c>
      <c r="T755" t="s">
        <v>3253</v>
      </c>
      <c r="V755" t="s">
        <v>3268</v>
      </c>
      <c r="X755" t="s">
        <v>3269</v>
      </c>
      <c r="Y755" t="s">
        <v>3208</v>
      </c>
      <c r="Z755" t="s">
        <v>23</v>
      </c>
      <c r="AA755" t="s">
        <v>16</v>
      </c>
      <c r="AE755" t="s">
        <v>21</v>
      </c>
      <c r="AF755" t="s">
        <v>3295</v>
      </c>
      <c r="AG755">
        <v>10</v>
      </c>
      <c r="AI755">
        <v>100</v>
      </c>
    </row>
    <row r="756" spans="1:36">
      <c r="A756" t="str">
        <f>IFERROR(E756/AH756,"")</f>
        <v/>
      </c>
      <c r="B756">
        <v>130635</v>
      </c>
      <c r="C756" t="s">
        <v>281</v>
      </c>
      <c r="D756" s="2" t="s">
        <v>491</v>
      </c>
      <c r="E756">
        <v>1003042</v>
      </c>
      <c r="F756" t="s">
        <v>549</v>
      </c>
      <c r="G756" t="s">
        <v>1013</v>
      </c>
      <c r="H756">
        <v>0</v>
      </c>
      <c r="I756" t="s">
        <v>1448</v>
      </c>
      <c r="J756" t="s">
        <v>1793</v>
      </c>
      <c r="N756" t="s">
        <v>2721</v>
      </c>
      <c r="O756" t="s">
        <v>3092</v>
      </c>
      <c r="P756" t="s">
        <v>3136</v>
      </c>
      <c r="Q756" t="s">
        <v>3208</v>
      </c>
      <c r="R756">
        <v>516</v>
      </c>
      <c r="S756" t="s">
        <v>3248</v>
      </c>
      <c r="T756" t="s">
        <v>3253</v>
      </c>
      <c r="V756" t="s">
        <v>3268</v>
      </c>
      <c r="X756" t="s">
        <v>3269</v>
      </c>
      <c r="Y756" t="s">
        <v>3208</v>
      </c>
      <c r="Z756" t="s">
        <v>23</v>
      </c>
      <c r="AA756" t="s">
        <v>16</v>
      </c>
      <c r="AE756" t="s">
        <v>21</v>
      </c>
      <c r="AF756" t="s">
        <v>3295</v>
      </c>
      <c r="AG756">
        <v>0</v>
      </c>
      <c r="AI756">
        <v>0</v>
      </c>
      <c r="AJ756">
        <v>10887.639802871739</v>
      </c>
    </row>
    <row r="757" spans="1:36">
      <c r="A757" t="str">
        <f>IFERROR(E757/AH757,"")</f>
        <v/>
      </c>
      <c r="B757">
        <v>85669</v>
      </c>
      <c r="C757" t="s">
        <v>282</v>
      </c>
      <c r="D757" s="2" t="s">
        <v>492</v>
      </c>
      <c r="E757">
        <v>2588000</v>
      </c>
      <c r="F757" t="s">
        <v>33</v>
      </c>
      <c r="G757" t="s">
        <v>1014</v>
      </c>
      <c r="H757">
        <v>0</v>
      </c>
      <c r="I757" t="s">
        <v>1449</v>
      </c>
      <c r="J757" t="s">
        <v>1794</v>
      </c>
      <c r="N757" t="s">
        <v>2722</v>
      </c>
      <c r="O757" t="s">
        <v>3092</v>
      </c>
      <c r="P757" t="s">
        <v>3135</v>
      </c>
      <c r="Q757" t="s">
        <v>3208</v>
      </c>
      <c r="R757">
        <v>516</v>
      </c>
      <c r="S757" t="s">
        <v>3248</v>
      </c>
      <c r="T757" t="s">
        <v>3253</v>
      </c>
      <c r="V757" t="s">
        <v>3268</v>
      </c>
      <c r="X757" t="s">
        <v>3269</v>
      </c>
      <c r="Y757" t="s">
        <v>3208</v>
      </c>
      <c r="Z757" t="s">
        <v>23</v>
      </c>
      <c r="AA757" t="s">
        <v>16</v>
      </c>
      <c r="AE757" t="s">
        <v>21</v>
      </c>
      <c r="AF757" t="s">
        <v>3295</v>
      </c>
      <c r="AG757">
        <v>1</v>
      </c>
      <c r="AI757">
        <v>0</v>
      </c>
    </row>
    <row r="758" spans="1:36">
      <c r="A758" t="str">
        <f>IFERROR(E758/AH758,"")</f>
        <v/>
      </c>
      <c r="B758">
        <v>75195</v>
      </c>
      <c r="C758" t="s">
        <v>283</v>
      </c>
      <c r="D758" s="2" t="s">
        <v>493</v>
      </c>
      <c r="E758">
        <v>6112000</v>
      </c>
      <c r="F758" t="s">
        <v>33</v>
      </c>
      <c r="G758" t="s">
        <v>1015</v>
      </c>
      <c r="H758">
        <v>0</v>
      </c>
      <c r="I758" t="s">
        <v>1450</v>
      </c>
      <c r="J758" t="s">
        <v>1795</v>
      </c>
      <c r="N758" t="s">
        <v>2723</v>
      </c>
      <c r="O758" t="s">
        <v>3092</v>
      </c>
      <c r="P758" t="s">
        <v>3133</v>
      </c>
      <c r="Q758" t="s">
        <v>3208</v>
      </c>
      <c r="R758">
        <v>516</v>
      </c>
      <c r="S758" t="s">
        <v>3248</v>
      </c>
      <c r="T758" t="s">
        <v>3253</v>
      </c>
      <c r="V758" t="s">
        <v>3268</v>
      </c>
      <c r="X758" t="s">
        <v>3269</v>
      </c>
      <c r="Y758" t="s">
        <v>3208</v>
      </c>
      <c r="Z758" t="s">
        <v>23</v>
      </c>
      <c r="AA758" t="s">
        <v>16</v>
      </c>
      <c r="AE758" t="s">
        <v>21</v>
      </c>
      <c r="AF758" t="s">
        <v>3295</v>
      </c>
      <c r="AG758">
        <v>1</v>
      </c>
      <c r="AI758">
        <v>0</v>
      </c>
    </row>
    <row r="759" spans="1:36">
      <c r="A759" t="str">
        <f>IFERROR(E759/AH759,"")</f>
        <v/>
      </c>
      <c r="B759">
        <v>45670</v>
      </c>
      <c r="C759" t="s">
        <v>284</v>
      </c>
      <c r="D759" s="2" t="s">
        <v>494</v>
      </c>
      <c r="E759">
        <v>2834000</v>
      </c>
      <c r="F759" t="s">
        <v>33</v>
      </c>
      <c r="J759" t="s">
        <v>1796</v>
      </c>
      <c r="N759" t="s">
        <v>2724</v>
      </c>
      <c r="O759" t="s">
        <v>3092</v>
      </c>
      <c r="P759" t="s">
        <v>3135</v>
      </c>
      <c r="Q759" t="s">
        <v>3208</v>
      </c>
      <c r="R759">
        <v>516</v>
      </c>
      <c r="S759" t="s">
        <v>3248</v>
      </c>
      <c r="T759" t="s">
        <v>3253</v>
      </c>
      <c r="V759" t="s">
        <v>3268</v>
      </c>
      <c r="X759" t="s">
        <v>3269</v>
      </c>
      <c r="Y759" t="s">
        <v>3208</v>
      </c>
      <c r="Z759" t="s">
        <v>23</v>
      </c>
      <c r="AA759" t="s">
        <v>16</v>
      </c>
      <c r="AE759" t="s">
        <v>21</v>
      </c>
      <c r="AF759" t="s">
        <v>3295</v>
      </c>
      <c r="AG759">
        <v>1</v>
      </c>
      <c r="AI759">
        <v>0</v>
      </c>
    </row>
    <row r="760" spans="1:36">
      <c r="A760" t="str">
        <f>IFERROR(E760/AH760,"")</f>
        <v/>
      </c>
      <c r="B760">
        <v>1000235</v>
      </c>
      <c r="C760" t="s">
        <v>285</v>
      </c>
      <c r="E760">
        <v>1030039</v>
      </c>
      <c r="F760" t="s">
        <v>48</v>
      </c>
      <c r="G760" t="s">
        <v>1016</v>
      </c>
      <c r="H760">
        <v>0</v>
      </c>
      <c r="I760" t="s">
        <v>1451</v>
      </c>
      <c r="J760" t="s">
        <v>1797</v>
      </c>
      <c r="K760" t="s">
        <v>2070</v>
      </c>
      <c r="N760" t="s">
        <v>2725</v>
      </c>
      <c r="O760" t="s">
        <v>3092</v>
      </c>
      <c r="P760" t="s">
        <v>3136</v>
      </c>
      <c r="Q760" t="s">
        <v>3208</v>
      </c>
      <c r="R760">
        <v>516</v>
      </c>
      <c r="S760" t="s">
        <v>3248</v>
      </c>
      <c r="T760" t="s">
        <v>3253</v>
      </c>
      <c r="V760" t="s">
        <v>3268</v>
      </c>
      <c r="X760" t="s">
        <v>3269</v>
      </c>
      <c r="Y760" t="s">
        <v>3208</v>
      </c>
      <c r="Z760" t="s">
        <v>23</v>
      </c>
      <c r="AA760" t="s">
        <v>16</v>
      </c>
      <c r="AE760" t="s">
        <v>21</v>
      </c>
      <c r="AF760" t="s">
        <v>3295</v>
      </c>
      <c r="AG760">
        <v>10</v>
      </c>
      <c r="AI760">
        <v>100</v>
      </c>
    </row>
    <row r="761" spans="1:36">
      <c r="A761" t="str">
        <f>IFERROR(E761/AH761,"")</f>
        <v/>
      </c>
      <c r="B761">
        <v>1000235</v>
      </c>
      <c r="C761" t="s">
        <v>285</v>
      </c>
      <c r="E761">
        <v>1030039</v>
      </c>
      <c r="F761" t="s">
        <v>33</v>
      </c>
      <c r="G761" t="s">
        <v>1017</v>
      </c>
      <c r="H761">
        <v>4</v>
      </c>
      <c r="I761" t="s">
        <v>1452</v>
      </c>
      <c r="J761" t="s">
        <v>1797</v>
      </c>
      <c r="K761" t="s">
        <v>2070</v>
      </c>
      <c r="N761" t="s">
        <v>2726</v>
      </c>
      <c r="O761" t="s">
        <v>3092</v>
      </c>
      <c r="P761" t="s">
        <v>3135</v>
      </c>
      <c r="Q761" t="s">
        <v>3208</v>
      </c>
      <c r="R761">
        <v>516</v>
      </c>
      <c r="S761" t="s">
        <v>3248</v>
      </c>
      <c r="T761" t="s">
        <v>3253</v>
      </c>
      <c r="V761" t="s">
        <v>3268</v>
      </c>
      <c r="X761" t="s">
        <v>3269</v>
      </c>
      <c r="Y761" t="s">
        <v>3208</v>
      </c>
      <c r="Z761" t="s">
        <v>23</v>
      </c>
      <c r="AA761" t="s">
        <v>16</v>
      </c>
      <c r="AE761" t="s">
        <v>21</v>
      </c>
      <c r="AF761" t="s">
        <v>3295</v>
      </c>
      <c r="AG761">
        <v>1</v>
      </c>
      <c r="AI761">
        <v>0</v>
      </c>
    </row>
    <row r="762" spans="1:36">
      <c r="A762" t="str">
        <f>IFERROR(E762/AH762,"")</f>
        <v/>
      </c>
      <c r="B762">
        <v>1000235</v>
      </c>
      <c r="C762" t="s">
        <v>285</v>
      </c>
      <c r="E762">
        <v>1030039</v>
      </c>
      <c r="G762" t="s">
        <v>63</v>
      </c>
      <c r="N762" t="s">
        <v>2727</v>
      </c>
      <c r="O762" t="s">
        <v>3092</v>
      </c>
      <c r="P762" t="s">
        <v>3135</v>
      </c>
      <c r="Q762" t="s">
        <v>3208</v>
      </c>
      <c r="R762">
        <v>516</v>
      </c>
      <c r="S762" t="s">
        <v>3248</v>
      </c>
      <c r="T762" t="s">
        <v>3253</v>
      </c>
      <c r="V762" t="s">
        <v>3268</v>
      </c>
      <c r="X762" t="s">
        <v>3269</v>
      </c>
      <c r="Y762" t="s">
        <v>3208</v>
      </c>
      <c r="Z762" t="s">
        <v>23</v>
      </c>
      <c r="AA762" t="s">
        <v>16</v>
      </c>
      <c r="AE762" t="s">
        <v>21</v>
      </c>
      <c r="AF762" t="s">
        <v>3295</v>
      </c>
      <c r="AG762">
        <v>0</v>
      </c>
      <c r="AI762">
        <v>0</v>
      </c>
    </row>
    <row r="763" spans="1:36">
      <c r="A763" t="str">
        <f>IFERROR(E763/AH763,"")</f>
        <v/>
      </c>
      <c r="B763">
        <v>1000235</v>
      </c>
      <c r="C763" t="s">
        <v>285</v>
      </c>
      <c r="E763">
        <v>1030039</v>
      </c>
      <c r="G763" t="s">
        <v>63</v>
      </c>
      <c r="N763" t="s">
        <v>2728</v>
      </c>
      <c r="O763" t="s">
        <v>3092</v>
      </c>
      <c r="P763" t="s">
        <v>3134</v>
      </c>
      <c r="Q763" t="s">
        <v>3208</v>
      </c>
      <c r="R763">
        <v>516</v>
      </c>
      <c r="S763" t="s">
        <v>3248</v>
      </c>
      <c r="T763" t="s">
        <v>3253</v>
      </c>
      <c r="V763" t="s">
        <v>3268</v>
      </c>
      <c r="X763" t="s">
        <v>3269</v>
      </c>
      <c r="Y763" t="s">
        <v>3208</v>
      </c>
      <c r="Z763" t="s">
        <v>23</v>
      </c>
      <c r="AA763" t="s">
        <v>16</v>
      </c>
      <c r="AE763" t="s">
        <v>21</v>
      </c>
      <c r="AF763" t="s">
        <v>3295</v>
      </c>
      <c r="AG763">
        <v>0</v>
      </c>
      <c r="AI763">
        <v>0</v>
      </c>
    </row>
    <row r="764" spans="1:36">
      <c r="A764" t="str">
        <f>IFERROR(E764/AH764,"")</f>
        <v/>
      </c>
      <c r="B764">
        <v>5194</v>
      </c>
      <c r="C764" t="s">
        <v>334</v>
      </c>
      <c r="D764" t="s">
        <v>394</v>
      </c>
      <c r="E764">
        <v>5200000</v>
      </c>
      <c r="F764" t="s">
        <v>33</v>
      </c>
      <c r="G764" t="s">
        <v>1119</v>
      </c>
      <c r="H764">
        <v>0</v>
      </c>
      <c r="I764" t="s">
        <v>1468</v>
      </c>
      <c r="J764" t="s">
        <v>1875</v>
      </c>
      <c r="M764" t="s">
        <v>2117</v>
      </c>
      <c r="N764" t="s">
        <v>2861</v>
      </c>
      <c r="O764" t="s">
        <v>3110</v>
      </c>
      <c r="P764" t="s">
        <v>3134</v>
      </c>
      <c r="Q764" t="s">
        <v>3226</v>
      </c>
      <c r="R764">
        <v>608</v>
      </c>
      <c r="S764" t="s">
        <v>3251</v>
      </c>
      <c r="T764" t="s">
        <v>3263</v>
      </c>
      <c r="V764" t="s">
        <v>3268</v>
      </c>
      <c r="X764" t="s">
        <v>3271</v>
      </c>
      <c r="Y764" t="s">
        <v>3226</v>
      </c>
      <c r="Z764" t="s">
        <v>25</v>
      </c>
      <c r="AA764" t="s">
        <v>17</v>
      </c>
      <c r="AE764" t="s">
        <v>21</v>
      </c>
      <c r="AF764" t="s">
        <v>3286</v>
      </c>
      <c r="AG764">
        <v>1</v>
      </c>
      <c r="AI764">
        <v>0</v>
      </c>
    </row>
    <row r="765" spans="1:36">
      <c r="A765" t="str">
        <f>IFERROR(E765/AH765,"")</f>
        <v/>
      </c>
      <c r="B765">
        <v>5194</v>
      </c>
      <c r="C765" t="s">
        <v>334</v>
      </c>
      <c r="D765" t="s">
        <v>394</v>
      </c>
      <c r="E765">
        <v>5200000</v>
      </c>
      <c r="F765" t="s">
        <v>42</v>
      </c>
      <c r="G765" t="s">
        <v>1123</v>
      </c>
      <c r="H765">
        <v>0</v>
      </c>
      <c r="J765" t="s">
        <v>1879</v>
      </c>
      <c r="M765" t="s">
        <v>2117</v>
      </c>
      <c r="N765" t="s">
        <v>2865</v>
      </c>
      <c r="O765" t="s">
        <v>3110</v>
      </c>
      <c r="P765" t="s">
        <v>3136</v>
      </c>
      <c r="Q765" t="s">
        <v>3226</v>
      </c>
      <c r="R765">
        <v>608</v>
      </c>
      <c r="S765" t="s">
        <v>3251</v>
      </c>
      <c r="T765" t="s">
        <v>3263</v>
      </c>
      <c r="V765" t="s">
        <v>3268</v>
      </c>
      <c r="X765" t="s">
        <v>3271</v>
      </c>
      <c r="Y765" t="s">
        <v>3226</v>
      </c>
      <c r="Z765" t="s">
        <v>25</v>
      </c>
      <c r="AA765" t="s">
        <v>17</v>
      </c>
      <c r="AE765" t="s">
        <v>21</v>
      </c>
      <c r="AF765" t="s">
        <v>3286</v>
      </c>
      <c r="AG765">
        <v>1</v>
      </c>
      <c r="AI765">
        <v>0</v>
      </c>
    </row>
    <row r="766" spans="1:36">
      <c r="A766" t="str">
        <f>IFERROR(E766/AH766,"")</f>
        <v/>
      </c>
      <c r="B766">
        <v>5194</v>
      </c>
      <c r="C766" t="s">
        <v>334</v>
      </c>
      <c r="D766" t="s">
        <v>394</v>
      </c>
      <c r="E766">
        <v>5200000</v>
      </c>
      <c r="F766" t="s">
        <v>42</v>
      </c>
      <c r="G766" t="s">
        <v>1124</v>
      </c>
      <c r="H766">
        <v>0</v>
      </c>
      <c r="J766" t="s">
        <v>1880</v>
      </c>
      <c r="M766" t="s">
        <v>2117</v>
      </c>
      <c r="N766" t="s">
        <v>2866</v>
      </c>
      <c r="O766" t="s">
        <v>3110</v>
      </c>
      <c r="P766" t="s">
        <v>3136</v>
      </c>
      <c r="Q766" t="s">
        <v>3226</v>
      </c>
      <c r="R766">
        <v>608</v>
      </c>
      <c r="S766" t="s">
        <v>3251</v>
      </c>
      <c r="T766" t="s">
        <v>3263</v>
      </c>
      <c r="V766" t="s">
        <v>3268</v>
      </c>
      <c r="X766" t="s">
        <v>3271</v>
      </c>
      <c r="Y766" t="s">
        <v>3226</v>
      </c>
      <c r="Z766" t="s">
        <v>25</v>
      </c>
      <c r="AA766" t="s">
        <v>17</v>
      </c>
      <c r="AE766" t="s">
        <v>21</v>
      </c>
      <c r="AF766" t="s">
        <v>3286</v>
      </c>
      <c r="AG766">
        <v>1</v>
      </c>
      <c r="AI766">
        <v>0</v>
      </c>
    </row>
    <row r="767" spans="1:36">
      <c r="A767" t="str">
        <f>IFERROR(E767/AH767,"")</f>
        <v/>
      </c>
      <c r="B767">
        <v>5194</v>
      </c>
      <c r="C767" t="s">
        <v>334</v>
      </c>
      <c r="D767" t="s">
        <v>394</v>
      </c>
      <c r="E767">
        <v>5200000</v>
      </c>
      <c r="F767" t="s">
        <v>42</v>
      </c>
      <c r="G767" t="s">
        <v>1125</v>
      </c>
      <c r="H767">
        <v>0</v>
      </c>
      <c r="J767" t="s">
        <v>1881</v>
      </c>
      <c r="M767" t="s">
        <v>2117</v>
      </c>
      <c r="N767" t="s">
        <v>2867</v>
      </c>
      <c r="O767" t="s">
        <v>3110</v>
      </c>
      <c r="P767" t="s">
        <v>3136</v>
      </c>
      <c r="Q767" t="s">
        <v>3226</v>
      </c>
      <c r="R767">
        <v>608</v>
      </c>
      <c r="S767" t="s">
        <v>3251</v>
      </c>
      <c r="T767" t="s">
        <v>3263</v>
      </c>
      <c r="V767" t="s">
        <v>3268</v>
      </c>
      <c r="X767" t="s">
        <v>3271</v>
      </c>
      <c r="Y767" t="s">
        <v>3226</v>
      </c>
      <c r="Z767" t="s">
        <v>25</v>
      </c>
      <c r="AA767" t="s">
        <v>17</v>
      </c>
      <c r="AE767" t="s">
        <v>21</v>
      </c>
      <c r="AF767" t="s">
        <v>3286</v>
      </c>
      <c r="AG767">
        <v>1</v>
      </c>
      <c r="AI767">
        <v>0</v>
      </c>
    </row>
    <row r="768" spans="1:36">
      <c r="A768" t="str">
        <f>IFERROR(E768/AH768,"")</f>
        <v/>
      </c>
      <c r="B768">
        <v>107296</v>
      </c>
      <c r="C768" t="s">
        <v>159</v>
      </c>
      <c r="D768" s="2" t="s">
        <v>422</v>
      </c>
      <c r="E768">
        <v>3954035</v>
      </c>
      <c r="F768" t="s">
        <v>549</v>
      </c>
      <c r="G768" t="s">
        <v>730</v>
      </c>
      <c r="H768">
        <v>0</v>
      </c>
      <c r="J768" t="s">
        <v>1614</v>
      </c>
      <c r="N768" t="s">
        <v>2368</v>
      </c>
      <c r="O768" t="s">
        <v>3053</v>
      </c>
      <c r="P768" t="s">
        <v>3134</v>
      </c>
      <c r="Q768" t="s">
        <v>3169</v>
      </c>
      <c r="R768">
        <v>598</v>
      </c>
      <c r="S768" t="s">
        <v>3250</v>
      </c>
      <c r="T768" t="s">
        <v>3260</v>
      </c>
      <c r="U768" t="s">
        <v>3265</v>
      </c>
      <c r="V768" t="s">
        <v>3268</v>
      </c>
      <c r="W768" t="s">
        <v>3268</v>
      </c>
      <c r="X768" t="s">
        <v>3271</v>
      </c>
      <c r="Y768" t="s">
        <v>3169</v>
      </c>
      <c r="Z768" t="s">
        <v>25</v>
      </c>
      <c r="AA768" t="s">
        <v>17</v>
      </c>
      <c r="AC768" t="s">
        <v>11</v>
      </c>
      <c r="AE768" t="s">
        <v>21</v>
      </c>
      <c r="AF768" t="s">
        <v>3286</v>
      </c>
      <c r="AG768">
        <v>0</v>
      </c>
      <c r="AI768">
        <v>0</v>
      </c>
      <c r="AJ768">
        <v>25030.737884805509</v>
      </c>
    </row>
    <row r="769" spans="1:36">
      <c r="A769" t="str">
        <f>IFERROR(E769/AH769,"")</f>
        <v/>
      </c>
      <c r="B769">
        <v>100396</v>
      </c>
      <c r="C769" t="s">
        <v>160</v>
      </c>
      <c r="E769">
        <v>3726000</v>
      </c>
      <c r="N769" t="s">
        <v>2371</v>
      </c>
      <c r="O769" t="s">
        <v>3053</v>
      </c>
      <c r="P769" t="s">
        <v>3137</v>
      </c>
      <c r="Q769" t="s">
        <v>3169</v>
      </c>
      <c r="R769">
        <v>598</v>
      </c>
      <c r="S769" t="s">
        <v>3250</v>
      </c>
      <c r="T769" t="s">
        <v>3260</v>
      </c>
      <c r="U769" t="s">
        <v>3265</v>
      </c>
      <c r="V769" t="s">
        <v>3268</v>
      </c>
      <c r="W769" t="s">
        <v>3268</v>
      </c>
      <c r="X769" t="s">
        <v>3271</v>
      </c>
      <c r="Y769" t="s">
        <v>3169</v>
      </c>
      <c r="Z769" t="s">
        <v>25</v>
      </c>
      <c r="AA769" t="s">
        <v>17</v>
      </c>
      <c r="AC769" t="s">
        <v>11</v>
      </c>
      <c r="AE769" t="s">
        <v>21</v>
      </c>
      <c r="AF769" t="s">
        <v>3286</v>
      </c>
      <c r="AG769">
        <v>0</v>
      </c>
      <c r="AI769">
        <v>0</v>
      </c>
    </row>
    <row r="770" spans="1:36">
      <c r="A770" t="str">
        <f>IFERROR(E770/AH770,"")</f>
        <v/>
      </c>
      <c r="B770">
        <v>100396</v>
      </c>
      <c r="C770" t="s">
        <v>160</v>
      </c>
      <c r="E770">
        <v>3726000</v>
      </c>
      <c r="N770" t="s">
        <v>2372</v>
      </c>
      <c r="O770" t="s">
        <v>3053</v>
      </c>
      <c r="P770" t="s">
        <v>3137</v>
      </c>
      <c r="Q770" t="s">
        <v>3169</v>
      </c>
      <c r="R770">
        <v>598</v>
      </c>
      <c r="S770" t="s">
        <v>3250</v>
      </c>
      <c r="T770" t="s">
        <v>3260</v>
      </c>
      <c r="U770" t="s">
        <v>3265</v>
      </c>
      <c r="V770" t="s">
        <v>3268</v>
      </c>
      <c r="W770" t="s">
        <v>3268</v>
      </c>
      <c r="X770" t="s">
        <v>3271</v>
      </c>
      <c r="Y770" t="s">
        <v>3169</v>
      </c>
      <c r="Z770" t="s">
        <v>25</v>
      </c>
      <c r="AA770" t="s">
        <v>17</v>
      </c>
      <c r="AC770" t="s">
        <v>11</v>
      </c>
      <c r="AE770" t="s">
        <v>21</v>
      </c>
      <c r="AF770" t="s">
        <v>3286</v>
      </c>
      <c r="AG770">
        <v>0</v>
      </c>
      <c r="AI770">
        <v>0</v>
      </c>
    </row>
    <row r="771" spans="1:36">
      <c r="A771" t="str">
        <f>IFERROR(E771/AH771,"")</f>
        <v/>
      </c>
      <c r="B771">
        <v>100396</v>
      </c>
      <c r="C771" t="s">
        <v>160</v>
      </c>
      <c r="E771">
        <v>3726000</v>
      </c>
      <c r="N771" t="s">
        <v>2373</v>
      </c>
      <c r="O771" t="s">
        <v>3053</v>
      </c>
      <c r="P771" t="s">
        <v>3137</v>
      </c>
      <c r="Q771" t="s">
        <v>3169</v>
      </c>
      <c r="R771">
        <v>598</v>
      </c>
      <c r="S771" t="s">
        <v>3250</v>
      </c>
      <c r="T771" t="s">
        <v>3260</v>
      </c>
      <c r="U771" t="s">
        <v>3265</v>
      </c>
      <c r="V771" t="s">
        <v>3268</v>
      </c>
      <c r="W771" t="s">
        <v>3268</v>
      </c>
      <c r="X771" t="s">
        <v>3271</v>
      </c>
      <c r="Y771" t="s">
        <v>3169</v>
      </c>
      <c r="Z771" t="s">
        <v>25</v>
      </c>
      <c r="AA771" t="s">
        <v>17</v>
      </c>
      <c r="AC771" t="s">
        <v>11</v>
      </c>
      <c r="AE771" t="s">
        <v>21</v>
      </c>
      <c r="AF771" t="s">
        <v>3286</v>
      </c>
      <c r="AG771">
        <v>0</v>
      </c>
      <c r="AI771">
        <v>0</v>
      </c>
    </row>
    <row r="772" spans="1:36">
      <c r="A772" t="str">
        <f>IFERROR(E772/AH772,"")</f>
        <v/>
      </c>
      <c r="B772">
        <v>5702</v>
      </c>
      <c r="C772" t="s">
        <v>259</v>
      </c>
      <c r="D772" t="s">
        <v>394</v>
      </c>
      <c r="E772">
        <v>6213538</v>
      </c>
      <c r="F772" t="s">
        <v>51</v>
      </c>
      <c r="G772" t="s">
        <v>959</v>
      </c>
      <c r="H772">
        <v>0</v>
      </c>
      <c r="I772" t="s">
        <v>1442</v>
      </c>
      <c r="M772" t="s">
        <v>2117</v>
      </c>
      <c r="N772" t="s">
        <v>2654</v>
      </c>
      <c r="O772" t="s">
        <v>3085</v>
      </c>
      <c r="P772" t="s">
        <v>3134</v>
      </c>
      <c r="Q772" t="s">
        <v>3201</v>
      </c>
      <c r="R772">
        <v>646</v>
      </c>
      <c r="S772" t="s">
        <v>3248</v>
      </c>
      <c r="T772" t="s">
        <v>3253</v>
      </c>
      <c r="V772" t="s">
        <v>3268</v>
      </c>
      <c r="X772" t="s">
        <v>3269</v>
      </c>
      <c r="Y772" t="s">
        <v>3201</v>
      </c>
      <c r="Z772" t="s">
        <v>23</v>
      </c>
      <c r="AA772" t="s">
        <v>14</v>
      </c>
      <c r="AB772" t="s">
        <v>12</v>
      </c>
      <c r="AD772" t="s">
        <v>13</v>
      </c>
      <c r="AE772" t="s">
        <v>19</v>
      </c>
      <c r="AF772" t="s">
        <v>3287</v>
      </c>
      <c r="AG772">
        <v>1</v>
      </c>
      <c r="AI772">
        <v>0</v>
      </c>
    </row>
    <row r="773" spans="1:36">
      <c r="A773" t="str">
        <f>IFERROR(E773/AH773,"")</f>
        <v/>
      </c>
      <c r="B773">
        <v>5702</v>
      </c>
      <c r="C773" t="s">
        <v>259</v>
      </c>
      <c r="D773" t="s">
        <v>394</v>
      </c>
      <c r="E773">
        <v>6213538</v>
      </c>
      <c r="F773" t="s">
        <v>33</v>
      </c>
      <c r="G773" t="s">
        <v>960</v>
      </c>
      <c r="H773">
        <v>0</v>
      </c>
      <c r="I773" t="s">
        <v>1443</v>
      </c>
      <c r="N773" t="s">
        <v>2655</v>
      </c>
      <c r="O773" t="s">
        <v>3085</v>
      </c>
      <c r="P773" t="s">
        <v>3135</v>
      </c>
      <c r="Q773" t="s">
        <v>3201</v>
      </c>
      <c r="R773">
        <v>646</v>
      </c>
      <c r="S773" t="s">
        <v>3248</v>
      </c>
      <c r="T773" t="s">
        <v>3253</v>
      </c>
      <c r="V773" t="s">
        <v>3268</v>
      </c>
      <c r="X773" t="s">
        <v>3269</v>
      </c>
      <c r="Y773" t="s">
        <v>3201</v>
      </c>
      <c r="Z773" t="s">
        <v>23</v>
      </c>
      <c r="AA773" t="s">
        <v>14</v>
      </c>
      <c r="AB773" t="s">
        <v>12</v>
      </c>
      <c r="AD773" t="s">
        <v>13</v>
      </c>
      <c r="AE773" t="s">
        <v>19</v>
      </c>
      <c r="AF773" t="s">
        <v>3287</v>
      </c>
      <c r="AG773">
        <v>1</v>
      </c>
      <c r="AI773">
        <v>0</v>
      </c>
    </row>
    <row r="774" spans="1:36">
      <c r="A774" t="str">
        <f>IFERROR(E774/AH774,"")</f>
        <v/>
      </c>
      <c r="B774">
        <v>122410</v>
      </c>
      <c r="C774" t="s">
        <v>149</v>
      </c>
      <c r="D774" s="2" t="s">
        <v>415</v>
      </c>
      <c r="E774">
        <v>7939225</v>
      </c>
      <c r="F774" t="s">
        <v>549</v>
      </c>
      <c r="J774" t="s">
        <v>1579</v>
      </c>
      <c r="K774" t="s">
        <v>2032</v>
      </c>
      <c r="M774" t="s">
        <v>2116</v>
      </c>
      <c r="N774" t="s">
        <v>2301</v>
      </c>
      <c r="O774" t="s">
        <v>3042</v>
      </c>
      <c r="P774" t="s">
        <v>3133</v>
      </c>
      <c r="Q774" t="s">
        <v>3159</v>
      </c>
      <c r="R774">
        <v>682</v>
      </c>
      <c r="S774" t="s">
        <v>3251</v>
      </c>
      <c r="T774" t="s">
        <v>3256</v>
      </c>
      <c r="V774" t="s">
        <v>3268</v>
      </c>
      <c r="X774" t="s">
        <v>3271</v>
      </c>
      <c r="Y774" t="s">
        <v>3159</v>
      </c>
      <c r="Z774" t="s">
        <v>26</v>
      </c>
      <c r="AA774" t="s">
        <v>15</v>
      </c>
      <c r="AE774" t="s">
        <v>20</v>
      </c>
      <c r="AF774" t="s">
        <v>3286</v>
      </c>
      <c r="AG774">
        <v>0</v>
      </c>
      <c r="AI774">
        <v>0</v>
      </c>
      <c r="AJ774">
        <v>107.991321</v>
      </c>
    </row>
    <row r="775" spans="1:36">
      <c r="A775" t="str">
        <f>IFERROR(E775/AH775,"")</f>
        <v/>
      </c>
      <c r="B775">
        <v>106169</v>
      </c>
      <c r="C775" t="s">
        <v>293</v>
      </c>
      <c r="D775" s="2" t="s">
        <v>500</v>
      </c>
      <c r="E775">
        <v>9129111</v>
      </c>
      <c r="N775" t="s">
        <v>2757</v>
      </c>
      <c r="O775" t="s">
        <v>3096</v>
      </c>
      <c r="P775" t="s">
        <v>3135</v>
      </c>
      <c r="Q775" t="s">
        <v>3212</v>
      </c>
      <c r="R775">
        <v>729</v>
      </c>
      <c r="S775" t="s">
        <v>3248</v>
      </c>
      <c r="T775" t="s">
        <v>3257</v>
      </c>
      <c r="V775" t="s">
        <v>3268</v>
      </c>
      <c r="X775" t="s">
        <v>3269</v>
      </c>
      <c r="Y775" t="s">
        <v>3212</v>
      </c>
      <c r="Z775" t="s">
        <v>26</v>
      </c>
      <c r="AA775" t="s">
        <v>14</v>
      </c>
      <c r="AB775" t="s">
        <v>12</v>
      </c>
      <c r="AE775" t="s">
        <v>19</v>
      </c>
      <c r="AF775" t="s">
        <v>3292</v>
      </c>
      <c r="AG775">
        <v>0</v>
      </c>
      <c r="AI775">
        <v>0</v>
      </c>
    </row>
    <row r="776" spans="1:36">
      <c r="A776" t="str">
        <f>IFERROR(E776/AH776,"")</f>
        <v/>
      </c>
      <c r="B776">
        <v>102733</v>
      </c>
      <c r="C776" t="s">
        <v>294</v>
      </c>
      <c r="D776" s="2" t="s">
        <v>501</v>
      </c>
      <c r="E776">
        <v>676621</v>
      </c>
      <c r="N776" t="s">
        <v>2758</v>
      </c>
      <c r="O776" t="s">
        <v>3096</v>
      </c>
      <c r="P776" t="s">
        <v>3135</v>
      </c>
      <c r="Q776" t="s">
        <v>3212</v>
      </c>
      <c r="R776">
        <v>729</v>
      </c>
      <c r="S776" t="s">
        <v>3248</v>
      </c>
      <c r="T776" t="s">
        <v>3257</v>
      </c>
      <c r="V776" t="s">
        <v>3268</v>
      </c>
      <c r="X776" t="s">
        <v>3269</v>
      </c>
      <c r="Y776" t="s">
        <v>3212</v>
      </c>
      <c r="Z776" t="s">
        <v>26</v>
      </c>
      <c r="AA776" t="s">
        <v>14</v>
      </c>
      <c r="AB776" t="s">
        <v>12</v>
      </c>
      <c r="AE776" t="s">
        <v>19</v>
      </c>
      <c r="AF776" t="s">
        <v>3292</v>
      </c>
      <c r="AG776">
        <v>0</v>
      </c>
      <c r="AI776">
        <v>0</v>
      </c>
    </row>
    <row r="777" spans="1:36">
      <c r="A777" t="str">
        <f>IFERROR(E777/AH777,"")</f>
        <v/>
      </c>
      <c r="B777">
        <v>6089</v>
      </c>
      <c r="C777" t="s">
        <v>237</v>
      </c>
      <c r="D777" t="s">
        <v>394</v>
      </c>
      <c r="E777">
        <v>2639726</v>
      </c>
      <c r="F777" t="s">
        <v>40</v>
      </c>
      <c r="G777" t="s">
        <v>857</v>
      </c>
      <c r="N777" t="s">
        <v>2541</v>
      </c>
      <c r="O777" t="s">
        <v>3077</v>
      </c>
      <c r="P777" t="s">
        <v>3133</v>
      </c>
      <c r="Q777" t="s">
        <v>3193</v>
      </c>
      <c r="R777">
        <v>90</v>
      </c>
      <c r="S777" t="s">
        <v>3250</v>
      </c>
      <c r="T777" t="s">
        <v>3260</v>
      </c>
      <c r="U777" t="s">
        <v>3265</v>
      </c>
      <c r="V777" t="s">
        <v>3268</v>
      </c>
      <c r="W777" t="s">
        <v>3268</v>
      </c>
      <c r="X777" t="s">
        <v>3271</v>
      </c>
      <c r="Y777" t="s">
        <v>3193</v>
      </c>
      <c r="Z777" t="s">
        <v>25</v>
      </c>
      <c r="AA777" t="s">
        <v>17</v>
      </c>
      <c r="AB777" t="s">
        <v>12</v>
      </c>
      <c r="AC777" t="s">
        <v>11</v>
      </c>
      <c r="AE777" t="s">
        <v>21</v>
      </c>
      <c r="AF777" t="s">
        <v>3286</v>
      </c>
      <c r="AG777">
        <v>17500</v>
      </c>
      <c r="AI777">
        <v>0</v>
      </c>
    </row>
    <row r="778" spans="1:36">
      <c r="A778" t="str">
        <f>IFERROR(E778/AH778,"")</f>
        <v/>
      </c>
      <c r="B778">
        <v>6089</v>
      </c>
      <c r="C778" t="s">
        <v>237</v>
      </c>
      <c r="D778" t="s">
        <v>394</v>
      </c>
      <c r="E778">
        <v>2639726</v>
      </c>
      <c r="G778" t="s">
        <v>860</v>
      </c>
      <c r="N778" t="s">
        <v>2544</v>
      </c>
      <c r="O778" t="s">
        <v>3077</v>
      </c>
      <c r="P778" t="s">
        <v>3137</v>
      </c>
      <c r="Q778" t="s">
        <v>3193</v>
      </c>
      <c r="R778">
        <v>90</v>
      </c>
      <c r="S778" t="s">
        <v>3250</v>
      </c>
      <c r="T778" t="s">
        <v>3260</v>
      </c>
      <c r="U778" t="s">
        <v>3265</v>
      </c>
      <c r="V778" t="s">
        <v>3268</v>
      </c>
      <c r="W778" t="s">
        <v>3268</v>
      </c>
      <c r="X778" t="s">
        <v>3271</v>
      </c>
      <c r="Y778" t="s">
        <v>3193</v>
      </c>
      <c r="Z778" t="s">
        <v>25</v>
      </c>
      <c r="AA778" t="s">
        <v>17</v>
      </c>
      <c r="AB778" t="s">
        <v>12</v>
      </c>
      <c r="AC778" t="s">
        <v>11</v>
      </c>
      <c r="AE778" t="s">
        <v>21</v>
      </c>
      <c r="AF778" t="s">
        <v>3286</v>
      </c>
      <c r="AG778">
        <v>0</v>
      </c>
      <c r="AI778">
        <v>0</v>
      </c>
    </row>
    <row r="779" spans="1:36">
      <c r="A779" t="str">
        <f>IFERROR(E779/AH779,"")</f>
        <v/>
      </c>
      <c r="B779">
        <v>6089</v>
      </c>
      <c r="C779" t="s">
        <v>237</v>
      </c>
      <c r="D779" t="s">
        <v>394</v>
      </c>
      <c r="E779">
        <v>2639726</v>
      </c>
      <c r="G779" t="s">
        <v>864</v>
      </c>
      <c r="N779" t="s">
        <v>2548</v>
      </c>
      <c r="O779" t="s">
        <v>3077</v>
      </c>
      <c r="P779" t="s">
        <v>3134</v>
      </c>
      <c r="Q779" t="s">
        <v>3193</v>
      </c>
      <c r="R779">
        <v>90</v>
      </c>
      <c r="S779" t="s">
        <v>3250</v>
      </c>
      <c r="T779" t="s">
        <v>3260</v>
      </c>
      <c r="U779" t="s">
        <v>3265</v>
      </c>
      <c r="V779" t="s">
        <v>3268</v>
      </c>
      <c r="W779" t="s">
        <v>3268</v>
      </c>
      <c r="X779" t="s">
        <v>3271</v>
      </c>
      <c r="Y779" t="s">
        <v>3193</v>
      </c>
      <c r="Z779" t="s">
        <v>25</v>
      </c>
      <c r="AA779" t="s">
        <v>17</v>
      </c>
      <c r="AB779" t="s">
        <v>12</v>
      </c>
      <c r="AC779" t="s">
        <v>11</v>
      </c>
      <c r="AE779" t="s">
        <v>21</v>
      </c>
      <c r="AF779" t="s">
        <v>3286</v>
      </c>
      <c r="AG779">
        <v>0</v>
      </c>
      <c r="AI779">
        <v>0</v>
      </c>
    </row>
    <row r="780" spans="1:36">
      <c r="A780" t="str">
        <f>IFERROR(E780/AH780,"")</f>
        <v/>
      </c>
      <c r="B780">
        <v>6089</v>
      </c>
      <c r="C780" t="s">
        <v>237</v>
      </c>
      <c r="D780" t="s">
        <v>394</v>
      </c>
      <c r="E780">
        <v>2639726</v>
      </c>
      <c r="G780" t="s">
        <v>866</v>
      </c>
      <c r="H780">
        <v>0</v>
      </c>
      <c r="N780" t="s">
        <v>2550</v>
      </c>
      <c r="O780" t="s">
        <v>3077</v>
      </c>
      <c r="P780" t="s">
        <v>3137</v>
      </c>
      <c r="Q780" t="s">
        <v>3193</v>
      </c>
      <c r="R780">
        <v>90</v>
      </c>
      <c r="S780" t="s">
        <v>3250</v>
      </c>
      <c r="T780" t="s">
        <v>3260</v>
      </c>
      <c r="U780" t="s">
        <v>3265</v>
      </c>
      <c r="V780" t="s">
        <v>3268</v>
      </c>
      <c r="W780" t="s">
        <v>3268</v>
      </c>
      <c r="X780" t="s">
        <v>3271</v>
      </c>
      <c r="Y780" t="s">
        <v>3193</v>
      </c>
      <c r="Z780" t="s">
        <v>25</v>
      </c>
      <c r="AA780" t="s">
        <v>17</v>
      </c>
      <c r="AB780" t="s">
        <v>12</v>
      </c>
      <c r="AC780" t="s">
        <v>11</v>
      </c>
      <c r="AE780" t="s">
        <v>21</v>
      </c>
      <c r="AF780" t="s">
        <v>3286</v>
      </c>
      <c r="AG780">
        <v>0</v>
      </c>
      <c r="AI780">
        <v>0</v>
      </c>
    </row>
    <row r="781" spans="1:36">
      <c r="A781" t="str">
        <f>IFERROR(E781/AH781,"")</f>
        <v/>
      </c>
      <c r="B781">
        <v>6089</v>
      </c>
      <c r="C781" t="s">
        <v>237</v>
      </c>
      <c r="D781" t="s">
        <v>394</v>
      </c>
      <c r="E781">
        <v>2639726</v>
      </c>
      <c r="G781" t="s">
        <v>868</v>
      </c>
      <c r="N781" t="s">
        <v>2552</v>
      </c>
      <c r="O781" t="s">
        <v>3077</v>
      </c>
      <c r="P781" t="s">
        <v>3135</v>
      </c>
      <c r="Q781" t="s">
        <v>3193</v>
      </c>
      <c r="R781">
        <v>90</v>
      </c>
      <c r="S781" t="s">
        <v>3250</v>
      </c>
      <c r="T781" t="s">
        <v>3260</v>
      </c>
      <c r="U781" t="s">
        <v>3265</v>
      </c>
      <c r="V781" t="s">
        <v>3268</v>
      </c>
      <c r="W781" t="s">
        <v>3268</v>
      </c>
      <c r="X781" t="s">
        <v>3271</v>
      </c>
      <c r="Y781" t="s">
        <v>3193</v>
      </c>
      <c r="Z781" t="s">
        <v>25</v>
      </c>
      <c r="AA781" t="s">
        <v>17</v>
      </c>
      <c r="AB781" t="s">
        <v>12</v>
      </c>
      <c r="AC781" t="s">
        <v>11</v>
      </c>
      <c r="AE781" t="s">
        <v>21</v>
      </c>
      <c r="AF781" t="s">
        <v>3286</v>
      </c>
      <c r="AG781">
        <v>0</v>
      </c>
      <c r="AI781">
        <v>0</v>
      </c>
    </row>
    <row r="782" spans="1:36">
      <c r="A782" t="str">
        <f>IFERROR(E782/AH782,"")</f>
        <v/>
      </c>
      <c r="B782">
        <v>6089</v>
      </c>
      <c r="C782" t="s">
        <v>237</v>
      </c>
      <c r="D782" t="s">
        <v>394</v>
      </c>
      <c r="E782">
        <v>2639726</v>
      </c>
      <c r="G782" t="s">
        <v>869</v>
      </c>
      <c r="N782" t="s">
        <v>2553</v>
      </c>
      <c r="O782" t="s">
        <v>3077</v>
      </c>
      <c r="P782" t="s">
        <v>3135</v>
      </c>
      <c r="Q782" t="s">
        <v>3193</v>
      </c>
      <c r="R782">
        <v>90</v>
      </c>
      <c r="S782" t="s">
        <v>3250</v>
      </c>
      <c r="T782" t="s">
        <v>3260</v>
      </c>
      <c r="U782" t="s">
        <v>3265</v>
      </c>
      <c r="V782" t="s">
        <v>3268</v>
      </c>
      <c r="W782" t="s">
        <v>3268</v>
      </c>
      <c r="X782" t="s">
        <v>3271</v>
      </c>
      <c r="Y782" t="s">
        <v>3193</v>
      </c>
      <c r="Z782" t="s">
        <v>25</v>
      </c>
      <c r="AA782" t="s">
        <v>17</v>
      </c>
      <c r="AB782" t="s">
        <v>12</v>
      </c>
      <c r="AC782" t="s">
        <v>11</v>
      </c>
      <c r="AE782" t="s">
        <v>21</v>
      </c>
      <c r="AF782" t="s">
        <v>3286</v>
      </c>
      <c r="AG782">
        <v>0</v>
      </c>
      <c r="AI782">
        <v>0</v>
      </c>
    </row>
    <row r="783" spans="1:36">
      <c r="A783" t="str">
        <f>IFERROR(E783/AH783,"")</f>
        <v/>
      </c>
      <c r="B783">
        <v>6089</v>
      </c>
      <c r="C783" t="s">
        <v>237</v>
      </c>
      <c r="D783" t="s">
        <v>394</v>
      </c>
      <c r="E783">
        <v>2639726</v>
      </c>
      <c r="G783" t="s">
        <v>870</v>
      </c>
      <c r="H783">
        <v>0</v>
      </c>
      <c r="N783" t="s">
        <v>2554</v>
      </c>
      <c r="O783" t="s">
        <v>3077</v>
      </c>
      <c r="P783" t="s">
        <v>3135</v>
      </c>
      <c r="Q783" t="s">
        <v>3193</v>
      </c>
      <c r="R783">
        <v>90</v>
      </c>
      <c r="S783" t="s">
        <v>3250</v>
      </c>
      <c r="T783" t="s">
        <v>3260</v>
      </c>
      <c r="U783" t="s">
        <v>3265</v>
      </c>
      <c r="V783" t="s">
        <v>3268</v>
      </c>
      <c r="W783" t="s">
        <v>3268</v>
      </c>
      <c r="X783" t="s">
        <v>3271</v>
      </c>
      <c r="Y783" t="s">
        <v>3193</v>
      </c>
      <c r="Z783" t="s">
        <v>25</v>
      </c>
      <c r="AA783" t="s">
        <v>17</v>
      </c>
      <c r="AB783" t="s">
        <v>12</v>
      </c>
      <c r="AC783" t="s">
        <v>11</v>
      </c>
      <c r="AE783" t="s">
        <v>21</v>
      </c>
      <c r="AF783" t="s">
        <v>3286</v>
      </c>
      <c r="AG783">
        <v>0</v>
      </c>
      <c r="AI783">
        <v>0</v>
      </c>
    </row>
    <row r="784" spans="1:36">
      <c r="A784" t="str">
        <f>IFERROR(E784/AH784,"")</f>
        <v/>
      </c>
      <c r="B784">
        <v>6089</v>
      </c>
      <c r="C784" t="s">
        <v>237</v>
      </c>
      <c r="D784" t="s">
        <v>394</v>
      </c>
      <c r="E784">
        <v>2639726</v>
      </c>
      <c r="N784" t="s">
        <v>2555</v>
      </c>
      <c r="O784" t="s">
        <v>3077</v>
      </c>
      <c r="P784" t="s">
        <v>3134</v>
      </c>
      <c r="Q784" t="s">
        <v>3193</v>
      </c>
      <c r="R784">
        <v>90</v>
      </c>
      <c r="S784" t="s">
        <v>3250</v>
      </c>
      <c r="T784" t="s">
        <v>3260</v>
      </c>
      <c r="U784" t="s">
        <v>3265</v>
      </c>
      <c r="V784" t="s">
        <v>3268</v>
      </c>
      <c r="W784" t="s">
        <v>3268</v>
      </c>
      <c r="X784" t="s">
        <v>3271</v>
      </c>
      <c r="Y784" t="s">
        <v>3193</v>
      </c>
      <c r="Z784" t="s">
        <v>25</v>
      </c>
      <c r="AA784" t="s">
        <v>17</v>
      </c>
      <c r="AB784" t="s">
        <v>12</v>
      </c>
      <c r="AC784" t="s">
        <v>11</v>
      </c>
      <c r="AE784" t="s">
        <v>21</v>
      </c>
      <c r="AF784" t="s">
        <v>3286</v>
      </c>
      <c r="AG784">
        <v>0</v>
      </c>
      <c r="AI784">
        <v>0</v>
      </c>
    </row>
    <row r="785" spans="1:36">
      <c r="A785" t="str">
        <f>IFERROR(E785/AH785,"")</f>
        <v/>
      </c>
      <c r="B785">
        <v>6089</v>
      </c>
      <c r="C785" t="s">
        <v>237</v>
      </c>
      <c r="D785" t="s">
        <v>394</v>
      </c>
      <c r="E785">
        <v>2639726</v>
      </c>
      <c r="F785" t="s">
        <v>43</v>
      </c>
      <c r="G785" t="s">
        <v>871</v>
      </c>
      <c r="H785">
        <v>0</v>
      </c>
      <c r="N785" t="s">
        <v>2556</v>
      </c>
      <c r="O785" t="s">
        <v>3077</v>
      </c>
      <c r="P785" t="s">
        <v>3135</v>
      </c>
      <c r="Q785" t="s">
        <v>3193</v>
      </c>
      <c r="R785">
        <v>90</v>
      </c>
      <c r="S785" t="s">
        <v>3250</v>
      </c>
      <c r="T785" t="s">
        <v>3260</v>
      </c>
      <c r="U785" t="s">
        <v>3265</v>
      </c>
      <c r="V785" t="s">
        <v>3268</v>
      </c>
      <c r="W785" t="s">
        <v>3268</v>
      </c>
      <c r="X785" t="s">
        <v>3271</v>
      </c>
      <c r="Y785" t="s">
        <v>3193</v>
      </c>
      <c r="Z785" t="s">
        <v>25</v>
      </c>
      <c r="AA785" t="s">
        <v>17</v>
      </c>
      <c r="AB785" t="s">
        <v>12</v>
      </c>
      <c r="AC785" t="s">
        <v>11</v>
      </c>
      <c r="AE785" t="s">
        <v>21</v>
      </c>
      <c r="AF785" t="s">
        <v>3286</v>
      </c>
      <c r="AG785">
        <v>1</v>
      </c>
      <c r="AI785">
        <v>0</v>
      </c>
    </row>
    <row r="786" spans="1:36">
      <c r="A786" t="str">
        <f>IFERROR(E786/AH786,"")</f>
        <v/>
      </c>
      <c r="B786">
        <v>6089</v>
      </c>
      <c r="C786" t="s">
        <v>237</v>
      </c>
      <c r="D786" t="s">
        <v>394</v>
      </c>
      <c r="E786">
        <v>2639726</v>
      </c>
      <c r="G786" t="s">
        <v>872</v>
      </c>
      <c r="N786" t="s">
        <v>2557</v>
      </c>
      <c r="O786" t="s">
        <v>3077</v>
      </c>
      <c r="P786" t="s">
        <v>3135</v>
      </c>
      <c r="Q786" t="s">
        <v>3193</v>
      </c>
      <c r="R786">
        <v>90</v>
      </c>
      <c r="S786" t="s">
        <v>3250</v>
      </c>
      <c r="T786" t="s">
        <v>3260</v>
      </c>
      <c r="U786" t="s">
        <v>3265</v>
      </c>
      <c r="V786" t="s">
        <v>3268</v>
      </c>
      <c r="W786" t="s">
        <v>3268</v>
      </c>
      <c r="X786" t="s">
        <v>3271</v>
      </c>
      <c r="Y786" t="s">
        <v>3193</v>
      </c>
      <c r="Z786" t="s">
        <v>25</v>
      </c>
      <c r="AA786" t="s">
        <v>17</v>
      </c>
      <c r="AB786" t="s">
        <v>12</v>
      </c>
      <c r="AC786" t="s">
        <v>11</v>
      </c>
      <c r="AE786" t="s">
        <v>21</v>
      </c>
      <c r="AF786" t="s">
        <v>3286</v>
      </c>
      <c r="AG786">
        <v>0</v>
      </c>
      <c r="AI786">
        <v>0</v>
      </c>
    </row>
    <row r="787" spans="1:36">
      <c r="A787" t="str">
        <f>IFERROR(E787/AH787,"")</f>
        <v/>
      </c>
      <c r="B787">
        <v>6089</v>
      </c>
      <c r="C787" t="s">
        <v>237</v>
      </c>
      <c r="D787" t="s">
        <v>394</v>
      </c>
      <c r="E787">
        <v>2639726</v>
      </c>
      <c r="F787" t="s">
        <v>549</v>
      </c>
      <c r="G787" t="s">
        <v>876</v>
      </c>
      <c r="N787" t="s">
        <v>2561</v>
      </c>
      <c r="O787" t="s">
        <v>3077</v>
      </c>
      <c r="P787" t="s">
        <v>3135</v>
      </c>
      <c r="Q787" t="s">
        <v>3193</v>
      </c>
      <c r="R787">
        <v>90</v>
      </c>
      <c r="S787" t="s">
        <v>3250</v>
      </c>
      <c r="T787" t="s">
        <v>3260</v>
      </c>
      <c r="U787" t="s">
        <v>3265</v>
      </c>
      <c r="V787" t="s">
        <v>3268</v>
      </c>
      <c r="W787" t="s">
        <v>3268</v>
      </c>
      <c r="X787" t="s">
        <v>3271</v>
      </c>
      <c r="Y787" t="s">
        <v>3193</v>
      </c>
      <c r="Z787" t="s">
        <v>25</v>
      </c>
      <c r="AA787" t="s">
        <v>17</v>
      </c>
      <c r="AB787" t="s">
        <v>12</v>
      </c>
      <c r="AC787" t="s">
        <v>11</v>
      </c>
      <c r="AE787" t="s">
        <v>21</v>
      </c>
      <c r="AF787" t="s">
        <v>3286</v>
      </c>
      <c r="AG787">
        <v>0</v>
      </c>
      <c r="AI787">
        <v>0</v>
      </c>
      <c r="AJ787">
        <v>628.98381000000006</v>
      </c>
    </row>
    <row r="788" spans="1:36">
      <c r="A788" t="str">
        <f>IFERROR(E788/AH788,"")</f>
        <v/>
      </c>
      <c r="B788">
        <v>6089</v>
      </c>
      <c r="C788" t="s">
        <v>237</v>
      </c>
      <c r="D788" t="s">
        <v>394</v>
      </c>
      <c r="E788">
        <v>2639726</v>
      </c>
      <c r="G788" t="s">
        <v>880</v>
      </c>
      <c r="N788" t="s">
        <v>2565</v>
      </c>
      <c r="O788" t="s">
        <v>3077</v>
      </c>
      <c r="P788" t="s">
        <v>3135</v>
      </c>
      <c r="Q788" t="s">
        <v>3193</v>
      </c>
      <c r="R788">
        <v>90</v>
      </c>
      <c r="S788" t="s">
        <v>3250</v>
      </c>
      <c r="T788" t="s">
        <v>3260</v>
      </c>
      <c r="U788" t="s">
        <v>3265</v>
      </c>
      <c r="V788" t="s">
        <v>3268</v>
      </c>
      <c r="W788" t="s">
        <v>3268</v>
      </c>
      <c r="X788" t="s">
        <v>3271</v>
      </c>
      <c r="Y788" t="s">
        <v>3193</v>
      </c>
      <c r="Z788" t="s">
        <v>25</v>
      </c>
      <c r="AA788" t="s">
        <v>17</v>
      </c>
      <c r="AB788" t="s">
        <v>12</v>
      </c>
      <c r="AC788" t="s">
        <v>11</v>
      </c>
      <c r="AE788" t="s">
        <v>21</v>
      </c>
      <c r="AF788" t="s">
        <v>3286</v>
      </c>
      <c r="AG788">
        <v>0</v>
      </c>
      <c r="AI788">
        <v>0</v>
      </c>
    </row>
    <row r="789" spans="1:36">
      <c r="A789" t="str">
        <f>IFERROR(E789/AH789,"")</f>
        <v/>
      </c>
      <c r="B789">
        <v>6089</v>
      </c>
      <c r="C789" t="s">
        <v>237</v>
      </c>
      <c r="D789" t="s">
        <v>394</v>
      </c>
      <c r="E789">
        <v>2639726</v>
      </c>
      <c r="N789" t="s">
        <v>2568</v>
      </c>
      <c r="O789" t="s">
        <v>3077</v>
      </c>
      <c r="P789" t="s">
        <v>3134</v>
      </c>
      <c r="Q789" t="s">
        <v>3193</v>
      </c>
      <c r="R789">
        <v>90</v>
      </c>
      <c r="S789" t="s">
        <v>3250</v>
      </c>
      <c r="T789" t="s">
        <v>3260</v>
      </c>
      <c r="U789" t="s">
        <v>3265</v>
      </c>
      <c r="V789" t="s">
        <v>3268</v>
      </c>
      <c r="W789" t="s">
        <v>3268</v>
      </c>
      <c r="X789" t="s">
        <v>3271</v>
      </c>
      <c r="Y789" t="s">
        <v>3193</v>
      </c>
      <c r="Z789" t="s">
        <v>25</v>
      </c>
      <c r="AA789" t="s">
        <v>17</v>
      </c>
      <c r="AB789" t="s">
        <v>12</v>
      </c>
      <c r="AC789" t="s">
        <v>11</v>
      </c>
      <c r="AE789" t="s">
        <v>21</v>
      </c>
      <c r="AF789" t="s">
        <v>3286</v>
      </c>
      <c r="AG789">
        <v>0</v>
      </c>
      <c r="AI789">
        <v>0</v>
      </c>
    </row>
    <row r="790" spans="1:36">
      <c r="A790" t="str">
        <f>IFERROR(E790/AH790,"")</f>
        <v/>
      </c>
      <c r="B790">
        <v>6089</v>
      </c>
      <c r="C790" t="s">
        <v>237</v>
      </c>
      <c r="D790" t="s">
        <v>394</v>
      </c>
      <c r="E790">
        <v>2639726</v>
      </c>
      <c r="G790" t="s">
        <v>883</v>
      </c>
      <c r="N790" t="s">
        <v>2569</v>
      </c>
      <c r="O790" t="s">
        <v>3077</v>
      </c>
      <c r="P790" t="s">
        <v>3135</v>
      </c>
      <c r="Q790" t="s">
        <v>3193</v>
      </c>
      <c r="R790">
        <v>90</v>
      </c>
      <c r="S790" t="s">
        <v>3250</v>
      </c>
      <c r="T790" t="s">
        <v>3260</v>
      </c>
      <c r="U790" t="s">
        <v>3265</v>
      </c>
      <c r="V790" t="s">
        <v>3268</v>
      </c>
      <c r="W790" t="s">
        <v>3268</v>
      </c>
      <c r="X790" t="s">
        <v>3271</v>
      </c>
      <c r="Y790" t="s">
        <v>3193</v>
      </c>
      <c r="Z790" t="s">
        <v>25</v>
      </c>
      <c r="AA790" t="s">
        <v>17</v>
      </c>
      <c r="AB790" t="s">
        <v>12</v>
      </c>
      <c r="AC790" t="s">
        <v>11</v>
      </c>
      <c r="AE790" t="s">
        <v>21</v>
      </c>
      <c r="AF790" t="s">
        <v>3286</v>
      </c>
      <c r="AG790">
        <v>0</v>
      </c>
      <c r="AI790">
        <v>0</v>
      </c>
    </row>
    <row r="791" spans="1:36">
      <c r="A791" t="str">
        <f>IFERROR(E791/AH791,"")</f>
        <v/>
      </c>
      <c r="B791">
        <v>6089</v>
      </c>
      <c r="C791" t="s">
        <v>237</v>
      </c>
      <c r="D791" t="s">
        <v>394</v>
      </c>
      <c r="E791">
        <v>2639726</v>
      </c>
      <c r="G791" t="s">
        <v>884</v>
      </c>
      <c r="N791" t="s">
        <v>2570</v>
      </c>
      <c r="O791" t="s">
        <v>3077</v>
      </c>
      <c r="P791" t="s">
        <v>3134</v>
      </c>
      <c r="Q791" t="s">
        <v>3193</v>
      </c>
      <c r="R791">
        <v>90</v>
      </c>
      <c r="S791" t="s">
        <v>3250</v>
      </c>
      <c r="T791" t="s">
        <v>3260</v>
      </c>
      <c r="U791" t="s">
        <v>3265</v>
      </c>
      <c r="V791" t="s">
        <v>3268</v>
      </c>
      <c r="W791" t="s">
        <v>3268</v>
      </c>
      <c r="X791" t="s">
        <v>3271</v>
      </c>
      <c r="Y791" t="s">
        <v>3193</v>
      </c>
      <c r="Z791" t="s">
        <v>25</v>
      </c>
      <c r="AA791" t="s">
        <v>17</v>
      </c>
      <c r="AB791" t="s">
        <v>12</v>
      </c>
      <c r="AC791" t="s">
        <v>11</v>
      </c>
      <c r="AE791" t="s">
        <v>21</v>
      </c>
      <c r="AF791" t="s">
        <v>3286</v>
      </c>
      <c r="AG791">
        <v>0</v>
      </c>
      <c r="AI791">
        <v>0</v>
      </c>
    </row>
    <row r="792" spans="1:36">
      <c r="A792" t="str">
        <f>IFERROR(E792/AH792,"")</f>
        <v/>
      </c>
      <c r="B792">
        <v>6089</v>
      </c>
      <c r="C792" t="s">
        <v>237</v>
      </c>
      <c r="D792" t="s">
        <v>394</v>
      </c>
      <c r="E792">
        <v>2639726</v>
      </c>
      <c r="G792" t="s">
        <v>885</v>
      </c>
      <c r="N792" t="s">
        <v>2571</v>
      </c>
      <c r="O792" t="s">
        <v>3077</v>
      </c>
      <c r="P792" t="s">
        <v>3136</v>
      </c>
      <c r="Q792" t="s">
        <v>3193</v>
      </c>
      <c r="R792">
        <v>90</v>
      </c>
      <c r="S792" t="s">
        <v>3250</v>
      </c>
      <c r="T792" t="s">
        <v>3260</v>
      </c>
      <c r="U792" t="s">
        <v>3265</v>
      </c>
      <c r="V792" t="s">
        <v>3268</v>
      </c>
      <c r="W792" t="s">
        <v>3268</v>
      </c>
      <c r="X792" t="s">
        <v>3271</v>
      </c>
      <c r="Y792" t="s">
        <v>3193</v>
      </c>
      <c r="Z792" t="s">
        <v>25</v>
      </c>
      <c r="AA792" t="s">
        <v>17</v>
      </c>
      <c r="AB792" t="s">
        <v>12</v>
      </c>
      <c r="AC792" t="s">
        <v>11</v>
      </c>
      <c r="AE792" t="s">
        <v>21</v>
      </c>
      <c r="AF792" t="s">
        <v>3286</v>
      </c>
      <c r="AG792">
        <v>0</v>
      </c>
      <c r="AI792">
        <v>0</v>
      </c>
    </row>
    <row r="793" spans="1:36">
      <c r="A793" t="str">
        <f>IFERROR(E793/AH793,"")</f>
        <v/>
      </c>
      <c r="B793">
        <v>6089</v>
      </c>
      <c r="C793" t="s">
        <v>237</v>
      </c>
      <c r="D793" t="s">
        <v>394</v>
      </c>
      <c r="E793">
        <v>2639726</v>
      </c>
      <c r="G793" t="s">
        <v>886</v>
      </c>
      <c r="N793" t="s">
        <v>2572</v>
      </c>
      <c r="O793" t="s">
        <v>3077</v>
      </c>
      <c r="P793" t="s">
        <v>3134</v>
      </c>
      <c r="Q793" t="s">
        <v>3193</v>
      </c>
      <c r="R793">
        <v>90</v>
      </c>
      <c r="S793" t="s">
        <v>3250</v>
      </c>
      <c r="T793" t="s">
        <v>3260</v>
      </c>
      <c r="U793" t="s">
        <v>3265</v>
      </c>
      <c r="V793" t="s">
        <v>3268</v>
      </c>
      <c r="W793" t="s">
        <v>3268</v>
      </c>
      <c r="X793" t="s">
        <v>3271</v>
      </c>
      <c r="Y793" t="s">
        <v>3193</v>
      </c>
      <c r="Z793" t="s">
        <v>25</v>
      </c>
      <c r="AA793" t="s">
        <v>17</v>
      </c>
      <c r="AB793" t="s">
        <v>12</v>
      </c>
      <c r="AC793" t="s">
        <v>11</v>
      </c>
      <c r="AE793" t="s">
        <v>21</v>
      </c>
      <c r="AF793" t="s">
        <v>3286</v>
      </c>
      <c r="AG793">
        <v>0</v>
      </c>
      <c r="AI793">
        <v>0</v>
      </c>
    </row>
    <row r="794" spans="1:36">
      <c r="A794" t="str">
        <f>IFERROR(E794/AH794,"")</f>
        <v/>
      </c>
      <c r="B794">
        <v>128651</v>
      </c>
      <c r="C794" t="s">
        <v>147</v>
      </c>
      <c r="D794" s="2" t="s">
        <v>413</v>
      </c>
      <c r="E794">
        <v>94000</v>
      </c>
      <c r="F794" t="s">
        <v>33</v>
      </c>
      <c r="G794" t="s">
        <v>676</v>
      </c>
      <c r="H794">
        <v>0</v>
      </c>
      <c r="I794" t="s">
        <v>1399</v>
      </c>
      <c r="K794" t="s">
        <v>2030</v>
      </c>
      <c r="N794" t="s">
        <v>2299</v>
      </c>
      <c r="O794" t="s">
        <v>3041</v>
      </c>
      <c r="P794" t="s">
        <v>3133</v>
      </c>
      <c r="Q794" t="s">
        <v>3158</v>
      </c>
      <c r="R794">
        <v>694</v>
      </c>
      <c r="S794" t="s">
        <v>3248</v>
      </c>
      <c r="T794" t="s">
        <v>3253</v>
      </c>
      <c r="V794" t="s">
        <v>3268</v>
      </c>
      <c r="X794" t="s">
        <v>3269</v>
      </c>
      <c r="Y794" t="s">
        <v>3158</v>
      </c>
      <c r="Z794" t="s">
        <v>23</v>
      </c>
      <c r="AA794" t="s">
        <v>14</v>
      </c>
      <c r="AB794" t="s">
        <v>12</v>
      </c>
      <c r="AE794" t="s">
        <v>19</v>
      </c>
      <c r="AF794" t="s">
        <v>3289</v>
      </c>
      <c r="AG794">
        <v>1</v>
      </c>
      <c r="AI794">
        <v>0</v>
      </c>
    </row>
    <row r="795" spans="1:36">
      <c r="A795" t="str">
        <f>IFERROR(E795/AH795,"")</f>
        <v/>
      </c>
      <c r="B795">
        <v>126004</v>
      </c>
      <c r="C795" t="s">
        <v>148</v>
      </c>
      <c r="D795" s="2" t="s">
        <v>414</v>
      </c>
      <c r="E795">
        <v>160000</v>
      </c>
      <c r="F795" t="s">
        <v>34</v>
      </c>
      <c r="G795" t="s">
        <v>677</v>
      </c>
      <c r="H795">
        <v>0</v>
      </c>
      <c r="I795" t="s">
        <v>1400</v>
      </c>
      <c r="K795" t="s">
        <v>2031</v>
      </c>
      <c r="N795" t="s">
        <v>2300</v>
      </c>
      <c r="O795" t="s">
        <v>3041</v>
      </c>
      <c r="P795" t="s">
        <v>3136</v>
      </c>
      <c r="Q795" t="s">
        <v>3158</v>
      </c>
      <c r="R795">
        <v>694</v>
      </c>
      <c r="S795" t="s">
        <v>3248</v>
      </c>
      <c r="T795" t="s">
        <v>3253</v>
      </c>
      <c r="V795" t="s">
        <v>3268</v>
      </c>
      <c r="X795" t="s">
        <v>3269</v>
      </c>
      <c r="Y795" t="s">
        <v>3158</v>
      </c>
      <c r="Z795" t="s">
        <v>23</v>
      </c>
      <c r="AA795" t="s">
        <v>14</v>
      </c>
      <c r="AB795" t="s">
        <v>12</v>
      </c>
      <c r="AE795" t="s">
        <v>19</v>
      </c>
      <c r="AF795" t="s">
        <v>3289</v>
      </c>
      <c r="AG795">
        <v>10</v>
      </c>
      <c r="AI795">
        <v>100</v>
      </c>
    </row>
    <row r="796" spans="1:36">
      <c r="A796" t="str">
        <f>IFERROR(E796/AH796,"")</f>
        <v/>
      </c>
      <c r="B796">
        <v>85377</v>
      </c>
      <c r="C796" t="s">
        <v>335</v>
      </c>
      <c r="D796" s="2" t="s">
        <v>523</v>
      </c>
      <c r="E796">
        <v>8652596</v>
      </c>
      <c r="F796" t="s">
        <v>33</v>
      </c>
      <c r="G796" t="s">
        <v>1133</v>
      </c>
      <c r="H796">
        <v>0</v>
      </c>
      <c r="I796" t="s">
        <v>1469</v>
      </c>
      <c r="J796" t="s">
        <v>1888</v>
      </c>
      <c r="K796" t="s">
        <v>2088</v>
      </c>
      <c r="L796">
        <v>0.95</v>
      </c>
      <c r="M796" t="s">
        <v>2116</v>
      </c>
      <c r="N796" t="s">
        <v>2875</v>
      </c>
      <c r="O796" t="s">
        <v>3111</v>
      </c>
      <c r="P796" t="s">
        <v>3134</v>
      </c>
      <c r="Q796" t="s">
        <v>3227</v>
      </c>
      <c r="R796">
        <v>706</v>
      </c>
      <c r="S796" t="s">
        <v>3248</v>
      </c>
      <c r="T796" t="s">
        <v>3253</v>
      </c>
      <c r="V796" t="s">
        <v>3268</v>
      </c>
      <c r="X796" t="s">
        <v>3269</v>
      </c>
      <c r="Y796" t="s">
        <v>3227</v>
      </c>
      <c r="Z796" t="s">
        <v>26</v>
      </c>
      <c r="AA796" t="s">
        <v>14</v>
      </c>
      <c r="AB796" t="s">
        <v>12</v>
      </c>
      <c r="AF796" t="s">
        <v>3286</v>
      </c>
      <c r="AG796">
        <v>1</v>
      </c>
      <c r="AI796">
        <v>0</v>
      </c>
    </row>
    <row r="797" spans="1:36">
      <c r="A797" t="str">
        <f>IFERROR(E797/AH797,"")</f>
        <v/>
      </c>
      <c r="B797">
        <v>122808</v>
      </c>
      <c r="C797" t="s">
        <v>314</v>
      </c>
      <c r="D797" s="2" t="s">
        <v>515</v>
      </c>
      <c r="E797">
        <v>1055099</v>
      </c>
      <c r="F797" t="s">
        <v>42</v>
      </c>
      <c r="G797" t="s">
        <v>1073</v>
      </c>
      <c r="H797">
        <v>0</v>
      </c>
      <c r="J797" t="s">
        <v>1851</v>
      </c>
      <c r="K797" t="s">
        <v>2076</v>
      </c>
      <c r="M797" t="s">
        <v>2116</v>
      </c>
      <c r="N797" t="s">
        <v>2802</v>
      </c>
      <c r="O797" t="s">
        <v>3105</v>
      </c>
      <c r="P797" t="s">
        <v>3133</v>
      </c>
      <c r="Q797" t="s">
        <v>3221</v>
      </c>
      <c r="R797">
        <v>688</v>
      </c>
      <c r="S797" t="s">
        <v>3252</v>
      </c>
      <c r="T797" t="s">
        <v>3261</v>
      </c>
      <c r="V797" t="s">
        <v>3268</v>
      </c>
      <c r="X797" t="s">
        <v>3272</v>
      </c>
      <c r="Y797" t="s">
        <v>3221</v>
      </c>
      <c r="Z797" t="s">
        <v>27</v>
      </c>
      <c r="AA797" t="s">
        <v>16</v>
      </c>
      <c r="AE797" t="s">
        <v>20</v>
      </c>
      <c r="AF797" t="s">
        <v>3286</v>
      </c>
      <c r="AG797">
        <v>1</v>
      </c>
      <c r="AI797">
        <v>0</v>
      </c>
    </row>
    <row r="798" spans="1:36">
      <c r="A798" t="str">
        <f>IFERROR(E798/AH798,"")</f>
        <v/>
      </c>
      <c r="B798">
        <v>6388</v>
      </c>
      <c r="C798" t="s">
        <v>315</v>
      </c>
      <c r="D798" t="s">
        <v>394</v>
      </c>
      <c r="E798">
        <v>1505000</v>
      </c>
      <c r="F798" t="s">
        <v>52</v>
      </c>
      <c r="G798" t="s">
        <v>1079</v>
      </c>
      <c r="I798" t="s">
        <v>1464</v>
      </c>
      <c r="J798" t="s">
        <v>1853</v>
      </c>
      <c r="M798" t="s">
        <v>2117</v>
      </c>
      <c r="N798" t="s">
        <v>2808</v>
      </c>
      <c r="O798" t="s">
        <v>3105</v>
      </c>
      <c r="P798" t="s">
        <v>3137</v>
      </c>
      <c r="Q798" t="s">
        <v>3221</v>
      </c>
      <c r="R798">
        <v>688</v>
      </c>
      <c r="S798" t="s">
        <v>3252</v>
      </c>
      <c r="T798" t="s">
        <v>3261</v>
      </c>
      <c r="V798" t="s">
        <v>3268</v>
      </c>
      <c r="X798" t="s">
        <v>3272</v>
      </c>
      <c r="Y798" t="s">
        <v>3221</v>
      </c>
      <c r="Z798" t="s">
        <v>27</v>
      </c>
      <c r="AA798" t="s">
        <v>16</v>
      </c>
      <c r="AE798" t="s">
        <v>20</v>
      </c>
      <c r="AF798" t="s">
        <v>3286</v>
      </c>
      <c r="AG798">
        <v>0</v>
      </c>
      <c r="AI798">
        <v>0</v>
      </c>
    </row>
    <row r="799" spans="1:36">
      <c r="A799" t="str">
        <f>IFERROR(E799/AH799,"")</f>
        <v/>
      </c>
      <c r="B799">
        <v>6388</v>
      </c>
      <c r="C799" t="s">
        <v>315</v>
      </c>
      <c r="D799" t="s">
        <v>394</v>
      </c>
      <c r="E799">
        <v>1505000</v>
      </c>
      <c r="F799" t="s">
        <v>549</v>
      </c>
      <c r="G799" t="s">
        <v>1082</v>
      </c>
      <c r="J799" t="s">
        <v>1853</v>
      </c>
      <c r="M799" t="s">
        <v>2117</v>
      </c>
      <c r="N799" t="s">
        <v>2811</v>
      </c>
      <c r="O799" t="s">
        <v>3105</v>
      </c>
      <c r="P799" t="s">
        <v>3135</v>
      </c>
      <c r="Q799" t="s">
        <v>3221</v>
      </c>
      <c r="R799">
        <v>688</v>
      </c>
      <c r="S799" t="s">
        <v>3252</v>
      </c>
      <c r="T799" t="s">
        <v>3261</v>
      </c>
      <c r="V799" t="s">
        <v>3268</v>
      </c>
      <c r="X799" t="s">
        <v>3272</v>
      </c>
      <c r="Y799" t="s">
        <v>3221</v>
      </c>
      <c r="Z799" t="s">
        <v>27</v>
      </c>
      <c r="AA799" t="s">
        <v>16</v>
      </c>
      <c r="AE799" t="s">
        <v>20</v>
      </c>
      <c r="AF799" t="s">
        <v>3286</v>
      </c>
      <c r="AG799">
        <v>0</v>
      </c>
      <c r="AI799">
        <v>0</v>
      </c>
      <c r="AJ799">
        <v>55055.025479999997</v>
      </c>
    </row>
    <row r="800" spans="1:36">
      <c r="A800" t="str">
        <f>IFERROR(E800/AH800,"")</f>
        <v/>
      </c>
      <c r="B800">
        <v>6388</v>
      </c>
      <c r="C800" t="s">
        <v>315</v>
      </c>
      <c r="D800" t="s">
        <v>394</v>
      </c>
      <c r="E800">
        <v>1505000</v>
      </c>
      <c r="F800" t="s">
        <v>42</v>
      </c>
      <c r="G800" t="s">
        <v>1083</v>
      </c>
      <c r="J800" t="s">
        <v>1855</v>
      </c>
      <c r="M800" t="s">
        <v>2117</v>
      </c>
      <c r="N800" t="s">
        <v>2812</v>
      </c>
      <c r="O800" t="s">
        <v>3105</v>
      </c>
      <c r="P800" t="s">
        <v>3136</v>
      </c>
      <c r="Q800" t="s">
        <v>3221</v>
      </c>
      <c r="R800">
        <v>688</v>
      </c>
      <c r="S800" t="s">
        <v>3252</v>
      </c>
      <c r="T800" t="s">
        <v>3261</v>
      </c>
      <c r="V800" t="s">
        <v>3268</v>
      </c>
      <c r="X800" t="s">
        <v>3272</v>
      </c>
      <c r="Y800" t="s">
        <v>3221</v>
      </c>
      <c r="Z800" t="s">
        <v>27</v>
      </c>
      <c r="AA800" t="s">
        <v>16</v>
      </c>
      <c r="AE800" t="s">
        <v>20</v>
      </c>
      <c r="AF800" t="s">
        <v>3286</v>
      </c>
      <c r="AG800">
        <v>1</v>
      </c>
      <c r="AI800">
        <v>0</v>
      </c>
    </row>
    <row r="801" spans="1:36">
      <c r="A801" t="str">
        <f>IFERROR(E801/AH801,"")</f>
        <v/>
      </c>
      <c r="B801">
        <v>6388</v>
      </c>
      <c r="C801" t="s">
        <v>315</v>
      </c>
      <c r="D801" t="s">
        <v>394</v>
      </c>
      <c r="E801">
        <v>1505000</v>
      </c>
      <c r="F801" t="s">
        <v>42</v>
      </c>
      <c r="G801" t="s">
        <v>1084</v>
      </c>
      <c r="J801" t="s">
        <v>1853</v>
      </c>
      <c r="M801" t="s">
        <v>2117</v>
      </c>
      <c r="N801" t="s">
        <v>2813</v>
      </c>
      <c r="O801" t="s">
        <v>3105</v>
      </c>
      <c r="P801" t="s">
        <v>3133</v>
      </c>
      <c r="Q801" t="s">
        <v>3221</v>
      </c>
      <c r="R801">
        <v>688</v>
      </c>
      <c r="S801" t="s">
        <v>3252</v>
      </c>
      <c r="T801" t="s">
        <v>3261</v>
      </c>
      <c r="V801" t="s">
        <v>3268</v>
      </c>
      <c r="X801" t="s">
        <v>3272</v>
      </c>
      <c r="Y801" t="s">
        <v>3221</v>
      </c>
      <c r="Z801" t="s">
        <v>27</v>
      </c>
      <c r="AA801" t="s">
        <v>16</v>
      </c>
      <c r="AE801" t="s">
        <v>20</v>
      </c>
      <c r="AF801" t="s">
        <v>3286</v>
      </c>
      <c r="AG801">
        <v>1</v>
      </c>
      <c r="AI801">
        <v>0</v>
      </c>
    </row>
    <row r="802" spans="1:36">
      <c r="A802" t="str">
        <f>IFERROR(E802/AH802,"")</f>
        <v/>
      </c>
      <c r="B802">
        <v>6388</v>
      </c>
      <c r="C802" t="s">
        <v>315</v>
      </c>
      <c r="D802" t="s">
        <v>394</v>
      </c>
      <c r="E802">
        <v>1505000</v>
      </c>
      <c r="F802" t="s">
        <v>42</v>
      </c>
      <c r="G802" t="s">
        <v>1085</v>
      </c>
      <c r="J802" t="s">
        <v>1853</v>
      </c>
      <c r="M802" t="s">
        <v>2117</v>
      </c>
      <c r="N802" t="s">
        <v>2814</v>
      </c>
      <c r="O802" t="s">
        <v>3105</v>
      </c>
      <c r="P802" t="s">
        <v>3136</v>
      </c>
      <c r="Q802" t="s">
        <v>3221</v>
      </c>
      <c r="R802">
        <v>688</v>
      </c>
      <c r="S802" t="s">
        <v>3252</v>
      </c>
      <c r="T802" t="s">
        <v>3261</v>
      </c>
      <c r="V802" t="s">
        <v>3268</v>
      </c>
      <c r="X802" t="s">
        <v>3272</v>
      </c>
      <c r="Y802" t="s">
        <v>3221</v>
      </c>
      <c r="Z802" t="s">
        <v>27</v>
      </c>
      <c r="AA802" t="s">
        <v>16</v>
      </c>
      <c r="AE802" t="s">
        <v>20</v>
      </c>
      <c r="AF802" t="s">
        <v>3286</v>
      </c>
      <c r="AG802">
        <v>1</v>
      </c>
      <c r="AI802">
        <v>0</v>
      </c>
    </row>
    <row r="803" spans="1:36">
      <c r="A803" t="str">
        <f>IFERROR(E803/AH803,"")</f>
        <v/>
      </c>
      <c r="B803">
        <v>4602</v>
      </c>
      <c r="C803" t="s">
        <v>226</v>
      </c>
      <c r="D803" t="s">
        <v>394</v>
      </c>
      <c r="E803">
        <v>5274544</v>
      </c>
      <c r="F803" t="s">
        <v>549</v>
      </c>
      <c r="G803" t="s">
        <v>838</v>
      </c>
      <c r="H803" t="s">
        <v>1312</v>
      </c>
      <c r="J803" t="s">
        <v>1694</v>
      </c>
      <c r="M803" t="s">
        <v>2117</v>
      </c>
      <c r="N803" t="s">
        <v>2514</v>
      </c>
      <c r="O803" t="s">
        <v>3073</v>
      </c>
      <c r="P803" t="s">
        <v>3135</v>
      </c>
      <c r="Q803" t="s">
        <v>3189</v>
      </c>
      <c r="R803">
        <v>678</v>
      </c>
      <c r="S803" t="s">
        <v>3248</v>
      </c>
      <c r="T803" t="s">
        <v>3253</v>
      </c>
      <c r="U803" t="s">
        <v>3267</v>
      </c>
      <c r="V803" t="s">
        <v>3268</v>
      </c>
      <c r="W803" t="s">
        <v>3268</v>
      </c>
      <c r="X803" t="s">
        <v>3269</v>
      </c>
      <c r="Y803" t="s">
        <v>3277</v>
      </c>
      <c r="Z803" t="s">
        <v>23</v>
      </c>
      <c r="AA803" t="s">
        <v>17</v>
      </c>
      <c r="AB803" t="s">
        <v>12</v>
      </c>
      <c r="AC803" t="s">
        <v>11</v>
      </c>
      <c r="AE803" t="s">
        <v>21</v>
      </c>
      <c r="AF803" t="s">
        <v>3286</v>
      </c>
      <c r="AG803">
        <v>0</v>
      </c>
      <c r="AI803">
        <v>0</v>
      </c>
      <c r="AJ803">
        <v>72.151529999999994</v>
      </c>
    </row>
    <row r="804" spans="1:36">
      <c r="A804" t="str">
        <f>IFERROR(E804/AH804,"")</f>
        <v/>
      </c>
      <c r="B804">
        <v>4602</v>
      </c>
      <c r="C804" t="s">
        <v>226</v>
      </c>
      <c r="D804" t="s">
        <v>394</v>
      </c>
      <c r="E804">
        <v>5274544</v>
      </c>
      <c r="G804" t="s">
        <v>839</v>
      </c>
      <c r="H804" t="s">
        <v>1313</v>
      </c>
      <c r="J804" t="s">
        <v>1695</v>
      </c>
      <c r="N804" t="s">
        <v>2515</v>
      </c>
      <c r="O804" t="s">
        <v>3073</v>
      </c>
      <c r="P804" t="s">
        <v>3137</v>
      </c>
      <c r="Q804" t="s">
        <v>3189</v>
      </c>
      <c r="R804">
        <v>678</v>
      </c>
      <c r="S804" t="s">
        <v>3248</v>
      </c>
      <c r="T804" t="s">
        <v>3253</v>
      </c>
      <c r="U804" t="s">
        <v>3267</v>
      </c>
      <c r="V804" t="s">
        <v>3268</v>
      </c>
      <c r="W804" t="s">
        <v>3268</v>
      </c>
      <c r="X804" t="s">
        <v>3269</v>
      </c>
      <c r="Y804" t="s">
        <v>3277</v>
      </c>
      <c r="Z804" t="s">
        <v>23</v>
      </c>
      <c r="AA804" t="s">
        <v>17</v>
      </c>
      <c r="AB804" t="s">
        <v>12</v>
      </c>
      <c r="AC804" t="s">
        <v>11</v>
      </c>
      <c r="AE804" t="s">
        <v>21</v>
      </c>
      <c r="AF804" t="s">
        <v>3286</v>
      </c>
      <c r="AG804">
        <v>0</v>
      </c>
      <c r="AI804">
        <v>0</v>
      </c>
    </row>
    <row r="805" spans="1:36">
      <c r="A805" t="str">
        <f>IFERROR(E805/AH805,"")</f>
        <v/>
      </c>
      <c r="B805">
        <v>122455</v>
      </c>
      <c r="C805" t="s">
        <v>150</v>
      </c>
      <c r="D805" s="2" t="s">
        <v>416</v>
      </c>
      <c r="E805">
        <v>11388000</v>
      </c>
      <c r="N805" t="s">
        <v>2306</v>
      </c>
      <c r="O805" t="s">
        <v>3045</v>
      </c>
      <c r="P805" t="s">
        <v>3136</v>
      </c>
      <c r="Q805" t="s">
        <v>3161</v>
      </c>
      <c r="R805">
        <v>740</v>
      </c>
      <c r="S805" t="s">
        <v>3249</v>
      </c>
      <c r="T805" t="s">
        <v>3254</v>
      </c>
      <c r="U805" t="s">
        <v>3266</v>
      </c>
      <c r="V805" t="s">
        <v>3268</v>
      </c>
      <c r="W805" t="s">
        <v>3268</v>
      </c>
      <c r="X805" t="s">
        <v>3270</v>
      </c>
      <c r="Y805" t="s">
        <v>3161</v>
      </c>
      <c r="Z805" t="s">
        <v>24</v>
      </c>
      <c r="AA805" t="s">
        <v>16</v>
      </c>
      <c r="AC805" t="s">
        <v>11</v>
      </c>
      <c r="AE805" t="s">
        <v>22</v>
      </c>
      <c r="AF805" t="s">
        <v>3286</v>
      </c>
      <c r="AG805">
        <v>0</v>
      </c>
      <c r="AI805">
        <v>0</v>
      </c>
    </row>
    <row r="806" spans="1:36">
      <c r="A806" t="str">
        <f>IFERROR(E806/AH806,"")</f>
        <v/>
      </c>
      <c r="B806">
        <v>113007</v>
      </c>
      <c r="C806" t="s">
        <v>305</v>
      </c>
      <c r="D806" s="2" t="s">
        <v>508</v>
      </c>
      <c r="E806">
        <v>10446749</v>
      </c>
      <c r="F806" t="s">
        <v>63</v>
      </c>
      <c r="G806" t="s">
        <v>63</v>
      </c>
      <c r="H806" t="s">
        <v>63</v>
      </c>
      <c r="I806" t="s">
        <v>63</v>
      </c>
      <c r="J806" t="s">
        <v>63</v>
      </c>
      <c r="N806" t="s">
        <v>2776</v>
      </c>
      <c r="O806" t="s">
        <v>3099</v>
      </c>
      <c r="P806" t="s">
        <v>3136</v>
      </c>
      <c r="Q806" t="s">
        <v>3215</v>
      </c>
      <c r="R806">
        <v>760</v>
      </c>
      <c r="S806" t="s">
        <v>3251</v>
      </c>
      <c r="T806" t="s">
        <v>3256</v>
      </c>
      <c r="V806" t="s">
        <v>3268</v>
      </c>
      <c r="X806" t="s">
        <v>3271</v>
      </c>
      <c r="Y806" t="s">
        <v>3279</v>
      </c>
      <c r="Z806" t="s">
        <v>26</v>
      </c>
      <c r="AA806" t="s">
        <v>14</v>
      </c>
      <c r="AE806" t="s">
        <v>21</v>
      </c>
      <c r="AF806" t="s">
        <v>3296</v>
      </c>
      <c r="AG806">
        <v>0</v>
      </c>
      <c r="AI806">
        <v>0</v>
      </c>
    </row>
    <row r="807" spans="1:36">
      <c r="A807" t="str">
        <f>IFERROR(E807/AH807,"")</f>
        <v/>
      </c>
      <c r="B807">
        <v>135028</v>
      </c>
      <c r="C807" t="s">
        <v>286</v>
      </c>
      <c r="D807" s="2" t="s">
        <v>495</v>
      </c>
      <c r="E807">
        <v>1745000</v>
      </c>
      <c r="F807" t="s">
        <v>33</v>
      </c>
      <c r="G807" t="s">
        <v>1018</v>
      </c>
      <c r="H807">
        <v>0</v>
      </c>
      <c r="I807" t="s">
        <v>1453</v>
      </c>
      <c r="N807" t="s">
        <v>2730</v>
      </c>
      <c r="O807" t="s">
        <v>3093</v>
      </c>
      <c r="P807" t="s">
        <v>3133</v>
      </c>
      <c r="Q807" t="s">
        <v>3209</v>
      </c>
      <c r="R807">
        <v>148</v>
      </c>
      <c r="S807" t="s">
        <v>3248</v>
      </c>
      <c r="T807" t="s">
        <v>3253</v>
      </c>
      <c r="V807" t="s">
        <v>3268</v>
      </c>
      <c r="X807" t="s">
        <v>3269</v>
      </c>
      <c r="Y807" t="s">
        <v>3209</v>
      </c>
      <c r="Z807" t="s">
        <v>23</v>
      </c>
      <c r="AA807" t="s">
        <v>14</v>
      </c>
      <c r="AB807" t="s">
        <v>12</v>
      </c>
      <c r="AD807" t="s">
        <v>13</v>
      </c>
      <c r="AE807" t="s">
        <v>19</v>
      </c>
      <c r="AF807" t="s">
        <v>3286</v>
      </c>
      <c r="AG807">
        <v>1</v>
      </c>
      <c r="AI807">
        <v>0</v>
      </c>
    </row>
    <row r="808" spans="1:36">
      <c r="A808" t="str">
        <f>IFERROR(E808/AH808,"")</f>
        <v/>
      </c>
      <c r="B808">
        <v>135028</v>
      </c>
      <c r="C808" t="s">
        <v>286</v>
      </c>
      <c r="D808" s="2" t="s">
        <v>495</v>
      </c>
      <c r="E808">
        <v>1745000</v>
      </c>
      <c r="F808" t="s">
        <v>33</v>
      </c>
      <c r="G808" t="s">
        <v>1022</v>
      </c>
      <c r="H808">
        <v>0</v>
      </c>
      <c r="I808" t="s">
        <v>1454</v>
      </c>
      <c r="J808" t="s">
        <v>1802</v>
      </c>
      <c r="N808" t="s">
        <v>2734</v>
      </c>
      <c r="O808" t="s">
        <v>3093</v>
      </c>
      <c r="P808" t="s">
        <v>3133</v>
      </c>
      <c r="Q808" t="s">
        <v>3209</v>
      </c>
      <c r="R808">
        <v>148</v>
      </c>
      <c r="S808" t="s">
        <v>3248</v>
      </c>
      <c r="T808" t="s">
        <v>3253</v>
      </c>
      <c r="V808" t="s">
        <v>3268</v>
      </c>
      <c r="X808" t="s">
        <v>3269</v>
      </c>
      <c r="Y808" t="s">
        <v>3209</v>
      </c>
      <c r="Z808" t="s">
        <v>23</v>
      </c>
      <c r="AA808" t="s">
        <v>14</v>
      </c>
      <c r="AB808" t="s">
        <v>12</v>
      </c>
      <c r="AD808" t="s">
        <v>13</v>
      </c>
      <c r="AE808" t="s">
        <v>19</v>
      </c>
      <c r="AF808" t="s">
        <v>3286</v>
      </c>
      <c r="AG808">
        <v>1</v>
      </c>
      <c r="AI808">
        <v>0</v>
      </c>
    </row>
    <row r="809" spans="1:36">
      <c r="A809" t="str">
        <f>IFERROR(E809/AH809,"")</f>
        <v/>
      </c>
      <c r="B809">
        <v>117913</v>
      </c>
      <c r="C809" t="s">
        <v>110</v>
      </c>
      <c r="D809" s="2" t="s">
        <v>390</v>
      </c>
      <c r="E809">
        <v>3459600</v>
      </c>
      <c r="F809" t="s">
        <v>33</v>
      </c>
      <c r="G809" t="s">
        <v>550</v>
      </c>
      <c r="H809">
        <v>0</v>
      </c>
      <c r="I809" t="s">
        <v>1350</v>
      </c>
      <c r="J809" t="s">
        <v>1486</v>
      </c>
      <c r="K809" t="s">
        <v>2001</v>
      </c>
      <c r="L809">
        <v>0.24</v>
      </c>
      <c r="M809" t="s">
        <v>2116</v>
      </c>
      <c r="N809" t="s">
        <v>2119</v>
      </c>
      <c r="O809" t="s">
        <v>3021</v>
      </c>
      <c r="P809" t="s">
        <v>3133</v>
      </c>
      <c r="Q809" t="s">
        <v>3138</v>
      </c>
      <c r="R809">
        <v>768</v>
      </c>
      <c r="S809" t="s">
        <v>3248</v>
      </c>
      <c r="T809" t="s">
        <v>3253</v>
      </c>
      <c r="V809" t="s">
        <v>3268</v>
      </c>
      <c r="X809" t="s">
        <v>3269</v>
      </c>
      <c r="Y809" t="s">
        <v>3138</v>
      </c>
      <c r="Z809" t="s">
        <v>23</v>
      </c>
      <c r="AA809" t="s">
        <v>14</v>
      </c>
      <c r="AB809" t="s">
        <v>12</v>
      </c>
      <c r="AE809" t="s">
        <v>19</v>
      </c>
      <c r="AF809" t="s">
        <v>3284</v>
      </c>
      <c r="AG809">
        <v>1</v>
      </c>
      <c r="AI809">
        <v>0</v>
      </c>
    </row>
    <row r="810" spans="1:36">
      <c r="A810" t="str">
        <f>IFERROR(E810/AH810,"")</f>
        <v/>
      </c>
      <c r="B810">
        <v>134793</v>
      </c>
      <c r="C810" t="s">
        <v>111</v>
      </c>
      <c r="D810" s="2" t="s">
        <v>391</v>
      </c>
      <c r="E810">
        <v>1431552</v>
      </c>
      <c r="N810" t="s">
        <v>2125</v>
      </c>
      <c r="O810" t="s">
        <v>3021</v>
      </c>
      <c r="P810" t="s">
        <v>3136</v>
      </c>
      <c r="Q810" t="s">
        <v>3138</v>
      </c>
      <c r="R810">
        <v>768</v>
      </c>
      <c r="S810" t="s">
        <v>3248</v>
      </c>
      <c r="T810" t="s">
        <v>3253</v>
      </c>
      <c r="V810" t="s">
        <v>3268</v>
      </c>
      <c r="X810" t="s">
        <v>3269</v>
      </c>
      <c r="Y810" t="s">
        <v>3138</v>
      </c>
      <c r="Z810" t="s">
        <v>23</v>
      </c>
      <c r="AA810" t="s">
        <v>14</v>
      </c>
      <c r="AB810" t="s">
        <v>12</v>
      </c>
      <c r="AE810" t="s">
        <v>19</v>
      </c>
      <c r="AF810" t="s">
        <v>3284</v>
      </c>
      <c r="AG810">
        <v>0</v>
      </c>
      <c r="AI810">
        <v>0</v>
      </c>
    </row>
    <row r="811" spans="1:36">
      <c r="A811" t="str">
        <f>IFERROR(E811/AH811,"")</f>
        <v/>
      </c>
      <c r="B811">
        <v>134793</v>
      </c>
      <c r="C811" t="s">
        <v>111</v>
      </c>
      <c r="D811" s="2" t="s">
        <v>391</v>
      </c>
      <c r="E811">
        <v>1431552</v>
      </c>
      <c r="N811" t="s">
        <v>2126</v>
      </c>
      <c r="O811" t="s">
        <v>3021</v>
      </c>
      <c r="P811" t="s">
        <v>3137</v>
      </c>
      <c r="Q811" t="s">
        <v>3138</v>
      </c>
      <c r="R811">
        <v>768</v>
      </c>
      <c r="S811" t="s">
        <v>3248</v>
      </c>
      <c r="T811" t="s">
        <v>3253</v>
      </c>
      <c r="V811" t="s">
        <v>3268</v>
      </c>
      <c r="X811" t="s">
        <v>3269</v>
      </c>
      <c r="Y811" t="s">
        <v>3138</v>
      </c>
      <c r="Z811" t="s">
        <v>23</v>
      </c>
      <c r="AA811" t="s">
        <v>14</v>
      </c>
      <c r="AB811" t="s">
        <v>12</v>
      </c>
      <c r="AE811" t="s">
        <v>19</v>
      </c>
      <c r="AF811" t="s">
        <v>3284</v>
      </c>
      <c r="AG811">
        <v>0</v>
      </c>
      <c r="AI811">
        <v>0</v>
      </c>
    </row>
    <row r="812" spans="1:36">
      <c r="A812" t="str">
        <f>IFERROR(E812/AH812,"")</f>
        <v/>
      </c>
      <c r="B812">
        <v>134793</v>
      </c>
      <c r="C812" t="s">
        <v>111</v>
      </c>
      <c r="D812" s="2" t="s">
        <v>391</v>
      </c>
      <c r="E812">
        <v>1431552</v>
      </c>
      <c r="N812" t="s">
        <v>2127</v>
      </c>
      <c r="O812" t="s">
        <v>3021</v>
      </c>
      <c r="P812" t="s">
        <v>3133</v>
      </c>
      <c r="Q812" t="s">
        <v>3138</v>
      </c>
      <c r="R812">
        <v>768</v>
      </c>
      <c r="S812" t="s">
        <v>3248</v>
      </c>
      <c r="T812" t="s">
        <v>3253</v>
      </c>
      <c r="V812" t="s">
        <v>3268</v>
      </c>
      <c r="X812" t="s">
        <v>3269</v>
      </c>
      <c r="Y812" t="s">
        <v>3138</v>
      </c>
      <c r="Z812" t="s">
        <v>23</v>
      </c>
      <c r="AA812" t="s">
        <v>14</v>
      </c>
      <c r="AB812" t="s">
        <v>12</v>
      </c>
      <c r="AE812" t="s">
        <v>19</v>
      </c>
      <c r="AF812" t="s">
        <v>3284</v>
      </c>
      <c r="AG812">
        <v>0</v>
      </c>
      <c r="AI812">
        <v>0</v>
      </c>
    </row>
    <row r="813" spans="1:36">
      <c r="A813" t="str">
        <f>IFERROR(E813/AH813,"")</f>
        <v/>
      </c>
      <c r="B813">
        <v>107518</v>
      </c>
      <c r="C813" t="s">
        <v>349</v>
      </c>
      <c r="D813" s="2" t="s">
        <v>527</v>
      </c>
      <c r="E813">
        <v>931500</v>
      </c>
      <c r="F813" t="s">
        <v>549</v>
      </c>
      <c r="G813" t="s">
        <v>1155</v>
      </c>
      <c r="H813" t="s">
        <v>1336</v>
      </c>
      <c r="J813" t="s">
        <v>1913</v>
      </c>
      <c r="N813" t="s">
        <v>2906</v>
      </c>
      <c r="O813" t="s">
        <v>3116</v>
      </c>
      <c r="P813" t="s">
        <v>3137</v>
      </c>
      <c r="Q813" t="s">
        <v>3231</v>
      </c>
      <c r="R813">
        <v>764</v>
      </c>
      <c r="S813" t="s">
        <v>3251</v>
      </c>
      <c r="T813" t="s">
        <v>3263</v>
      </c>
      <c r="V813" t="s">
        <v>3268</v>
      </c>
      <c r="X813" t="s">
        <v>3271</v>
      </c>
      <c r="Y813" t="s">
        <v>3231</v>
      </c>
      <c r="Z813" t="s">
        <v>25</v>
      </c>
      <c r="AA813" t="s">
        <v>16</v>
      </c>
      <c r="AE813" t="s">
        <v>20</v>
      </c>
      <c r="AF813" t="s">
        <v>3287</v>
      </c>
      <c r="AG813">
        <v>0</v>
      </c>
      <c r="AI813">
        <v>0</v>
      </c>
      <c r="AJ813">
        <v>7147.5664000000006</v>
      </c>
    </row>
    <row r="814" spans="1:36">
      <c r="A814" t="str">
        <f>IFERROR(E814/AH814,"")</f>
        <v/>
      </c>
      <c r="B814">
        <v>107518</v>
      </c>
      <c r="C814" t="s">
        <v>349</v>
      </c>
      <c r="D814" s="2" t="s">
        <v>527</v>
      </c>
      <c r="E814">
        <v>931500</v>
      </c>
      <c r="G814" t="s">
        <v>1156</v>
      </c>
      <c r="H814" t="s">
        <v>1336</v>
      </c>
      <c r="N814" t="s">
        <v>2907</v>
      </c>
      <c r="O814" t="s">
        <v>3116</v>
      </c>
      <c r="P814" t="s">
        <v>3133</v>
      </c>
      <c r="Q814" t="s">
        <v>3231</v>
      </c>
      <c r="R814">
        <v>764</v>
      </c>
      <c r="S814" t="s">
        <v>3251</v>
      </c>
      <c r="T814" t="s">
        <v>3263</v>
      </c>
      <c r="V814" t="s">
        <v>3268</v>
      </c>
      <c r="X814" t="s">
        <v>3271</v>
      </c>
      <c r="Y814" t="s">
        <v>3231</v>
      </c>
      <c r="Z814" t="s">
        <v>25</v>
      </c>
      <c r="AA814" t="s">
        <v>16</v>
      </c>
      <c r="AE814" t="s">
        <v>20</v>
      </c>
      <c r="AF814" t="s">
        <v>3287</v>
      </c>
      <c r="AG814">
        <v>0</v>
      </c>
      <c r="AI814">
        <v>0</v>
      </c>
    </row>
    <row r="815" spans="1:36">
      <c r="A815" t="str">
        <f>IFERROR(E815/AH815,"")</f>
        <v/>
      </c>
      <c r="B815">
        <v>107518</v>
      </c>
      <c r="C815" t="s">
        <v>349</v>
      </c>
      <c r="D815" s="2" t="s">
        <v>527</v>
      </c>
      <c r="E815">
        <v>931500</v>
      </c>
      <c r="G815" t="s">
        <v>1157</v>
      </c>
      <c r="H815" t="s">
        <v>1337</v>
      </c>
      <c r="N815" t="s">
        <v>2908</v>
      </c>
      <c r="O815" t="s">
        <v>3116</v>
      </c>
      <c r="P815" t="s">
        <v>3133</v>
      </c>
      <c r="Q815" t="s">
        <v>3231</v>
      </c>
      <c r="R815">
        <v>764</v>
      </c>
      <c r="S815" t="s">
        <v>3251</v>
      </c>
      <c r="T815" t="s">
        <v>3263</v>
      </c>
      <c r="V815" t="s">
        <v>3268</v>
      </c>
      <c r="X815" t="s">
        <v>3271</v>
      </c>
      <c r="Y815" t="s">
        <v>3231</v>
      </c>
      <c r="Z815" t="s">
        <v>25</v>
      </c>
      <c r="AA815" t="s">
        <v>16</v>
      </c>
      <c r="AE815" t="s">
        <v>20</v>
      </c>
      <c r="AF815" t="s">
        <v>3287</v>
      </c>
      <c r="AG815">
        <v>0</v>
      </c>
      <c r="AI815">
        <v>0</v>
      </c>
    </row>
    <row r="816" spans="1:36">
      <c r="A816" t="str">
        <f>IFERROR(E816/AH816,"")</f>
        <v/>
      </c>
      <c r="B816">
        <v>5476</v>
      </c>
      <c r="C816" t="s">
        <v>352</v>
      </c>
      <c r="D816" s="2" t="s">
        <v>529</v>
      </c>
      <c r="E816">
        <v>491740.75</v>
      </c>
      <c r="F816" t="s">
        <v>42</v>
      </c>
      <c r="G816" t="s">
        <v>1173</v>
      </c>
      <c r="H816">
        <v>0</v>
      </c>
      <c r="J816" t="s">
        <v>1925</v>
      </c>
      <c r="N816" t="s">
        <v>2924</v>
      </c>
      <c r="O816" t="s">
        <v>3118</v>
      </c>
      <c r="P816" t="s">
        <v>3137</v>
      </c>
      <c r="Q816" t="s">
        <v>3233</v>
      </c>
      <c r="R816">
        <v>762</v>
      </c>
      <c r="S816" t="s">
        <v>3251</v>
      </c>
      <c r="T816" t="s">
        <v>3264</v>
      </c>
      <c r="V816" t="s">
        <v>3268</v>
      </c>
      <c r="X816" t="s">
        <v>3271</v>
      </c>
      <c r="Y816" t="s">
        <v>3233</v>
      </c>
      <c r="Z816" t="s">
        <v>27</v>
      </c>
      <c r="AA816" t="s">
        <v>17</v>
      </c>
      <c r="AD816" t="s">
        <v>13</v>
      </c>
      <c r="AE816" t="s">
        <v>21</v>
      </c>
      <c r="AF816" t="s">
        <v>3286</v>
      </c>
      <c r="AG816">
        <v>1</v>
      </c>
      <c r="AI816">
        <v>0</v>
      </c>
    </row>
    <row r="817" spans="1:36">
      <c r="A817" t="str">
        <f>IFERROR(E817/AH817,"")</f>
        <v/>
      </c>
      <c r="B817">
        <v>126532</v>
      </c>
      <c r="C817" t="s">
        <v>309</v>
      </c>
      <c r="D817" s="2" t="s">
        <v>511</v>
      </c>
      <c r="E817">
        <v>2700742</v>
      </c>
      <c r="F817" t="s">
        <v>33</v>
      </c>
      <c r="G817" t="s">
        <v>1060</v>
      </c>
      <c r="H817">
        <v>0</v>
      </c>
      <c r="I817" t="s">
        <v>1454</v>
      </c>
      <c r="J817" t="s">
        <v>1845</v>
      </c>
      <c r="K817" t="s">
        <v>2073</v>
      </c>
      <c r="L817">
        <v>0.47</v>
      </c>
      <c r="N817" t="s">
        <v>2788</v>
      </c>
      <c r="O817" t="s">
        <v>3103</v>
      </c>
      <c r="P817" t="s">
        <v>3133</v>
      </c>
      <c r="Q817" t="s">
        <v>3219</v>
      </c>
      <c r="R817">
        <v>626</v>
      </c>
      <c r="S817" t="s">
        <v>3251</v>
      </c>
      <c r="T817" t="s">
        <v>3263</v>
      </c>
      <c r="U817" t="s">
        <v>3265</v>
      </c>
      <c r="V817" t="s">
        <v>3268</v>
      </c>
      <c r="W817" t="s">
        <v>3268</v>
      </c>
      <c r="X817" t="s">
        <v>3271</v>
      </c>
      <c r="Y817" t="s">
        <v>3219</v>
      </c>
      <c r="Z817" t="s">
        <v>25</v>
      </c>
      <c r="AA817" t="s">
        <v>17</v>
      </c>
      <c r="AB817" t="s">
        <v>12</v>
      </c>
      <c r="AC817" t="s">
        <v>11</v>
      </c>
      <c r="AE817" t="s">
        <v>21</v>
      </c>
      <c r="AF817" t="s">
        <v>3286</v>
      </c>
      <c r="AG817">
        <v>1</v>
      </c>
      <c r="AI817">
        <v>0</v>
      </c>
    </row>
    <row r="818" spans="1:36">
      <c r="A818" t="str">
        <f>IFERROR(E818/AH818,"")</f>
        <v/>
      </c>
      <c r="B818">
        <v>126532</v>
      </c>
      <c r="C818" t="s">
        <v>309</v>
      </c>
      <c r="D818" s="2" t="s">
        <v>511</v>
      </c>
      <c r="E818">
        <v>2700742</v>
      </c>
      <c r="F818" t="s">
        <v>47</v>
      </c>
      <c r="G818" t="s">
        <v>1061</v>
      </c>
      <c r="I818" t="s">
        <v>1457</v>
      </c>
      <c r="J818" t="s">
        <v>1846</v>
      </c>
      <c r="K818" t="s">
        <v>2073</v>
      </c>
      <c r="N818" t="s">
        <v>2789</v>
      </c>
      <c r="O818" t="s">
        <v>3103</v>
      </c>
      <c r="P818" t="s">
        <v>3134</v>
      </c>
      <c r="Q818" t="s">
        <v>3219</v>
      </c>
      <c r="R818">
        <v>626</v>
      </c>
      <c r="S818" t="s">
        <v>3251</v>
      </c>
      <c r="T818" t="s">
        <v>3263</v>
      </c>
      <c r="U818" t="s">
        <v>3265</v>
      </c>
      <c r="V818" t="s">
        <v>3268</v>
      </c>
      <c r="W818" t="s">
        <v>3268</v>
      </c>
      <c r="X818" t="s">
        <v>3271</v>
      </c>
      <c r="Y818" t="s">
        <v>3219</v>
      </c>
      <c r="Z818" t="s">
        <v>25</v>
      </c>
      <c r="AA818" t="s">
        <v>17</v>
      </c>
      <c r="AB818" t="s">
        <v>12</v>
      </c>
      <c r="AC818" t="s">
        <v>11</v>
      </c>
      <c r="AE818" t="s">
        <v>21</v>
      </c>
      <c r="AF818" t="s">
        <v>3286</v>
      </c>
      <c r="AG818">
        <v>1</v>
      </c>
      <c r="AI818">
        <v>0</v>
      </c>
    </row>
    <row r="819" spans="1:36">
      <c r="A819" t="str">
        <f>IFERROR(E819/AH819,"")</f>
        <v/>
      </c>
      <c r="B819">
        <v>116913</v>
      </c>
      <c r="C819" t="s">
        <v>371</v>
      </c>
      <c r="D819" s="2" t="s">
        <v>540</v>
      </c>
      <c r="E819">
        <v>792240</v>
      </c>
      <c r="F819" t="s">
        <v>549</v>
      </c>
      <c r="G819" t="s">
        <v>1216</v>
      </c>
      <c r="H819" t="s">
        <v>1341</v>
      </c>
      <c r="J819" t="s">
        <v>1967</v>
      </c>
      <c r="K819" t="s">
        <v>2101</v>
      </c>
      <c r="M819" t="s">
        <v>2116</v>
      </c>
      <c r="N819" t="s">
        <v>2976</v>
      </c>
      <c r="O819" t="s">
        <v>3126</v>
      </c>
      <c r="P819" t="s">
        <v>3137</v>
      </c>
      <c r="Q819" t="s">
        <v>3241</v>
      </c>
      <c r="R819">
        <v>788</v>
      </c>
      <c r="S819" t="s">
        <v>3248</v>
      </c>
      <c r="T819" t="s">
        <v>3257</v>
      </c>
      <c r="V819" t="s">
        <v>3268</v>
      </c>
      <c r="X819" t="s">
        <v>3269</v>
      </c>
      <c r="Y819" t="s">
        <v>3241</v>
      </c>
      <c r="Z819" t="s">
        <v>26</v>
      </c>
      <c r="AA819" t="s">
        <v>17</v>
      </c>
      <c r="AE819" t="s">
        <v>22</v>
      </c>
      <c r="AF819" t="s">
        <v>3286</v>
      </c>
      <c r="AG819">
        <v>0</v>
      </c>
      <c r="AI819">
        <v>0</v>
      </c>
      <c r="AJ819">
        <v>1216.1723</v>
      </c>
    </row>
    <row r="820" spans="1:36">
      <c r="A820" t="str">
        <f>IFERROR(E820/AH820,"")</f>
        <v/>
      </c>
      <c r="B820">
        <v>116913</v>
      </c>
      <c r="C820" t="s">
        <v>371</v>
      </c>
      <c r="D820" s="2" t="s">
        <v>540</v>
      </c>
      <c r="E820">
        <v>792240</v>
      </c>
      <c r="F820" t="s">
        <v>549</v>
      </c>
      <c r="G820" t="s">
        <v>1217</v>
      </c>
      <c r="H820" t="s">
        <v>1342</v>
      </c>
      <c r="J820" t="s">
        <v>1968</v>
      </c>
      <c r="N820" t="s">
        <v>2977</v>
      </c>
      <c r="O820" t="s">
        <v>3126</v>
      </c>
      <c r="P820" t="s">
        <v>3137</v>
      </c>
      <c r="Q820" t="s">
        <v>3241</v>
      </c>
      <c r="R820">
        <v>788</v>
      </c>
      <c r="S820" t="s">
        <v>3248</v>
      </c>
      <c r="T820" t="s">
        <v>3257</v>
      </c>
      <c r="V820" t="s">
        <v>3268</v>
      </c>
      <c r="X820" t="s">
        <v>3269</v>
      </c>
      <c r="Y820" t="s">
        <v>3241</v>
      </c>
      <c r="Z820" t="s">
        <v>26</v>
      </c>
      <c r="AA820" t="s">
        <v>17</v>
      </c>
      <c r="AE820" t="s">
        <v>22</v>
      </c>
      <c r="AF820" t="s">
        <v>3286</v>
      </c>
      <c r="AG820">
        <v>0</v>
      </c>
      <c r="AI820">
        <v>0</v>
      </c>
      <c r="AJ820">
        <v>1216.1723</v>
      </c>
    </row>
    <row r="821" spans="1:36">
      <c r="A821" t="str">
        <f>IFERROR(E821/AH821,"")</f>
        <v/>
      </c>
      <c r="B821">
        <v>116913</v>
      </c>
      <c r="C821" t="s">
        <v>371</v>
      </c>
      <c r="D821" s="2" t="s">
        <v>540</v>
      </c>
      <c r="E821">
        <v>792240</v>
      </c>
      <c r="F821" t="s">
        <v>549</v>
      </c>
      <c r="G821" t="s">
        <v>1219</v>
      </c>
      <c r="J821" t="s">
        <v>1969</v>
      </c>
      <c r="N821" t="s">
        <v>2979</v>
      </c>
      <c r="O821" t="s">
        <v>3126</v>
      </c>
      <c r="P821" t="s">
        <v>3137</v>
      </c>
      <c r="Q821" t="s">
        <v>3241</v>
      </c>
      <c r="R821">
        <v>788</v>
      </c>
      <c r="S821" t="s">
        <v>3248</v>
      </c>
      <c r="T821" t="s">
        <v>3257</v>
      </c>
      <c r="V821" t="s">
        <v>3268</v>
      </c>
      <c r="X821" t="s">
        <v>3269</v>
      </c>
      <c r="Y821" t="s">
        <v>3241</v>
      </c>
      <c r="Z821" t="s">
        <v>26</v>
      </c>
      <c r="AA821" t="s">
        <v>17</v>
      </c>
      <c r="AE821" t="s">
        <v>22</v>
      </c>
      <c r="AF821" t="s">
        <v>3286</v>
      </c>
      <c r="AG821">
        <v>0</v>
      </c>
      <c r="AI821">
        <v>0</v>
      </c>
      <c r="AJ821">
        <v>1216.1723</v>
      </c>
    </row>
    <row r="822" spans="1:36">
      <c r="A822" t="str">
        <f>IFERROR(E822/AH822,"")</f>
        <v/>
      </c>
      <c r="B822">
        <v>116913</v>
      </c>
      <c r="C822" t="s">
        <v>371</v>
      </c>
      <c r="D822" s="2" t="s">
        <v>540</v>
      </c>
      <c r="E822">
        <v>792240</v>
      </c>
      <c r="F822" t="s">
        <v>549</v>
      </c>
      <c r="G822" t="s">
        <v>1221</v>
      </c>
      <c r="J822" t="s">
        <v>1971</v>
      </c>
      <c r="N822" t="s">
        <v>2981</v>
      </c>
      <c r="O822" t="s">
        <v>3126</v>
      </c>
      <c r="P822" t="s">
        <v>3134</v>
      </c>
      <c r="Q822" t="s">
        <v>3241</v>
      </c>
      <c r="R822">
        <v>788</v>
      </c>
      <c r="S822" t="s">
        <v>3248</v>
      </c>
      <c r="T822" t="s">
        <v>3257</v>
      </c>
      <c r="V822" t="s">
        <v>3268</v>
      </c>
      <c r="X822" t="s">
        <v>3269</v>
      </c>
      <c r="Y822" t="s">
        <v>3241</v>
      </c>
      <c r="Z822" t="s">
        <v>26</v>
      </c>
      <c r="AA822" t="s">
        <v>17</v>
      </c>
      <c r="AE822" t="s">
        <v>22</v>
      </c>
      <c r="AF822" t="s">
        <v>3286</v>
      </c>
      <c r="AG822">
        <v>0</v>
      </c>
      <c r="AI822">
        <v>0</v>
      </c>
      <c r="AJ822">
        <v>34356.867474999999</v>
      </c>
    </row>
    <row r="823" spans="1:36">
      <c r="A823" t="str">
        <f>IFERROR(E823/AH823,"")</f>
        <v/>
      </c>
      <c r="B823">
        <v>116913</v>
      </c>
      <c r="C823" t="s">
        <v>371</v>
      </c>
      <c r="D823" s="2" t="s">
        <v>540</v>
      </c>
      <c r="E823">
        <v>792240</v>
      </c>
      <c r="F823" t="s">
        <v>549</v>
      </c>
      <c r="G823" t="s">
        <v>1222</v>
      </c>
      <c r="J823" t="s">
        <v>1972</v>
      </c>
      <c r="N823" t="s">
        <v>2982</v>
      </c>
      <c r="O823" t="s">
        <v>3126</v>
      </c>
      <c r="P823" t="s">
        <v>3133</v>
      </c>
      <c r="Q823" t="s">
        <v>3241</v>
      </c>
      <c r="R823">
        <v>788</v>
      </c>
      <c r="S823" t="s">
        <v>3248</v>
      </c>
      <c r="T823" t="s">
        <v>3257</v>
      </c>
      <c r="V823" t="s">
        <v>3268</v>
      </c>
      <c r="X823" t="s">
        <v>3269</v>
      </c>
      <c r="Y823" t="s">
        <v>3241</v>
      </c>
      <c r="Z823" t="s">
        <v>26</v>
      </c>
      <c r="AA823" t="s">
        <v>17</v>
      </c>
      <c r="AE823" t="s">
        <v>22</v>
      </c>
      <c r="AF823" t="s">
        <v>3286</v>
      </c>
      <c r="AG823">
        <v>0</v>
      </c>
      <c r="AI823">
        <v>0</v>
      </c>
      <c r="AJ823">
        <v>14837.30206</v>
      </c>
    </row>
    <row r="824" spans="1:36">
      <c r="A824" t="str">
        <f>IFERROR(E824/AH824,"")</f>
        <v/>
      </c>
      <c r="B824">
        <v>116913</v>
      </c>
      <c r="C824" t="s">
        <v>371</v>
      </c>
      <c r="D824" s="2" t="s">
        <v>540</v>
      </c>
      <c r="E824">
        <v>792240</v>
      </c>
      <c r="F824" t="s">
        <v>549</v>
      </c>
      <c r="G824" t="s">
        <v>1223</v>
      </c>
      <c r="J824" t="s">
        <v>1973</v>
      </c>
      <c r="N824" t="s">
        <v>2983</v>
      </c>
      <c r="O824" t="s">
        <v>3126</v>
      </c>
      <c r="P824" t="s">
        <v>3134</v>
      </c>
      <c r="Q824" t="s">
        <v>3241</v>
      </c>
      <c r="R824">
        <v>788</v>
      </c>
      <c r="S824" t="s">
        <v>3248</v>
      </c>
      <c r="T824" t="s">
        <v>3257</v>
      </c>
      <c r="V824" t="s">
        <v>3268</v>
      </c>
      <c r="X824" t="s">
        <v>3269</v>
      </c>
      <c r="Y824" t="s">
        <v>3241</v>
      </c>
      <c r="Z824" t="s">
        <v>26</v>
      </c>
      <c r="AA824" t="s">
        <v>17</v>
      </c>
      <c r="AE824" t="s">
        <v>22</v>
      </c>
      <c r="AF824" t="s">
        <v>3286</v>
      </c>
      <c r="AG824">
        <v>0</v>
      </c>
      <c r="AI824">
        <v>0</v>
      </c>
      <c r="AJ824">
        <v>34356.867474999999</v>
      </c>
    </row>
    <row r="825" spans="1:36">
      <c r="A825" t="str">
        <f>IFERROR(E825/AH825,"")</f>
        <v/>
      </c>
      <c r="B825">
        <v>118895</v>
      </c>
      <c r="C825" t="s">
        <v>289</v>
      </c>
      <c r="D825" s="2" t="s">
        <v>498</v>
      </c>
      <c r="E825">
        <v>9032048</v>
      </c>
      <c r="F825" t="s">
        <v>549</v>
      </c>
      <c r="G825" t="s">
        <v>1224</v>
      </c>
      <c r="J825" t="s">
        <v>1974</v>
      </c>
      <c r="K825" t="s">
        <v>2102</v>
      </c>
      <c r="M825" t="s">
        <v>2116</v>
      </c>
      <c r="N825" t="s">
        <v>2984</v>
      </c>
      <c r="O825" t="s">
        <v>3126</v>
      </c>
      <c r="P825" t="s">
        <v>3133</v>
      </c>
      <c r="Q825" t="s">
        <v>3241</v>
      </c>
      <c r="R825">
        <v>788</v>
      </c>
      <c r="S825" t="s">
        <v>3248</v>
      </c>
      <c r="T825" t="s">
        <v>3257</v>
      </c>
      <c r="V825" t="s">
        <v>3268</v>
      </c>
      <c r="X825" t="s">
        <v>3269</v>
      </c>
      <c r="Y825" t="s">
        <v>3241</v>
      </c>
      <c r="Z825" t="s">
        <v>26</v>
      </c>
      <c r="AA825" t="s">
        <v>17</v>
      </c>
      <c r="AE825" t="s">
        <v>22</v>
      </c>
      <c r="AF825" t="s">
        <v>3286</v>
      </c>
      <c r="AG825">
        <v>0</v>
      </c>
      <c r="AI825">
        <v>0</v>
      </c>
      <c r="AJ825">
        <v>14837.30206</v>
      </c>
    </row>
    <row r="826" spans="1:36">
      <c r="A826" t="str">
        <f>IFERROR(E826/AH826,"")</f>
        <v/>
      </c>
      <c r="B826">
        <v>118895</v>
      </c>
      <c r="C826" t="s">
        <v>289</v>
      </c>
      <c r="D826" s="2" t="s">
        <v>498</v>
      </c>
      <c r="E826">
        <v>9032048</v>
      </c>
      <c r="F826" t="s">
        <v>549</v>
      </c>
      <c r="G826" t="s">
        <v>1225</v>
      </c>
      <c r="J826" t="s">
        <v>1975</v>
      </c>
      <c r="N826" t="s">
        <v>2985</v>
      </c>
      <c r="O826" t="s">
        <v>3126</v>
      </c>
      <c r="P826" t="s">
        <v>3136</v>
      </c>
      <c r="Q826" t="s">
        <v>3241</v>
      </c>
      <c r="R826">
        <v>788</v>
      </c>
      <c r="S826" t="s">
        <v>3248</v>
      </c>
      <c r="T826" t="s">
        <v>3257</v>
      </c>
      <c r="V826" t="s">
        <v>3268</v>
      </c>
      <c r="X826" t="s">
        <v>3269</v>
      </c>
      <c r="Y826" t="s">
        <v>3241</v>
      </c>
      <c r="Z826" t="s">
        <v>26</v>
      </c>
      <c r="AA826" t="s">
        <v>17</v>
      </c>
      <c r="AE826" t="s">
        <v>22</v>
      </c>
      <c r="AF826" t="s">
        <v>3286</v>
      </c>
      <c r="AG826">
        <v>0</v>
      </c>
      <c r="AI826">
        <v>0</v>
      </c>
      <c r="AJ826">
        <v>0</v>
      </c>
    </row>
    <row r="827" spans="1:36">
      <c r="A827" t="str">
        <f>IFERROR(E827/AH827,"")</f>
        <v/>
      </c>
      <c r="B827">
        <v>118895</v>
      </c>
      <c r="C827" t="s">
        <v>289</v>
      </c>
      <c r="D827" s="2" t="s">
        <v>498</v>
      </c>
      <c r="E827">
        <v>9032048</v>
      </c>
      <c r="F827" t="s">
        <v>549</v>
      </c>
      <c r="G827" t="s">
        <v>1226</v>
      </c>
      <c r="N827" t="s">
        <v>2986</v>
      </c>
      <c r="O827" t="s">
        <v>3126</v>
      </c>
      <c r="P827" t="s">
        <v>3135</v>
      </c>
      <c r="Q827" t="s">
        <v>3241</v>
      </c>
      <c r="R827">
        <v>788</v>
      </c>
      <c r="S827" t="s">
        <v>3248</v>
      </c>
      <c r="T827" t="s">
        <v>3257</v>
      </c>
      <c r="V827" t="s">
        <v>3268</v>
      </c>
      <c r="X827" t="s">
        <v>3269</v>
      </c>
      <c r="Y827" t="s">
        <v>3241</v>
      </c>
      <c r="Z827" t="s">
        <v>26</v>
      </c>
      <c r="AA827" t="s">
        <v>17</v>
      </c>
      <c r="AE827" t="s">
        <v>22</v>
      </c>
      <c r="AF827" t="s">
        <v>3286</v>
      </c>
      <c r="AG827">
        <v>0</v>
      </c>
      <c r="AI827">
        <v>0</v>
      </c>
      <c r="AJ827">
        <v>121373.99554</v>
      </c>
    </row>
    <row r="828" spans="1:36">
      <c r="A828" t="str">
        <f>IFERROR(E828/AH828,"")</f>
        <v/>
      </c>
      <c r="B828">
        <v>118895</v>
      </c>
      <c r="C828" t="s">
        <v>289</v>
      </c>
      <c r="D828" s="2" t="s">
        <v>498</v>
      </c>
      <c r="E828">
        <v>9032048</v>
      </c>
      <c r="F828" t="s">
        <v>549</v>
      </c>
      <c r="G828" t="s">
        <v>1227</v>
      </c>
      <c r="N828" t="s">
        <v>2987</v>
      </c>
      <c r="O828" t="s">
        <v>3126</v>
      </c>
      <c r="P828" t="s">
        <v>3135</v>
      </c>
      <c r="Q828" t="s">
        <v>3241</v>
      </c>
      <c r="R828">
        <v>788</v>
      </c>
      <c r="S828" t="s">
        <v>3248</v>
      </c>
      <c r="T828" t="s">
        <v>3257</v>
      </c>
      <c r="V828" t="s">
        <v>3268</v>
      </c>
      <c r="X828" t="s">
        <v>3269</v>
      </c>
      <c r="Y828" t="s">
        <v>3241</v>
      </c>
      <c r="Z828" t="s">
        <v>26</v>
      </c>
      <c r="AA828" t="s">
        <v>17</v>
      </c>
      <c r="AE828" t="s">
        <v>22</v>
      </c>
      <c r="AF828" t="s">
        <v>3286</v>
      </c>
      <c r="AG828">
        <v>0</v>
      </c>
      <c r="AI828">
        <v>0</v>
      </c>
      <c r="AJ828">
        <v>121373.99554</v>
      </c>
    </row>
    <row r="829" spans="1:36">
      <c r="A829" t="str">
        <f>IFERROR(E829/AH829,"")</f>
        <v/>
      </c>
      <c r="B829">
        <v>118895</v>
      </c>
      <c r="C829" t="s">
        <v>289</v>
      </c>
      <c r="D829" s="2" t="s">
        <v>498</v>
      </c>
      <c r="E829">
        <v>9032048</v>
      </c>
      <c r="F829" t="s">
        <v>549</v>
      </c>
      <c r="G829" t="s">
        <v>1228</v>
      </c>
      <c r="J829" t="s">
        <v>1976</v>
      </c>
      <c r="N829" t="s">
        <v>2988</v>
      </c>
      <c r="O829" t="s">
        <v>3126</v>
      </c>
      <c r="P829" t="s">
        <v>3135</v>
      </c>
      <c r="Q829" t="s">
        <v>3241</v>
      </c>
      <c r="R829">
        <v>788</v>
      </c>
      <c r="S829" t="s">
        <v>3248</v>
      </c>
      <c r="T829" t="s">
        <v>3257</v>
      </c>
      <c r="V829" t="s">
        <v>3268</v>
      </c>
      <c r="X829" t="s">
        <v>3269</v>
      </c>
      <c r="Y829" t="s">
        <v>3241</v>
      </c>
      <c r="Z829" t="s">
        <v>26</v>
      </c>
      <c r="AA829" t="s">
        <v>17</v>
      </c>
      <c r="AE829" t="s">
        <v>22</v>
      </c>
      <c r="AF829" t="s">
        <v>3286</v>
      </c>
      <c r="AG829">
        <v>0</v>
      </c>
      <c r="AI829">
        <v>0</v>
      </c>
      <c r="AJ829">
        <v>121373.99554</v>
      </c>
    </row>
    <row r="830" spans="1:36">
      <c r="A830" t="str">
        <f>IFERROR(E830/AH830,"")</f>
        <v/>
      </c>
      <c r="B830">
        <v>118895</v>
      </c>
      <c r="C830" t="s">
        <v>289</v>
      </c>
      <c r="D830" s="2" t="s">
        <v>498</v>
      </c>
      <c r="E830">
        <v>9032048</v>
      </c>
      <c r="F830" t="s">
        <v>549</v>
      </c>
      <c r="G830" t="s">
        <v>1230</v>
      </c>
      <c r="H830" t="s">
        <v>1344</v>
      </c>
      <c r="J830" t="s">
        <v>1978</v>
      </c>
      <c r="N830" t="s">
        <v>2990</v>
      </c>
      <c r="O830" t="s">
        <v>3126</v>
      </c>
      <c r="P830" t="s">
        <v>3134</v>
      </c>
      <c r="Q830" t="s">
        <v>3241</v>
      </c>
      <c r="R830">
        <v>788</v>
      </c>
      <c r="S830" t="s">
        <v>3248</v>
      </c>
      <c r="T830" t="s">
        <v>3257</v>
      </c>
      <c r="V830" t="s">
        <v>3268</v>
      </c>
      <c r="X830" t="s">
        <v>3269</v>
      </c>
      <c r="Y830" t="s">
        <v>3241</v>
      </c>
      <c r="Z830" t="s">
        <v>26</v>
      </c>
      <c r="AA830" t="s">
        <v>17</v>
      </c>
      <c r="AE830" t="s">
        <v>22</v>
      </c>
      <c r="AF830" t="s">
        <v>3286</v>
      </c>
      <c r="AG830">
        <v>0</v>
      </c>
      <c r="AI830">
        <v>0</v>
      </c>
      <c r="AJ830">
        <v>34356.867474999999</v>
      </c>
    </row>
    <row r="831" spans="1:36">
      <c r="A831" t="str">
        <f>IFERROR(E831/AH831,"")</f>
        <v/>
      </c>
      <c r="B831">
        <v>6686</v>
      </c>
      <c r="C831" t="s">
        <v>372</v>
      </c>
      <c r="D831" s="2" t="s">
        <v>541</v>
      </c>
      <c r="E831">
        <v>846906</v>
      </c>
      <c r="J831" t="s">
        <v>1979</v>
      </c>
      <c r="K831" t="s">
        <v>2103</v>
      </c>
      <c r="N831" t="s">
        <v>2991</v>
      </c>
      <c r="O831" t="s">
        <v>3126</v>
      </c>
      <c r="P831" t="s">
        <v>3134</v>
      </c>
      <c r="Q831" t="s">
        <v>3241</v>
      </c>
      <c r="R831">
        <v>788</v>
      </c>
      <c r="S831" t="s">
        <v>3248</v>
      </c>
      <c r="T831" t="s">
        <v>3257</v>
      </c>
      <c r="V831" t="s">
        <v>3268</v>
      </c>
      <c r="X831" t="s">
        <v>3269</v>
      </c>
      <c r="Y831" t="s">
        <v>3241</v>
      </c>
      <c r="Z831" t="s">
        <v>26</v>
      </c>
      <c r="AA831" t="s">
        <v>17</v>
      </c>
      <c r="AE831" t="s">
        <v>22</v>
      </c>
      <c r="AF831" t="s">
        <v>3286</v>
      </c>
      <c r="AG831">
        <v>0</v>
      </c>
      <c r="AI831">
        <v>0</v>
      </c>
    </row>
    <row r="832" spans="1:36">
      <c r="A832" t="str">
        <f>IFERROR(E832/AH832,"")</f>
        <v/>
      </c>
      <c r="B832">
        <v>114367</v>
      </c>
      <c r="C832" t="s">
        <v>240</v>
      </c>
      <c r="D832" s="2" t="s">
        <v>469</v>
      </c>
      <c r="E832">
        <v>791900</v>
      </c>
      <c r="F832" t="s">
        <v>549</v>
      </c>
      <c r="G832" t="s">
        <v>892</v>
      </c>
      <c r="J832" t="s">
        <v>1718</v>
      </c>
      <c r="K832" t="s">
        <v>2054</v>
      </c>
      <c r="M832" t="s">
        <v>2116</v>
      </c>
      <c r="N832" t="s">
        <v>2578</v>
      </c>
      <c r="O832" t="s">
        <v>3079</v>
      </c>
      <c r="P832" t="s">
        <v>3136</v>
      </c>
      <c r="Q832" t="s">
        <v>3195</v>
      </c>
      <c r="R832">
        <v>792</v>
      </c>
      <c r="S832" t="s">
        <v>3251</v>
      </c>
      <c r="T832" t="s">
        <v>3256</v>
      </c>
      <c r="V832" t="s">
        <v>3268</v>
      </c>
      <c r="X832" t="s">
        <v>3271</v>
      </c>
      <c r="Y832" t="s">
        <v>3195</v>
      </c>
      <c r="Z832" t="s">
        <v>27</v>
      </c>
      <c r="AA832" t="s">
        <v>16</v>
      </c>
      <c r="AE832" t="s">
        <v>20</v>
      </c>
      <c r="AF832" t="s">
        <v>3288</v>
      </c>
      <c r="AG832">
        <v>0</v>
      </c>
      <c r="AI832">
        <v>0</v>
      </c>
      <c r="AJ832">
        <v>0</v>
      </c>
    </row>
    <row r="833" spans="1:36">
      <c r="A833" t="str">
        <f>IFERROR(E833/AH833,"")</f>
        <v/>
      </c>
      <c r="B833">
        <v>133485</v>
      </c>
      <c r="C833" t="s">
        <v>242</v>
      </c>
      <c r="D833" s="2" t="s">
        <v>471</v>
      </c>
      <c r="E833">
        <v>170000</v>
      </c>
      <c r="F833" t="s">
        <v>549</v>
      </c>
      <c r="G833" t="s">
        <v>894</v>
      </c>
      <c r="H833" t="s">
        <v>1316</v>
      </c>
      <c r="J833" t="s">
        <v>1720</v>
      </c>
      <c r="K833" t="s">
        <v>2056</v>
      </c>
      <c r="L833">
        <v>0.5</v>
      </c>
      <c r="M833" t="s">
        <v>2116</v>
      </c>
      <c r="N833" t="s">
        <v>2580</v>
      </c>
      <c r="O833" t="s">
        <v>3079</v>
      </c>
      <c r="P833" t="s">
        <v>3133</v>
      </c>
      <c r="Q833" t="s">
        <v>3195</v>
      </c>
      <c r="R833">
        <v>792</v>
      </c>
      <c r="S833" t="s">
        <v>3251</v>
      </c>
      <c r="T833" t="s">
        <v>3256</v>
      </c>
      <c r="V833" t="s">
        <v>3268</v>
      </c>
      <c r="X833" t="s">
        <v>3271</v>
      </c>
      <c r="Y833" t="s">
        <v>3195</v>
      </c>
      <c r="Z833" t="s">
        <v>27</v>
      </c>
      <c r="AA833" t="s">
        <v>16</v>
      </c>
      <c r="AE833" t="s">
        <v>20</v>
      </c>
      <c r="AF833" t="s">
        <v>3288</v>
      </c>
      <c r="AG833">
        <v>0</v>
      </c>
      <c r="AI833">
        <v>0</v>
      </c>
      <c r="AJ833">
        <v>118799.224336</v>
      </c>
    </row>
    <row r="834" spans="1:36">
      <c r="A834" t="str">
        <f>IFERROR(E834/AH834,"")</f>
        <v/>
      </c>
      <c r="B834">
        <v>94384</v>
      </c>
      <c r="C834" t="s">
        <v>312</v>
      </c>
      <c r="D834" s="2" t="s">
        <v>513</v>
      </c>
      <c r="E834">
        <v>12489640</v>
      </c>
      <c r="K834" t="s">
        <v>2074</v>
      </c>
      <c r="N834" t="s">
        <v>2794</v>
      </c>
      <c r="O834" t="s">
        <v>3104</v>
      </c>
      <c r="P834" t="s">
        <v>3134</v>
      </c>
      <c r="Q834" t="s">
        <v>3220</v>
      </c>
      <c r="R834">
        <v>834</v>
      </c>
      <c r="S834" t="s">
        <v>3248</v>
      </c>
      <c r="T834" t="s">
        <v>3253</v>
      </c>
      <c r="V834" t="s">
        <v>3268</v>
      </c>
      <c r="X834" t="s">
        <v>3269</v>
      </c>
      <c r="Y834" t="s">
        <v>3281</v>
      </c>
      <c r="Z834" t="s">
        <v>23</v>
      </c>
      <c r="AA834" t="s">
        <v>17</v>
      </c>
      <c r="AB834" t="s">
        <v>12</v>
      </c>
      <c r="AE834" t="s">
        <v>19</v>
      </c>
      <c r="AF834" t="s">
        <v>3284</v>
      </c>
      <c r="AG834">
        <v>0</v>
      </c>
      <c r="AI834">
        <v>0</v>
      </c>
    </row>
    <row r="835" spans="1:36">
      <c r="A835" t="str">
        <f>IFERROR(E835/AH835,"")</f>
        <v/>
      </c>
      <c r="B835">
        <v>141196</v>
      </c>
      <c r="C835" t="s">
        <v>313</v>
      </c>
      <c r="D835" s="2" t="s">
        <v>514</v>
      </c>
      <c r="E835">
        <v>5410706</v>
      </c>
      <c r="F835" t="s">
        <v>549</v>
      </c>
      <c r="G835" t="s">
        <v>1066</v>
      </c>
      <c r="H835" t="s">
        <v>1323</v>
      </c>
      <c r="I835" t="s">
        <v>1458</v>
      </c>
      <c r="K835" t="s">
        <v>2075</v>
      </c>
      <c r="N835" t="s">
        <v>2795</v>
      </c>
      <c r="O835" t="s">
        <v>3104</v>
      </c>
      <c r="P835" t="s">
        <v>3133</v>
      </c>
      <c r="Q835" t="s">
        <v>3220</v>
      </c>
      <c r="R835">
        <v>834</v>
      </c>
      <c r="S835" t="s">
        <v>3248</v>
      </c>
      <c r="T835" t="s">
        <v>3253</v>
      </c>
      <c r="V835" t="s">
        <v>3268</v>
      </c>
      <c r="X835" t="s">
        <v>3269</v>
      </c>
      <c r="Y835" t="s">
        <v>3281</v>
      </c>
      <c r="Z835" t="s">
        <v>23</v>
      </c>
      <c r="AA835" t="s">
        <v>17</v>
      </c>
      <c r="AB835" t="s">
        <v>12</v>
      </c>
      <c r="AE835" t="s">
        <v>19</v>
      </c>
      <c r="AF835" t="s">
        <v>3284</v>
      </c>
      <c r="AG835">
        <v>0</v>
      </c>
      <c r="AI835">
        <v>0</v>
      </c>
      <c r="AJ835">
        <v>525845.90239599999</v>
      </c>
    </row>
    <row r="836" spans="1:36">
      <c r="A836" t="str">
        <f>IFERROR(E836/AH836,"")</f>
        <v/>
      </c>
      <c r="B836">
        <v>141196</v>
      </c>
      <c r="C836" t="s">
        <v>313</v>
      </c>
      <c r="D836" s="2" t="s">
        <v>514</v>
      </c>
      <c r="E836">
        <v>5410706</v>
      </c>
      <c r="F836" t="s">
        <v>549</v>
      </c>
      <c r="G836" t="s">
        <v>1067</v>
      </c>
      <c r="H836" t="s">
        <v>1324</v>
      </c>
      <c r="I836" t="s">
        <v>1459</v>
      </c>
      <c r="N836" t="s">
        <v>2796</v>
      </c>
      <c r="O836" t="s">
        <v>3104</v>
      </c>
      <c r="P836" t="s">
        <v>3135</v>
      </c>
      <c r="Q836" t="s">
        <v>3220</v>
      </c>
      <c r="R836">
        <v>834</v>
      </c>
      <c r="S836" t="s">
        <v>3248</v>
      </c>
      <c r="T836" t="s">
        <v>3253</v>
      </c>
      <c r="V836" t="s">
        <v>3268</v>
      </c>
      <c r="X836" t="s">
        <v>3269</v>
      </c>
      <c r="Y836" t="s">
        <v>3281</v>
      </c>
      <c r="Z836" t="s">
        <v>23</v>
      </c>
      <c r="AA836" t="s">
        <v>17</v>
      </c>
      <c r="AB836" t="s">
        <v>12</v>
      </c>
      <c r="AE836" t="s">
        <v>19</v>
      </c>
      <c r="AF836" t="s">
        <v>3284</v>
      </c>
      <c r="AG836">
        <v>0</v>
      </c>
      <c r="AI836">
        <v>0</v>
      </c>
      <c r="AJ836">
        <v>27767.033100000001</v>
      </c>
    </row>
    <row r="837" spans="1:36">
      <c r="A837" t="str">
        <f>IFERROR(E837/AH837,"")</f>
        <v/>
      </c>
      <c r="B837">
        <v>141196</v>
      </c>
      <c r="C837" t="s">
        <v>313</v>
      </c>
      <c r="D837" s="2" t="s">
        <v>514</v>
      </c>
      <c r="E837">
        <v>5410706</v>
      </c>
      <c r="F837" t="s">
        <v>549</v>
      </c>
      <c r="G837" t="s">
        <v>1068</v>
      </c>
      <c r="H837" t="s">
        <v>1325</v>
      </c>
      <c r="I837" t="s">
        <v>1460</v>
      </c>
      <c r="N837" t="s">
        <v>2797</v>
      </c>
      <c r="O837" t="s">
        <v>3104</v>
      </c>
      <c r="P837" t="s">
        <v>3136</v>
      </c>
      <c r="Q837" t="s">
        <v>3220</v>
      </c>
      <c r="R837">
        <v>834</v>
      </c>
      <c r="S837" t="s">
        <v>3248</v>
      </c>
      <c r="T837" t="s">
        <v>3253</v>
      </c>
      <c r="V837" t="s">
        <v>3268</v>
      </c>
      <c r="X837" t="s">
        <v>3269</v>
      </c>
      <c r="Y837" t="s">
        <v>3281</v>
      </c>
      <c r="Z837" t="s">
        <v>23</v>
      </c>
      <c r="AA837" t="s">
        <v>17</v>
      </c>
      <c r="AB837" t="s">
        <v>12</v>
      </c>
      <c r="AE837" t="s">
        <v>19</v>
      </c>
      <c r="AF837" t="s">
        <v>3284</v>
      </c>
      <c r="AG837">
        <v>0</v>
      </c>
      <c r="AI837">
        <v>0</v>
      </c>
      <c r="AJ837">
        <v>370844.14373920881</v>
      </c>
    </row>
    <row r="838" spans="1:36">
      <c r="A838" t="str">
        <f>IFERROR(E838/AH838,"")</f>
        <v/>
      </c>
      <c r="B838">
        <v>141196</v>
      </c>
      <c r="C838" t="s">
        <v>313</v>
      </c>
      <c r="D838" s="2" t="s">
        <v>514</v>
      </c>
      <c r="E838">
        <v>5410706</v>
      </c>
      <c r="F838" t="s">
        <v>549</v>
      </c>
      <c r="G838" t="s">
        <v>1069</v>
      </c>
      <c r="H838" t="s">
        <v>1326</v>
      </c>
      <c r="I838" t="s">
        <v>1461</v>
      </c>
      <c r="N838" t="s">
        <v>2798</v>
      </c>
      <c r="O838" t="s">
        <v>3104</v>
      </c>
      <c r="P838" t="s">
        <v>3133</v>
      </c>
      <c r="Q838" t="s">
        <v>3220</v>
      </c>
      <c r="R838">
        <v>834</v>
      </c>
      <c r="S838" t="s">
        <v>3248</v>
      </c>
      <c r="T838" t="s">
        <v>3253</v>
      </c>
      <c r="V838" t="s">
        <v>3268</v>
      </c>
      <c r="X838" t="s">
        <v>3269</v>
      </c>
      <c r="Y838" t="s">
        <v>3281</v>
      </c>
      <c r="Z838" t="s">
        <v>23</v>
      </c>
      <c r="AA838" t="s">
        <v>17</v>
      </c>
      <c r="AB838" t="s">
        <v>12</v>
      </c>
      <c r="AE838" t="s">
        <v>19</v>
      </c>
      <c r="AF838" t="s">
        <v>3284</v>
      </c>
      <c r="AG838">
        <v>0</v>
      </c>
      <c r="AI838">
        <v>0</v>
      </c>
      <c r="AJ838">
        <v>525845.90239599999</v>
      </c>
    </row>
    <row r="839" spans="1:36">
      <c r="A839" t="str">
        <f>IFERROR(E839/AH839,"")</f>
        <v/>
      </c>
      <c r="B839">
        <v>141196</v>
      </c>
      <c r="C839" t="s">
        <v>313</v>
      </c>
      <c r="D839" s="2" t="s">
        <v>514</v>
      </c>
      <c r="E839">
        <v>5410706</v>
      </c>
      <c r="F839" t="s">
        <v>549</v>
      </c>
      <c r="G839" t="s">
        <v>1070</v>
      </c>
      <c r="H839" t="s">
        <v>1327</v>
      </c>
      <c r="I839" t="s">
        <v>1462</v>
      </c>
      <c r="N839" t="s">
        <v>2799</v>
      </c>
      <c r="O839" t="s">
        <v>3104</v>
      </c>
      <c r="P839" t="s">
        <v>3133</v>
      </c>
      <c r="Q839" t="s">
        <v>3220</v>
      </c>
      <c r="R839">
        <v>834</v>
      </c>
      <c r="S839" t="s">
        <v>3248</v>
      </c>
      <c r="T839" t="s">
        <v>3253</v>
      </c>
      <c r="V839" t="s">
        <v>3268</v>
      </c>
      <c r="X839" t="s">
        <v>3269</v>
      </c>
      <c r="Y839" t="s">
        <v>3281</v>
      </c>
      <c r="Z839" t="s">
        <v>23</v>
      </c>
      <c r="AA839" t="s">
        <v>17</v>
      </c>
      <c r="AB839" t="s">
        <v>12</v>
      </c>
      <c r="AE839" t="s">
        <v>19</v>
      </c>
      <c r="AF839" t="s">
        <v>3284</v>
      </c>
      <c r="AG839">
        <v>0</v>
      </c>
      <c r="AI839">
        <v>0</v>
      </c>
      <c r="AJ839">
        <v>525845.90239599999</v>
      </c>
    </row>
    <row r="840" spans="1:36">
      <c r="A840" t="str">
        <f>IFERROR(E840/AH840,"")</f>
        <v/>
      </c>
      <c r="B840">
        <v>141196</v>
      </c>
      <c r="C840" t="s">
        <v>313</v>
      </c>
      <c r="D840" s="2" t="s">
        <v>514</v>
      </c>
      <c r="E840">
        <v>5410706</v>
      </c>
      <c r="F840" t="s">
        <v>549</v>
      </c>
      <c r="G840" t="s">
        <v>1071</v>
      </c>
      <c r="H840" t="s">
        <v>1328</v>
      </c>
      <c r="I840" t="s">
        <v>1463</v>
      </c>
      <c r="N840" t="s">
        <v>2800</v>
      </c>
      <c r="O840" t="s">
        <v>3104</v>
      </c>
      <c r="P840" t="s">
        <v>3136</v>
      </c>
      <c r="Q840" t="s">
        <v>3220</v>
      </c>
      <c r="R840">
        <v>834</v>
      </c>
      <c r="S840" t="s">
        <v>3248</v>
      </c>
      <c r="T840" t="s">
        <v>3253</v>
      </c>
      <c r="V840" t="s">
        <v>3268</v>
      </c>
      <c r="X840" t="s">
        <v>3269</v>
      </c>
      <c r="Y840" t="s">
        <v>3281</v>
      </c>
      <c r="Z840" t="s">
        <v>23</v>
      </c>
      <c r="AA840" t="s">
        <v>17</v>
      </c>
      <c r="AB840" t="s">
        <v>12</v>
      </c>
      <c r="AE840" t="s">
        <v>19</v>
      </c>
      <c r="AF840" t="s">
        <v>3284</v>
      </c>
      <c r="AG840">
        <v>0</v>
      </c>
      <c r="AI840">
        <v>0</v>
      </c>
      <c r="AJ840">
        <v>370844.14373920881</v>
      </c>
    </row>
    <row r="841" spans="1:36">
      <c r="A841" t="str">
        <f>IFERROR(E841/AH841,"")</f>
        <v/>
      </c>
      <c r="B841">
        <v>143659</v>
      </c>
      <c r="C841" t="s">
        <v>153</v>
      </c>
      <c r="D841" s="2" t="s">
        <v>418</v>
      </c>
      <c r="E841">
        <v>64339</v>
      </c>
      <c r="F841" t="s">
        <v>51</v>
      </c>
      <c r="G841" t="s">
        <v>685</v>
      </c>
      <c r="H841">
        <v>0</v>
      </c>
      <c r="I841" t="s">
        <v>1402</v>
      </c>
      <c r="J841" t="s">
        <v>1586</v>
      </c>
      <c r="N841" t="s">
        <v>2313</v>
      </c>
      <c r="O841" t="s">
        <v>3047</v>
      </c>
      <c r="P841" t="s">
        <v>3135</v>
      </c>
      <c r="Q841" t="s">
        <v>3163</v>
      </c>
      <c r="R841">
        <v>800</v>
      </c>
      <c r="S841" t="s">
        <v>3248</v>
      </c>
      <c r="T841" t="s">
        <v>3253</v>
      </c>
      <c r="V841" t="s">
        <v>3268</v>
      </c>
      <c r="X841" t="s">
        <v>3269</v>
      </c>
      <c r="Y841" t="s">
        <v>3163</v>
      </c>
      <c r="Z841" t="s">
        <v>23</v>
      </c>
      <c r="AA841" t="s">
        <v>14</v>
      </c>
      <c r="AB841" t="s">
        <v>12</v>
      </c>
      <c r="AD841" t="s">
        <v>13</v>
      </c>
      <c r="AE841" t="s">
        <v>19</v>
      </c>
      <c r="AF841" t="s">
        <v>3286</v>
      </c>
      <c r="AG841">
        <v>1</v>
      </c>
      <c r="AI841">
        <v>0</v>
      </c>
    </row>
    <row r="842" spans="1:36">
      <c r="A842" t="str">
        <f>IFERROR(E842/AH842,"")</f>
        <v/>
      </c>
      <c r="B842">
        <v>99918</v>
      </c>
      <c r="C842" t="s">
        <v>192</v>
      </c>
      <c r="D842" s="2" t="s">
        <v>440</v>
      </c>
      <c r="E842">
        <v>6817448</v>
      </c>
      <c r="N842" t="s">
        <v>2444</v>
      </c>
      <c r="O842" t="s">
        <v>3063</v>
      </c>
      <c r="P842" t="s">
        <v>3137</v>
      </c>
      <c r="Q842" t="s">
        <v>3179</v>
      </c>
      <c r="R842">
        <v>804</v>
      </c>
      <c r="S842" t="s">
        <v>3252</v>
      </c>
      <c r="T842" t="s">
        <v>3259</v>
      </c>
      <c r="V842" t="s">
        <v>3268</v>
      </c>
      <c r="X842" t="s">
        <v>3272</v>
      </c>
      <c r="Y842" t="s">
        <v>3179</v>
      </c>
      <c r="Z842" t="s">
        <v>27</v>
      </c>
      <c r="AA842" t="s">
        <v>17</v>
      </c>
      <c r="AE842" t="s">
        <v>22</v>
      </c>
      <c r="AF842" t="s">
        <v>3292</v>
      </c>
      <c r="AG842">
        <v>0</v>
      </c>
      <c r="AI842">
        <v>0</v>
      </c>
    </row>
    <row r="843" spans="1:36">
      <c r="A843" t="str">
        <f>IFERROR(E843/AH843,"")</f>
        <v/>
      </c>
      <c r="B843">
        <v>5669</v>
      </c>
      <c r="C843" t="s">
        <v>120</v>
      </c>
      <c r="D843" t="s">
        <v>394</v>
      </c>
      <c r="E843">
        <v>6075828</v>
      </c>
      <c r="F843" t="s">
        <v>33</v>
      </c>
      <c r="G843" t="s">
        <v>594</v>
      </c>
      <c r="H843">
        <v>0</v>
      </c>
      <c r="I843" t="s">
        <v>1385</v>
      </c>
      <c r="J843" t="s">
        <v>1513</v>
      </c>
      <c r="N843" t="s">
        <v>2207</v>
      </c>
      <c r="O843" t="s">
        <v>3026</v>
      </c>
      <c r="P843" t="s">
        <v>3136</v>
      </c>
      <c r="Q843" t="s">
        <v>3143</v>
      </c>
      <c r="R843">
        <v>882</v>
      </c>
      <c r="S843" t="s">
        <v>3250</v>
      </c>
      <c r="T843" t="s">
        <v>3255</v>
      </c>
      <c r="U843" t="s">
        <v>3265</v>
      </c>
      <c r="V843" t="s">
        <v>3268</v>
      </c>
      <c r="W843" t="s">
        <v>3268</v>
      </c>
      <c r="X843" t="s">
        <v>3271</v>
      </c>
      <c r="Y843" t="s">
        <v>3143</v>
      </c>
      <c r="Z843" t="s">
        <v>25</v>
      </c>
      <c r="AA843" t="s">
        <v>17</v>
      </c>
      <c r="AC843" t="s">
        <v>11</v>
      </c>
      <c r="AE843" t="s">
        <v>22</v>
      </c>
      <c r="AF843" t="s">
        <v>3286</v>
      </c>
      <c r="AG843">
        <v>1</v>
      </c>
      <c r="AI843">
        <v>0</v>
      </c>
    </row>
    <row r="844" spans="1:36">
      <c r="A844" t="str">
        <f>IFERROR(E844/AH844,"")</f>
        <v/>
      </c>
      <c r="B844">
        <v>6037</v>
      </c>
      <c r="C844" t="s">
        <v>122</v>
      </c>
      <c r="D844" t="s">
        <v>394</v>
      </c>
      <c r="E844">
        <v>3321563</v>
      </c>
      <c r="F844" t="s">
        <v>50</v>
      </c>
      <c r="G844" t="s">
        <v>607</v>
      </c>
      <c r="H844">
        <v>0</v>
      </c>
      <c r="I844" t="s">
        <v>1386</v>
      </c>
      <c r="J844" t="s">
        <v>1521</v>
      </c>
      <c r="N844" t="s">
        <v>2220</v>
      </c>
      <c r="O844" t="s">
        <v>3026</v>
      </c>
      <c r="P844" t="s">
        <v>3135</v>
      </c>
      <c r="Q844" t="s">
        <v>3143</v>
      </c>
      <c r="R844">
        <v>882</v>
      </c>
      <c r="S844" t="s">
        <v>3250</v>
      </c>
      <c r="T844" t="s">
        <v>3255</v>
      </c>
      <c r="U844" t="s">
        <v>3265</v>
      </c>
      <c r="V844" t="s">
        <v>3268</v>
      </c>
      <c r="W844" t="s">
        <v>3268</v>
      </c>
      <c r="X844" t="s">
        <v>3271</v>
      </c>
      <c r="Y844" t="s">
        <v>3143</v>
      </c>
      <c r="Z844" t="s">
        <v>25</v>
      </c>
      <c r="AA844" t="s">
        <v>17</v>
      </c>
      <c r="AC844" t="s">
        <v>11</v>
      </c>
      <c r="AE844" t="s">
        <v>22</v>
      </c>
      <c r="AF844" t="s">
        <v>3286</v>
      </c>
      <c r="AG844">
        <v>0</v>
      </c>
      <c r="AI844">
        <v>0</v>
      </c>
    </row>
    <row r="845" spans="1:36">
      <c r="A845" t="str">
        <f>IFERROR(E845/AH845,"")</f>
        <v/>
      </c>
      <c r="B845">
        <v>106770</v>
      </c>
      <c r="C845" t="s">
        <v>129</v>
      </c>
      <c r="D845" s="2" t="s">
        <v>400</v>
      </c>
      <c r="E845">
        <v>24261743</v>
      </c>
      <c r="F845" t="s">
        <v>33</v>
      </c>
      <c r="G845" t="s">
        <v>623</v>
      </c>
      <c r="H845">
        <v>5600</v>
      </c>
      <c r="I845" t="s">
        <v>1389</v>
      </c>
      <c r="J845" t="s">
        <v>1533</v>
      </c>
      <c r="K845" t="s">
        <v>2020</v>
      </c>
      <c r="M845" t="s">
        <v>2116</v>
      </c>
      <c r="N845" t="s">
        <v>2236</v>
      </c>
      <c r="O845" t="s">
        <v>3031</v>
      </c>
      <c r="P845" t="s">
        <v>3135</v>
      </c>
      <c r="Q845" t="s">
        <v>3148</v>
      </c>
      <c r="R845">
        <v>887</v>
      </c>
      <c r="S845" t="s">
        <v>3251</v>
      </c>
      <c r="T845" t="s">
        <v>3256</v>
      </c>
      <c r="V845" t="s">
        <v>3268</v>
      </c>
      <c r="X845" t="s">
        <v>3271</v>
      </c>
      <c r="Y845" t="s">
        <v>3148</v>
      </c>
      <c r="Z845" t="s">
        <v>26</v>
      </c>
      <c r="AA845" t="s">
        <v>14</v>
      </c>
      <c r="AB845" t="s">
        <v>12</v>
      </c>
      <c r="AE845" t="s">
        <v>19</v>
      </c>
      <c r="AF845" t="s">
        <v>3286</v>
      </c>
      <c r="AG845">
        <v>1</v>
      </c>
      <c r="AI845">
        <v>0</v>
      </c>
    </row>
    <row r="846" spans="1:36">
      <c r="A846" t="str">
        <f>IFERROR(E846/AH846,"")</f>
        <v/>
      </c>
      <c r="B846">
        <v>106770</v>
      </c>
      <c r="C846" t="s">
        <v>129</v>
      </c>
      <c r="D846" s="2" t="s">
        <v>400</v>
      </c>
      <c r="E846">
        <v>24261743</v>
      </c>
      <c r="F846" t="s">
        <v>41</v>
      </c>
      <c r="G846" t="s">
        <v>627</v>
      </c>
      <c r="H846" t="s">
        <v>1288</v>
      </c>
      <c r="I846" t="s">
        <v>1391</v>
      </c>
      <c r="J846" t="s">
        <v>1537</v>
      </c>
      <c r="K846" t="s">
        <v>2020</v>
      </c>
      <c r="N846" t="s">
        <v>2240</v>
      </c>
      <c r="O846" t="s">
        <v>3031</v>
      </c>
      <c r="P846" t="s">
        <v>3137</v>
      </c>
      <c r="Q846" t="s">
        <v>3148</v>
      </c>
      <c r="R846">
        <v>887</v>
      </c>
      <c r="S846" t="s">
        <v>3251</v>
      </c>
      <c r="T846" t="s">
        <v>3256</v>
      </c>
      <c r="V846" t="s">
        <v>3268</v>
      </c>
      <c r="X846" t="s">
        <v>3271</v>
      </c>
      <c r="Y846" t="s">
        <v>3148</v>
      </c>
      <c r="Z846" t="s">
        <v>26</v>
      </c>
      <c r="AA846" t="s">
        <v>14</v>
      </c>
      <c r="AB846" t="s">
        <v>12</v>
      </c>
      <c r="AE846" t="s">
        <v>19</v>
      </c>
      <c r="AF846" t="s">
        <v>3286</v>
      </c>
      <c r="AG846">
        <v>1</v>
      </c>
      <c r="AI846">
        <v>0</v>
      </c>
    </row>
    <row r="847" spans="1:36">
      <c r="A847" t="str">
        <f>IFERROR(E847/AH847,"")</f>
        <v/>
      </c>
      <c r="B847">
        <v>135714</v>
      </c>
      <c r="C847" t="s">
        <v>130</v>
      </c>
      <c r="D847" s="2" t="s">
        <v>401</v>
      </c>
      <c r="E847">
        <v>2727783</v>
      </c>
      <c r="F847" t="s">
        <v>33</v>
      </c>
      <c r="G847" t="s">
        <v>630</v>
      </c>
      <c r="H847" t="s">
        <v>1291</v>
      </c>
      <c r="I847" t="s">
        <v>1392</v>
      </c>
      <c r="K847" t="s">
        <v>2020</v>
      </c>
      <c r="N847" t="s">
        <v>2245</v>
      </c>
      <c r="O847" t="s">
        <v>3031</v>
      </c>
      <c r="P847" t="s">
        <v>3133</v>
      </c>
      <c r="Q847" t="s">
        <v>3148</v>
      </c>
      <c r="R847">
        <v>887</v>
      </c>
      <c r="S847" t="s">
        <v>3251</v>
      </c>
      <c r="T847" t="s">
        <v>3256</v>
      </c>
      <c r="V847" t="s">
        <v>3268</v>
      </c>
      <c r="X847" t="s">
        <v>3271</v>
      </c>
      <c r="Y847" t="s">
        <v>3148</v>
      </c>
      <c r="Z847" t="s">
        <v>26</v>
      </c>
      <c r="AA847" t="s">
        <v>14</v>
      </c>
      <c r="AB847" t="s">
        <v>12</v>
      </c>
      <c r="AE847" t="s">
        <v>19</v>
      </c>
      <c r="AF847" t="s">
        <v>3286</v>
      </c>
      <c r="AG847">
        <v>1</v>
      </c>
      <c r="AI847">
        <v>0</v>
      </c>
    </row>
    <row r="848" spans="1:36">
      <c r="A848" t="str">
        <f>IFERROR(E848/AH848,"")</f>
        <v/>
      </c>
      <c r="B848">
        <v>137393</v>
      </c>
      <c r="C848" t="s">
        <v>131</v>
      </c>
      <c r="D848" s="2" t="s">
        <v>402</v>
      </c>
      <c r="E848">
        <v>463769</v>
      </c>
      <c r="F848" t="s">
        <v>40</v>
      </c>
      <c r="G848" t="s">
        <v>636</v>
      </c>
      <c r="H848">
        <v>3</v>
      </c>
      <c r="I848" t="s">
        <v>1393</v>
      </c>
      <c r="K848" t="s">
        <v>2021</v>
      </c>
      <c r="N848" t="s">
        <v>2252</v>
      </c>
      <c r="O848" t="s">
        <v>3031</v>
      </c>
      <c r="P848" t="s">
        <v>3136</v>
      </c>
      <c r="Q848" t="s">
        <v>3148</v>
      </c>
      <c r="R848">
        <v>887</v>
      </c>
      <c r="S848" t="s">
        <v>3251</v>
      </c>
      <c r="T848" t="s">
        <v>3256</v>
      </c>
      <c r="V848" t="s">
        <v>3268</v>
      </c>
      <c r="X848" t="s">
        <v>3271</v>
      </c>
      <c r="Y848" t="s">
        <v>3148</v>
      </c>
      <c r="Z848" t="s">
        <v>26</v>
      </c>
      <c r="AA848" t="s">
        <v>14</v>
      </c>
      <c r="AB848" t="s">
        <v>12</v>
      </c>
      <c r="AE848" t="s">
        <v>19</v>
      </c>
      <c r="AF848" t="s">
        <v>3286</v>
      </c>
      <c r="AG848">
        <v>17500</v>
      </c>
      <c r="AI848">
        <v>0</v>
      </c>
    </row>
    <row r="849" spans="1:35">
      <c r="A849" t="str">
        <f>IFERROR(E849/AH849,"")</f>
        <v/>
      </c>
      <c r="B849">
        <v>5728</v>
      </c>
      <c r="C849" t="s">
        <v>118</v>
      </c>
      <c r="D849" t="s">
        <v>394</v>
      </c>
      <c r="E849">
        <v>5000000</v>
      </c>
      <c r="H849" t="s">
        <v>1256</v>
      </c>
      <c r="J849" t="s">
        <v>1503</v>
      </c>
      <c r="K849" t="s">
        <v>2006</v>
      </c>
      <c r="N849" t="s">
        <v>2147</v>
      </c>
      <c r="O849" t="s">
        <v>3025</v>
      </c>
      <c r="P849" t="s">
        <v>3135</v>
      </c>
      <c r="Q849" t="s">
        <v>3142</v>
      </c>
      <c r="R849">
        <v>710</v>
      </c>
      <c r="S849" t="s">
        <v>3248</v>
      </c>
      <c r="T849" t="s">
        <v>3253</v>
      </c>
      <c r="V849" t="s">
        <v>3268</v>
      </c>
      <c r="X849" t="s">
        <v>3269</v>
      </c>
      <c r="Y849" t="s">
        <v>3142</v>
      </c>
      <c r="Z849" t="s">
        <v>23</v>
      </c>
      <c r="AA849" t="s">
        <v>16</v>
      </c>
      <c r="AE849" t="s">
        <v>22</v>
      </c>
      <c r="AF849" t="s">
        <v>3286</v>
      </c>
      <c r="AG849">
        <v>0</v>
      </c>
      <c r="AI849">
        <v>0</v>
      </c>
    </row>
    <row r="850" spans="1:35">
      <c r="A850" t="str">
        <f>IFERROR(E850/AH850,"")</f>
        <v/>
      </c>
      <c r="B850">
        <v>5728</v>
      </c>
      <c r="C850" t="s">
        <v>118</v>
      </c>
      <c r="D850" t="s">
        <v>394</v>
      </c>
      <c r="E850">
        <v>5000000</v>
      </c>
      <c r="H850" t="s">
        <v>1257</v>
      </c>
      <c r="K850" t="s">
        <v>2007</v>
      </c>
      <c r="N850" t="s">
        <v>2148</v>
      </c>
      <c r="O850" t="s">
        <v>3025</v>
      </c>
      <c r="P850" t="s">
        <v>3134</v>
      </c>
      <c r="Q850" t="s">
        <v>3142</v>
      </c>
      <c r="R850">
        <v>710</v>
      </c>
      <c r="S850" t="s">
        <v>3248</v>
      </c>
      <c r="T850" t="s">
        <v>3253</v>
      </c>
      <c r="V850" t="s">
        <v>3268</v>
      </c>
      <c r="X850" t="s">
        <v>3269</v>
      </c>
      <c r="Y850" t="s">
        <v>3142</v>
      </c>
      <c r="Z850" t="s">
        <v>23</v>
      </c>
      <c r="AA850" t="s">
        <v>16</v>
      </c>
      <c r="AE850" t="s">
        <v>22</v>
      </c>
      <c r="AF850" t="s">
        <v>3286</v>
      </c>
      <c r="AG850">
        <v>0</v>
      </c>
      <c r="AI850">
        <v>0</v>
      </c>
    </row>
    <row r="851" spans="1:35">
      <c r="A851" t="str">
        <f>IFERROR(E851/AH851,"")</f>
        <v/>
      </c>
      <c r="B851">
        <v>5728</v>
      </c>
      <c r="C851" t="s">
        <v>118</v>
      </c>
      <c r="D851" t="s">
        <v>394</v>
      </c>
      <c r="E851">
        <v>5000000</v>
      </c>
      <c r="K851" t="s">
        <v>2008</v>
      </c>
      <c r="N851" t="s">
        <v>2149</v>
      </c>
      <c r="O851" t="s">
        <v>3025</v>
      </c>
      <c r="P851" t="s">
        <v>3135</v>
      </c>
      <c r="Q851" t="s">
        <v>3142</v>
      </c>
      <c r="R851">
        <v>710</v>
      </c>
      <c r="S851" t="s">
        <v>3248</v>
      </c>
      <c r="T851" t="s">
        <v>3253</v>
      </c>
      <c r="V851" t="s">
        <v>3268</v>
      </c>
      <c r="X851" t="s">
        <v>3269</v>
      </c>
      <c r="Y851" t="s">
        <v>3142</v>
      </c>
      <c r="Z851" t="s">
        <v>23</v>
      </c>
      <c r="AA851" t="s">
        <v>16</v>
      </c>
      <c r="AE851" t="s">
        <v>22</v>
      </c>
      <c r="AF851" t="s">
        <v>3286</v>
      </c>
      <c r="AG851">
        <v>0</v>
      </c>
      <c r="AI851">
        <v>0</v>
      </c>
    </row>
    <row r="852" spans="1:35">
      <c r="A852" t="str">
        <f>IFERROR(E852/AH852,"")</f>
        <v/>
      </c>
      <c r="B852">
        <v>5728</v>
      </c>
      <c r="C852" t="s">
        <v>118</v>
      </c>
      <c r="D852" t="s">
        <v>394</v>
      </c>
      <c r="E852">
        <v>5000000</v>
      </c>
      <c r="H852" t="s">
        <v>1258</v>
      </c>
      <c r="J852" t="s">
        <v>1504</v>
      </c>
      <c r="K852" t="s">
        <v>2009</v>
      </c>
      <c r="N852" t="s">
        <v>2150</v>
      </c>
      <c r="O852" t="s">
        <v>3025</v>
      </c>
      <c r="P852" t="s">
        <v>3136</v>
      </c>
      <c r="Q852" t="s">
        <v>3142</v>
      </c>
      <c r="R852">
        <v>710</v>
      </c>
      <c r="S852" t="s">
        <v>3248</v>
      </c>
      <c r="T852" t="s">
        <v>3253</v>
      </c>
      <c r="V852" t="s">
        <v>3268</v>
      </c>
      <c r="X852" t="s">
        <v>3269</v>
      </c>
      <c r="Y852" t="s">
        <v>3142</v>
      </c>
      <c r="Z852" t="s">
        <v>23</v>
      </c>
      <c r="AA852" t="s">
        <v>16</v>
      </c>
      <c r="AE852" t="s">
        <v>22</v>
      </c>
      <c r="AF852" t="s">
        <v>3286</v>
      </c>
      <c r="AG852">
        <v>0</v>
      </c>
      <c r="AI852">
        <v>0</v>
      </c>
    </row>
    <row r="853" spans="1:35">
      <c r="A853" t="str">
        <f>IFERROR(E853/AH853,"")</f>
        <v/>
      </c>
      <c r="B853">
        <v>5728</v>
      </c>
      <c r="C853" t="s">
        <v>118</v>
      </c>
      <c r="D853" t="s">
        <v>394</v>
      </c>
      <c r="E853">
        <v>5000000</v>
      </c>
      <c r="H853" t="s">
        <v>1259</v>
      </c>
      <c r="K853" t="s">
        <v>2010</v>
      </c>
      <c r="N853" t="s">
        <v>2151</v>
      </c>
      <c r="O853" t="s">
        <v>3025</v>
      </c>
      <c r="P853" t="s">
        <v>3134</v>
      </c>
      <c r="Q853" t="s">
        <v>3142</v>
      </c>
      <c r="R853">
        <v>710</v>
      </c>
      <c r="S853" t="s">
        <v>3248</v>
      </c>
      <c r="T853" t="s">
        <v>3253</v>
      </c>
      <c r="V853" t="s">
        <v>3268</v>
      </c>
      <c r="X853" t="s">
        <v>3269</v>
      </c>
      <c r="Y853" t="s">
        <v>3142</v>
      </c>
      <c r="Z853" t="s">
        <v>23</v>
      </c>
      <c r="AA853" t="s">
        <v>16</v>
      </c>
      <c r="AE853" t="s">
        <v>22</v>
      </c>
      <c r="AF853" t="s">
        <v>3286</v>
      </c>
      <c r="AG853">
        <v>0</v>
      </c>
      <c r="AI853">
        <v>0</v>
      </c>
    </row>
    <row r="854" spans="1:35">
      <c r="A854" t="str">
        <f>IFERROR(E854/AH854,"")</f>
        <v/>
      </c>
      <c r="B854">
        <v>5728</v>
      </c>
      <c r="C854" t="s">
        <v>118</v>
      </c>
      <c r="D854" t="s">
        <v>394</v>
      </c>
      <c r="E854">
        <v>5000000</v>
      </c>
      <c r="K854" t="s">
        <v>2011</v>
      </c>
      <c r="N854" t="s">
        <v>2152</v>
      </c>
      <c r="O854" t="s">
        <v>3025</v>
      </c>
      <c r="P854" t="s">
        <v>3137</v>
      </c>
      <c r="Q854" t="s">
        <v>3142</v>
      </c>
      <c r="R854">
        <v>710</v>
      </c>
      <c r="S854" t="s">
        <v>3248</v>
      </c>
      <c r="T854" t="s">
        <v>3253</v>
      </c>
      <c r="V854" t="s">
        <v>3268</v>
      </c>
      <c r="X854" t="s">
        <v>3269</v>
      </c>
      <c r="Y854" t="s">
        <v>3142</v>
      </c>
      <c r="Z854" t="s">
        <v>23</v>
      </c>
      <c r="AA854" t="s">
        <v>16</v>
      </c>
      <c r="AE854" t="s">
        <v>22</v>
      </c>
      <c r="AF854" t="s">
        <v>3286</v>
      </c>
      <c r="AG854">
        <v>0</v>
      </c>
      <c r="AI854">
        <v>0</v>
      </c>
    </row>
    <row r="855" spans="1:35">
      <c r="A855" t="str">
        <f>IFERROR(E855/AH855,"")</f>
        <v/>
      </c>
      <c r="B855">
        <v>5728</v>
      </c>
      <c r="C855" t="s">
        <v>118</v>
      </c>
      <c r="D855" t="s">
        <v>394</v>
      </c>
      <c r="E855">
        <v>5000000</v>
      </c>
      <c r="N855" t="s">
        <v>2153</v>
      </c>
      <c r="O855" t="s">
        <v>3025</v>
      </c>
      <c r="P855" t="s">
        <v>3135</v>
      </c>
      <c r="Q855" t="s">
        <v>3142</v>
      </c>
      <c r="R855">
        <v>710</v>
      </c>
      <c r="S855" t="s">
        <v>3248</v>
      </c>
      <c r="T855" t="s">
        <v>3253</v>
      </c>
      <c r="V855" t="s">
        <v>3268</v>
      </c>
      <c r="X855" t="s">
        <v>3269</v>
      </c>
      <c r="Y855" t="s">
        <v>3142</v>
      </c>
      <c r="Z855" t="s">
        <v>23</v>
      </c>
      <c r="AA855" t="s">
        <v>16</v>
      </c>
      <c r="AE855" t="s">
        <v>22</v>
      </c>
      <c r="AF855" t="s">
        <v>3286</v>
      </c>
      <c r="AG855">
        <v>0</v>
      </c>
      <c r="AI855">
        <v>0</v>
      </c>
    </row>
    <row r="856" spans="1:35">
      <c r="A856" t="str">
        <f>IFERROR(E856/AH856,"")</f>
        <v/>
      </c>
      <c r="B856">
        <v>5728</v>
      </c>
      <c r="C856" t="s">
        <v>118</v>
      </c>
      <c r="D856" t="s">
        <v>394</v>
      </c>
      <c r="E856">
        <v>5000000</v>
      </c>
      <c r="H856" t="s">
        <v>1260</v>
      </c>
      <c r="I856" t="s">
        <v>1356</v>
      </c>
      <c r="J856" t="s">
        <v>1505</v>
      </c>
      <c r="N856" t="s">
        <v>2154</v>
      </c>
      <c r="O856" t="s">
        <v>3025</v>
      </c>
      <c r="P856" t="s">
        <v>3133</v>
      </c>
      <c r="Q856" t="s">
        <v>3142</v>
      </c>
      <c r="R856">
        <v>710</v>
      </c>
      <c r="S856" t="s">
        <v>3248</v>
      </c>
      <c r="T856" t="s">
        <v>3253</v>
      </c>
      <c r="V856" t="s">
        <v>3268</v>
      </c>
      <c r="X856" t="s">
        <v>3269</v>
      </c>
      <c r="Y856" t="s">
        <v>3142</v>
      </c>
      <c r="Z856" t="s">
        <v>23</v>
      </c>
      <c r="AA856" t="s">
        <v>16</v>
      </c>
      <c r="AE856" t="s">
        <v>22</v>
      </c>
      <c r="AF856" t="s">
        <v>3286</v>
      </c>
      <c r="AG856">
        <v>0</v>
      </c>
      <c r="AI856">
        <v>0</v>
      </c>
    </row>
    <row r="857" spans="1:35">
      <c r="A857" t="str">
        <f>IFERROR(E857/AH857,"")</f>
        <v/>
      </c>
      <c r="B857">
        <v>5728</v>
      </c>
      <c r="C857" t="s">
        <v>118</v>
      </c>
      <c r="D857" t="s">
        <v>394</v>
      </c>
      <c r="E857">
        <v>5000000</v>
      </c>
      <c r="H857" t="s">
        <v>1261</v>
      </c>
      <c r="I857" t="s">
        <v>1357</v>
      </c>
      <c r="J857" t="s">
        <v>1506</v>
      </c>
      <c r="N857" t="s">
        <v>2155</v>
      </c>
      <c r="O857" t="s">
        <v>3025</v>
      </c>
      <c r="P857" t="s">
        <v>3135</v>
      </c>
      <c r="Q857" t="s">
        <v>3142</v>
      </c>
      <c r="R857">
        <v>710</v>
      </c>
      <c r="S857" t="s">
        <v>3248</v>
      </c>
      <c r="T857" t="s">
        <v>3253</v>
      </c>
      <c r="V857" t="s">
        <v>3268</v>
      </c>
      <c r="X857" t="s">
        <v>3269</v>
      </c>
      <c r="Y857" t="s">
        <v>3142</v>
      </c>
      <c r="Z857" t="s">
        <v>23</v>
      </c>
      <c r="AA857" t="s">
        <v>16</v>
      </c>
      <c r="AE857" t="s">
        <v>22</v>
      </c>
      <c r="AF857" t="s">
        <v>3286</v>
      </c>
      <c r="AG857">
        <v>0</v>
      </c>
      <c r="AI857">
        <v>0</v>
      </c>
    </row>
    <row r="858" spans="1:35">
      <c r="A858" t="str">
        <f>IFERROR(E858/AH858,"")</f>
        <v/>
      </c>
      <c r="B858">
        <v>5728</v>
      </c>
      <c r="C858" t="s">
        <v>118</v>
      </c>
      <c r="D858" t="s">
        <v>394</v>
      </c>
      <c r="E858">
        <v>5000000</v>
      </c>
      <c r="H858" t="s">
        <v>1262</v>
      </c>
      <c r="I858" t="s">
        <v>1358</v>
      </c>
      <c r="N858" t="s">
        <v>2156</v>
      </c>
      <c r="O858" t="s">
        <v>3025</v>
      </c>
      <c r="P858" t="s">
        <v>3135</v>
      </c>
      <c r="Q858" t="s">
        <v>3142</v>
      </c>
      <c r="R858">
        <v>710</v>
      </c>
      <c r="S858" t="s">
        <v>3248</v>
      </c>
      <c r="T858" t="s">
        <v>3253</v>
      </c>
      <c r="V858" t="s">
        <v>3268</v>
      </c>
      <c r="X858" t="s">
        <v>3269</v>
      </c>
      <c r="Y858" t="s">
        <v>3142</v>
      </c>
      <c r="Z858" t="s">
        <v>23</v>
      </c>
      <c r="AA858" t="s">
        <v>16</v>
      </c>
      <c r="AE858" t="s">
        <v>22</v>
      </c>
      <c r="AF858" t="s">
        <v>3286</v>
      </c>
      <c r="AG858">
        <v>0</v>
      </c>
      <c r="AI858">
        <v>0</v>
      </c>
    </row>
    <row r="859" spans="1:35">
      <c r="A859" t="str">
        <f>IFERROR(E859/AH859,"")</f>
        <v/>
      </c>
      <c r="B859">
        <v>5728</v>
      </c>
      <c r="C859" t="s">
        <v>118</v>
      </c>
      <c r="D859" t="s">
        <v>394</v>
      </c>
      <c r="E859">
        <v>5000000</v>
      </c>
      <c r="H859" t="s">
        <v>1263</v>
      </c>
      <c r="I859" t="s">
        <v>1359</v>
      </c>
      <c r="N859" t="s">
        <v>2157</v>
      </c>
      <c r="O859" t="s">
        <v>3025</v>
      </c>
      <c r="P859" t="s">
        <v>3134</v>
      </c>
      <c r="Q859" t="s">
        <v>3142</v>
      </c>
      <c r="R859">
        <v>710</v>
      </c>
      <c r="S859" t="s">
        <v>3248</v>
      </c>
      <c r="T859" t="s">
        <v>3253</v>
      </c>
      <c r="V859" t="s">
        <v>3268</v>
      </c>
      <c r="X859" t="s">
        <v>3269</v>
      </c>
      <c r="Y859" t="s">
        <v>3142</v>
      </c>
      <c r="Z859" t="s">
        <v>23</v>
      </c>
      <c r="AA859" t="s">
        <v>16</v>
      </c>
      <c r="AE859" t="s">
        <v>22</v>
      </c>
      <c r="AF859" t="s">
        <v>3286</v>
      </c>
      <c r="AG859">
        <v>0</v>
      </c>
      <c r="AI859">
        <v>0</v>
      </c>
    </row>
    <row r="860" spans="1:35">
      <c r="A860" t="str">
        <f>IFERROR(E860/AH860,"")</f>
        <v/>
      </c>
      <c r="B860">
        <v>5728</v>
      </c>
      <c r="C860" t="s">
        <v>118</v>
      </c>
      <c r="D860" t="s">
        <v>394</v>
      </c>
      <c r="E860">
        <v>5000000</v>
      </c>
      <c r="H860" t="s">
        <v>1264</v>
      </c>
      <c r="I860" t="s">
        <v>1360</v>
      </c>
      <c r="N860" t="s">
        <v>2158</v>
      </c>
      <c r="O860" t="s">
        <v>3025</v>
      </c>
      <c r="P860" t="s">
        <v>3133</v>
      </c>
      <c r="Q860" t="s">
        <v>3142</v>
      </c>
      <c r="R860">
        <v>710</v>
      </c>
      <c r="S860" t="s">
        <v>3248</v>
      </c>
      <c r="T860" t="s">
        <v>3253</v>
      </c>
      <c r="V860" t="s">
        <v>3268</v>
      </c>
      <c r="X860" t="s">
        <v>3269</v>
      </c>
      <c r="Y860" t="s">
        <v>3142</v>
      </c>
      <c r="Z860" t="s">
        <v>23</v>
      </c>
      <c r="AA860" t="s">
        <v>16</v>
      </c>
      <c r="AE860" t="s">
        <v>22</v>
      </c>
      <c r="AF860" t="s">
        <v>3286</v>
      </c>
      <c r="AG860">
        <v>0</v>
      </c>
      <c r="AI860">
        <v>0</v>
      </c>
    </row>
    <row r="861" spans="1:35">
      <c r="A861" t="str">
        <f>IFERROR(E861/AH861,"")</f>
        <v/>
      </c>
      <c r="B861">
        <v>5728</v>
      </c>
      <c r="C861" t="s">
        <v>118</v>
      </c>
      <c r="D861" t="s">
        <v>394</v>
      </c>
      <c r="E861">
        <v>5000000</v>
      </c>
      <c r="N861" t="s">
        <v>2159</v>
      </c>
      <c r="O861" t="s">
        <v>3025</v>
      </c>
      <c r="P861" t="s">
        <v>3135</v>
      </c>
      <c r="Q861" t="s">
        <v>3142</v>
      </c>
      <c r="R861">
        <v>710</v>
      </c>
      <c r="S861" t="s">
        <v>3248</v>
      </c>
      <c r="T861" t="s">
        <v>3253</v>
      </c>
      <c r="V861" t="s">
        <v>3268</v>
      </c>
      <c r="X861" t="s">
        <v>3269</v>
      </c>
      <c r="Y861" t="s">
        <v>3142</v>
      </c>
      <c r="Z861" t="s">
        <v>23</v>
      </c>
      <c r="AA861" t="s">
        <v>16</v>
      </c>
      <c r="AE861" t="s">
        <v>22</v>
      </c>
      <c r="AF861" t="s">
        <v>3286</v>
      </c>
      <c r="AG861">
        <v>0</v>
      </c>
      <c r="AI861">
        <v>0</v>
      </c>
    </row>
    <row r="862" spans="1:35">
      <c r="A862" t="str">
        <f>IFERROR(E862/AH862,"")</f>
        <v/>
      </c>
      <c r="B862">
        <v>5728</v>
      </c>
      <c r="C862" t="s">
        <v>118</v>
      </c>
      <c r="D862" t="s">
        <v>394</v>
      </c>
      <c r="E862">
        <v>5000000</v>
      </c>
      <c r="H862" t="s">
        <v>1265</v>
      </c>
      <c r="I862" t="s">
        <v>1361</v>
      </c>
      <c r="N862" t="s">
        <v>2160</v>
      </c>
      <c r="O862" t="s">
        <v>3025</v>
      </c>
      <c r="P862" t="s">
        <v>3135</v>
      </c>
      <c r="Q862" t="s">
        <v>3142</v>
      </c>
      <c r="R862">
        <v>710</v>
      </c>
      <c r="S862" t="s">
        <v>3248</v>
      </c>
      <c r="T862" t="s">
        <v>3253</v>
      </c>
      <c r="V862" t="s">
        <v>3268</v>
      </c>
      <c r="X862" t="s">
        <v>3269</v>
      </c>
      <c r="Y862" t="s">
        <v>3142</v>
      </c>
      <c r="Z862" t="s">
        <v>23</v>
      </c>
      <c r="AA862" t="s">
        <v>16</v>
      </c>
      <c r="AE862" t="s">
        <v>22</v>
      </c>
      <c r="AF862" t="s">
        <v>3286</v>
      </c>
      <c r="AG862">
        <v>0</v>
      </c>
      <c r="AI862">
        <v>0</v>
      </c>
    </row>
    <row r="863" spans="1:35">
      <c r="A863" t="str">
        <f>IFERROR(E863/AH863,"")</f>
        <v/>
      </c>
      <c r="B863">
        <v>5728</v>
      </c>
      <c r="C863" t="s">
        <v>118</v>
      </c>
      <c r="D863" t="s">
        <v>394</v>
      </c>
      <c r="E863">
        <v>5000000</v>
      </c>
      <c r="H863" t="s">
        <v>1266</v>
      </c>
      <c r="I863" t="s">
        <v>1362</v>
      </c>
      <c r="N863" t="s">
        <v>2161</v>
      </c>
      <c r="O863" t="s">
        <v>3025</v>
      </c>
      <c r="P863" t="s">
        <v>3133</v>
      </c>
      <c r="Q863" t="s">
        <v>3142</v>
      </c>
      <c r="R863">
        <v>710</v>
      </c>
      <c r="S863" t="s">
        <v>3248</v>
      </c>
      <c r="T863" t="s">
        <v>3253</v>
      </c>
      <c r="V863" t="s">
        <v>3268</v>
      </c>
      <c r="X863" t="s">
        <v>3269</v>
      </c>
      <c r="Y863" t="s">
        <v>3142</v>
      </c>
      <c r="Z863" t="s">
        <v>23</v>
      </c>
      <c r="AA863" t="s">
        <v>16</v>
      </c>
      <c r="AE863" t="s">
        <v>22</v>
      </c>
      <c r="AF863" t="s">
        <v>3286</v>
      </c>
      <c r="AG863">
        <v>0</v>
      </c>
      <c r="AI863">
        <v>0</v>
      </c>
    </row>
    <row r="864" spans="1:35">
      <c r="A864" t="str">
        <f>IFERROR(E864/AH864,"")</f>
        <v/>
      </c>
      <c r="B864">
        <v>5728</v>
      </c>
      <c r="C864" t="s">
        <v>118</v>
      </c>
      <c r="D864" t="s">
        <v>394</v>
      </c>
      <c r="E864">
        <v>5000000</v>
      </c>
      <c r="H864" t="s">
        <v>1267</v>
      </c>
      <c r="N864" t="s">
        <v>2162</v>
      </c>
      <c r="O864" t="s">
        <v>3025</v>
      </c>
      <c r="P864" t="s">
        <v>3135</v>
      </c>
      <c r="Q864" t="s">
        <v>3142</v>
      </c>
      <c r="R864">
        <v>710</v>
      </c>
      <c r="S864" t="s">
        <v>3248</v>
      </c>
      <c r="T864" t="s">
        <v>3253</v>
      </c>
      <c r="V864" t="s">
        <v>3268</v>
      </c>
      <c r="X864" t="s">
        <v>3269</v>
      </c>
      <c r="Y864" t="s">
        <v>3142</v>
      </c>
      <c r="Z864" t="s">
        <v>23</v>
      </c>
      <c r="AA864" t="s">
        <v>16</v>
      </c>
      <c r="AE864" t="s">
        <v>22</v>
      </c>
      <c r="AF864" t="s">
        <v>3286</v>
      </c>
      <c r="AG864">
        <v>0</v>
      </c>
      <c r="AI864">
        <v>0</v>
      </c>
    </row>
    <row r="865" spans="1:35">
      <c r="A865" t="str">
        <f>IFERROR(E865/AH865,"")</f>
        <v/>
      </c>
      <c r="B865">
        <v>5728</v>
      </c>
      <c r="C865" t="s">
        <v>118</v>
      </c>
      <c r="D865" t="s">
        <v>394</v>
      </c>
      <c r="E865">
        <v>5000000</v>
      </c>
      <c r="N865" t="s">
        <v>2163</v>
      </c>
      <c r="O865" t="s">
        <v>3025</v>
      </c>
      <c r="P865" t="s">
        <v>3134</v>
      </c>
      <c r="Q865" t="s">
        <v>3142</v>
      </c>
      <c r="R865">
        <v>710</v>
      </c>
      <c r="S865" t="s">
        <v>3248</v>
      </c>
      <c r="T865" t="s">
        <v>3253</v>
      </c>
      <c r="V865" t="s">
        <v>3268</v>
      </c>
      <c r="X865" t="s">
        <v>3269</v>
      </c>
      <c r="Y865" t="s">
        <v>3142</v>
      </c>
      <c r="Z865" t="s">
        <v>23</v>
      </c>
      <c r="AA865" t="s">
        <v>16</v>
      </c>
      <c r="AE865" t="s">
        <v>22</v>
      </c>
      <c r="AF865" t="s">
        <v>3286</v>
      </c>
      <c r="AG865">
        <v>0</v>
      </c>
      <c r="AI865">
        <v>0</v>
      </c>
    </row>
    <row r="866" spans="1:35">
      <c r="A866" t="str">
        <f>IFERROR(E866/AH866,"")</f>
        <v/>
      </c>
      <c r="B866">
        <v>5728</v>
      </c>
      <c r="C866" t="s">
        <v>118</v>
      </c>
      <c r="D866" t="s">
        <v>394</v>
      </c>
      <c r="E866">
        <v>5000000</v>
      </c>
      <c r="H866" t="s">
        <v>1268</v>
      </c>
      <c r="I866" t="s">
        <v>1363</v>
      </c>
      <c r="N866" t="s">
        <v>2164</v>
      </c>
      <c r="O866" t="s">
        <v>3025</v>
      </c>
      <c r="P866" t="s">
        <v>3133</v>
      </c>
      <c r="Q866" t="s">
        <v>3142</v>
      </c>
      <c r="R866">
        <v>710</v>
      </c>
      <c r="S866" t="s">
        <v>3248</v>
      </c>
      <c r="T866" t="s">
        <v>3253</v>
      </c>
      <c r="V866" t="s">
        <v>3268</v>
      </c>
      <c r="X866" t="s">
        <v>3269</v>
      </c>
      <c r="Y866" t="s">
        <v>3142</v>
      </c>
      <c r="Z866" t="s">
        <v>23</v>
      </c>
      <c r="AA866" t="s">
        <v>16</v>
      </c>
      <c r="AE866" t="s">
        <v>22</v>
      </c>
      <c r="AF866" t="s">
        <v>3286</v>
      </c>
      <c r="AG866">
        <v>0</v>
      </c>
      <c r="AI866">
        <v>0</v>
      </c>
    </row>
    <row r="867" spans="1:35">
      <c r="A867" t="str">
        <f>IFERROR(E867/AH867,"")</f>
        <v/>
      </c>
      <c r="B867">
        <v>5728</v>
      </c>
      <c r="C867" t="s">
        <v>118</v>
      </c>
      <c r="D867" t="s">
        <v>394</v>
      </c>
      <c r="E867">
        <v>5000000</v>
      </c>
      <c r="H867" t="s">
        <v>1269</v>
      </c>
      <c r="I867" t="s">
        <v>1364</v>
      </c>
      <c r="N867" t="s">
        <v>2165</v>
      </c>
      <c r="O867" t="s">
        <v>3025</v>
      </c>
      <c r="P867" t="s">
        <v>3137</v>
      </c>
      <c r="Q867" t="s">
        <v>3142</v>
      </c>
      <c r="R867">
        <v>710</v>
      </c>
      <c r="S867" t="s">
        <v>3248</v>
      </c>
      <c r="T867" t="s">
        <v>3253</v>
      </c>
      <c r="V867" t="s">
        <v>3268</v>
      </c>
      <c r="X867" t="s">
        <v>3269</v>
      </c>
      <c r="Y867" t="s">
        <v>3142</v>
      </c>
      <c r="Z867" t="s">
        <v>23</v>
      </c>
      <c r="AA867" t="s">
        <v>16</v>
      </c>
      <c r="AE867" t="s">
        <v>22</v>
      </c>
      <c r="AF867" t="s">
        <v>3286</v>
      </c>
      <c r="AG867">
        <v>0</v>
      </c>
      <c r="AI867">
        <v>0</v>
      </c>
    </row>
    <row r="868" spans="1:35">
      <c r="A868" t="str">
        <f>IFERROR(E868/AH868,"")</f>
        <v/>
      </c>
      <c r="B868">
        <v>5728</v>
      </c>
      <c r="C868" t="s">
        <v>118</v>
      </c>
      <c r="D868" t="s">
        <v>394</v>
      </c>
      <c r="E868">
        <v>5000000</v>
      </c>
      <c r="N868" t="s">
        <v>2166</v>
      </c>
      <c r="O868" t="s">
        <v>3025</v>
      </c>
      <c r="P868" t="s">
        <v>3135</v>
      </c>
      <c r="Q868" t="s">
        <v>3142</v>
      </c>
      <c r="R868">
        <v>710</v>
      </c>
      <c r="S868" t="s">
        <v>3248</v>
      </c>
      <c r="T868" t="s">
        <v>3253</v>
      </c>
      <c r="V868" t="s">
        <v>3268</v>
      </c>
      <c r="X868" t="s">
        <v>3269</v>
      </c>
      <c r="Y868" t="s">
        <v>3142</v>
      </c>
      <c r="Z868" t="s">
        <v>23</v>
      </c>
      <c r="AA868" t="s">
        <v>16</v>
      </c>
      <c r="AE868" t="s">
        <v>22</v>
      </c>
      <c r="AF868" t="s">
        <v>3286</v>
      </c>
      <c r="AG868">
        <v>0</v>
      </c>
      <c r="AI868">
        <v>0</v>
      </c>
    </row>
    <row r="869" spans="1:35">
      <c r="A869" t="str">
        <f>IFERROR(E869/AH869,"")</f>
        <v/>
      </c>
      <c r="B869">
        <v>5728</v>
      </c>
      <c r="C869" t="s">
        <v>118</v>
      </c>
      <c r="D869" t="s">
        <v>394</v>
      </c>
      <c r="E869">
        <v>5000000</v>
      </c>
      <c r="H869" t="s">
        <v>1270</v>
      </c>
      <c r="I869" t="s">
        <v>1365</v>
      </c>
      <c r="J869" t="s">
        <v>1507</v>
      </c>
      <c r="N869" t="s">
        <v>2167</v>
      </c>
      <c r="O869" t="s">
        <v>3025</v>
      </c>
      <c r="P869" t="s">
        <v>3133</v>
      </c>
      <c r="Q869" t="s">
        <v>3142</v>
      </c>
      <c r="R869">
        <v>710</v>
      </c>
      <c r="S869" t="s">
        <v>3248</v>
      </c>
      <c r="T869" t="s">
        <v>3253</v>
      </c>
      <c r="V869" t="s">
        <v>3268</v>
      </c>
      <c r="X869" t="s">
        <v>3269</v>
      </c>
      <c r="Y869" t="s">
        <v>3142</v>
      </c>
      <c r="Z869" t="s">
        <v>23</v>
      </c>
      <c r="AA869" t="s">
        <v>16</v>
      </c>
      <c r="AE869" t="s">
        <v>22</v>
      </c>
      <c r="AF869" t="s">
        <v>3286</v>
      </c>
      <c r="AG869">
        <v>0</v>
      </c>
      <c r="AI869">
        <v>0</v>
      </c>
    </row>
    <row r="870" spans="1:35">
      <c r="A870" t="str">
        <f>IFERROR(E870/AH870,"")</f>
        <v/>
      </c>
      <c r="B870">
        <v>5728</v>
      </c>
      <c r="C870" t="s">
        <v>118</v>
      </c>
      <c r="D870" t="s">
        <v>394</v>
      </c>
      <c r="E870">
        <v>5000000</v>
      </c>
      <c r="H870" t="s">
        <v>1271</v>
      </c>
      <c r="I870" t="s">
        <v>1366</v>
      </c>
      <c r="J870" t="s">
        <v>1508</v>
      </c>
      <c r="N870" t="s">
        <v>2168</v>
      </c>
      <c r="O870" t="s">
        <v>3025</v>
      </c>
      <c r="P870" t="s">
        <v>3134</v>
      </c>
      <c r="Q870" t="s">
        <v>3142</v>
      </c>
      <c r="R870">
        <v>710</v>
      </c>
      <c r="S870" t="s">
        <v>3248</v>
      </c>
      <c r="T870" t="s">
        <v>3253</v>
      </c>
      <c r="V870" t="s">
        <v>3268</v>
      </c>
      <c r="X870" t="s">
        <v>3269</v>
      </c>
      <c r="Y870" t="s">
        <v>3142</v>
      </c>
      <c r="Z870" t="s">
        <v>23</v>
      </c>
      <c r="AA870" t="s">
        <v>16</v>
      </c>
      <c r="AE870" t="s">
        <v>22</v>
      </c>
      <c r="AF870" t="s">
        <v>3286</v>
      </c>
      <c r="AG870">
        <v>0</v>
      </c>
      <c r="AI870">
        <v>0</v>
      </c>
    </row>
    <row r="871" spans="1:35">
      <c r="A871" t="str">
        <f>IFERROR(E871/AH871,"")</f>
        <v/>
      </c>
      <c r="B871">
        <v>5728</v>
      </c>
      <c r="C871" t="s">
        <v>118</v>
      </c>
      <c r="D871" t="s">
        <v>394</v>
      </c>
      <c r="E871">
        <v>5000000</v>
      </c>
      <c r="N871" t="s">
        <v>2169</v>
      </c>
      <c r="O871" t="s">
        <v>3025</v>
      </c>
      <c r="P871" t="s">
        <v>3135</v>
      </c>
      <c r="Q871" t="s">
        <v>3142</v>
      </c>
      <c r="R871">
        <v>710</v>
      </c>
      <c r="S871" t="s">
        <v>3248</v>
      </c>
      <c r="T871" t="s">
        <v>3253</v>
      </c>
      <c r="V871" t="s">
        <v>3268</v>
      </c>
      <c r="X871" t="s">
        <v>3269</v>
      </c>
      <c r="Y871" t="s">
        <v>3142</v>
      </c>
      <c r="Z871" t="s">
        <v>23</v>
      </c>
      <c r="AA871" t="s">
        <v>16</v>
      </c>
      <c r="AE871" t="s">
        <v>22</v>
      </c>
      <c r="AF871" t="s">
        <v>3286</v>
      </c>
      <c r="AG871">
        <v>0</v>
      </c>
      <c r="AI871">
        <v>0</v>
      </c>
    </row>
    <row r="872" spans="1:35">
      <c r="A872" t="str">
        <f>IFERROR(E872/AH872,"")</f>
        <v/>
      </c>
      <c r="B872">
        <v>5728</v>
      </c>
      <c r="C872" t="s">
        <v>118</v>
      </c>
      <c r="D872" t="s">
        <v>394</v>
      </c>
      <c r="E872">
        <v>5000000</v>
      </c>
      <c r="H872" t="s">
        <v>1272</v>
      </c>
      <c r="I872" t="s">
        <v>1367</v>
      </c>
      <c r="J872" t="s">
        <v>1509</v>
      </c>
      <c r="N872" t="s">
        <v>2170</v>
      </c>
      <c r="O872" t="s">
        <v>3025</v>
      </c>
      <c r="P872" t="s">
        <v>3134</v>
      </c>
      <c r="Q872" t="s">
        <v>3142</v>
      </c>
      <c r="R872">
        <v>710</v>
      </c>
      <c r="S872" t="s">
        <v>3248</v>
      </c>
      <c r="T872" t="s">
        <v>3253</v>
      </c>
      <c r="V872" t="s">
        <v>3268</v>
      </c>
      <c r="X872" t="s">
        <v>3269</v>
      </c>
      <c r="Y872" t="s">
        <v>3142</v>
      </c>
      <c r="Z872" t="s">
        <v>23</v>
      </c>
      <c r="AA872" t="s">
        <v>16</v>
      </c>
      <c r="AE872" t="s">
        <v>22</v>
      </c>
      <c r="AF872" t="s">
        <v>3286</v>
      </c>
      <c r="AG872">
        <v>0</v>
      </c>
      <c r="AI872">
        <v>0</v>
      </c>
    </row>
    <row r="873" spans="1:35">
      <c r="A873" t="str">
        <f>IFERROR(E873/AH873,"")</f>
        <v/>
      </c>
      <c r="B873">
        <v>5256</v>
      </c>
      <c r="C873" t="s">
        <v>119</v>
      </c>
      <c r="D873" t="s">
        <v>394</v>
      </c>
      <c r="E873">
        <v>3554250</v>
      </c>
      <c r="F873" t="s">
        <v>40</v>
      </c>
      <c r="G873" t="s">
        <v>573</v>
      </c>
      <c r="H873" t="s">
        <v>1273</v>
      </c>
      <c r="I873" t="s">
        <v>1368</v>
      </c>
      <c r="J873" t="s">
        <v>1510</v>
      </c>
      <c r="K873" t="s">
        <v>2012</v>
      </c>
      <c r="N873" t="s">
        <v>2171</v>
      </c>
      <c r="O873" t="s">
        <v>3025</v>
      </c>
      <c r="P873" t="s">
        <v>3137</v>
      </c>
      <c r="Q873" t="s">
        <v>3142</v>
      </c>
      <c r="R873">
        <v>710</v>
      </c>
      <c r="S873" t="s">
        <v>3248</v>
      </c>
      <c r="T873" t="s">
        <v>3253</v>
      </c>
      <c r="V873" t="s">
        <v>3268</v>
      </c>
      <c r="X873" t="s">
        <v>3269</v>
      </c>
      <c r="Y873" t="s">
        <v>3142</v>
      </c>
      <c r="Z873" t="s">
        <v>23</v>
      </c>
      <c r="AA873" t="s">
        <v>16</v>
      </c>
      <c r="AE873" t="s">
        <v>22</v>
      </c>
      <c r="AF873" t="s">
        <v>3286</v>
      </c>
      <c r="AG873">
        <v>17500</v>
      </c>
      <c r="AI873">
        <v>0</v>
      </c>
    </row>
    <row r="874" spans="1:35">
      <c r="A874" t="str">
        <f>IFERROR(E874/AH874,"")</f>
        <v/>
      </c>
      <c r="B874">
        <v>5256</v>
      </c>
      <c r="C874" t="s">
        <v>119</v>
      </c>
      <c r="D874" t="s">
        <v>394</v>
      </c>
      <c r="E874">
        <v>3554250</v>
      </c>
      <c r="F874" t="s">
        <v>47</v>
      </c>
      <c r="K874" t="s">
        <v>2013</v>
      </c>
      <c r="N874" t="s">
        <v>2172</v>
      </c>
      <c r="O874" t="s">
        <v>3025</v>
      </c>
      <c r="P874" t="s">
        <v>3137</v>
      </c>
      <c r="Q874" t="s">
        <v>3142</v>
      </c>
      <c r="R874">
        <v>710</v>
      </c>
      <c r="S874" t="s">
        <v>3248</v>
      </c>
      <c r="T874" t="s">
        <v>3253</v>
      </c>
      <c r="V874" t="s">
        <v>3268</v>
      </c>
      <c r="X874" t="s">
        <v>3269</v>
      </c>
      <c r="Y874" t="s">
        <v>3142</v>
      </c>
      <c r="Z874" t="s">
        <v>23</v>
      </c>
      <c r="AA874" t="s">
        <v>16</v>
      </c>
      <c r="AE874" t="s">
        <v>22</v>
      </c>
      <c r="AF874" t="s">
        <v>3286</v>
      </c>
      <c r="AG874">
        <v>1</v>
      </c>
      <c r="AI874">
        <v>0</v>
      </c>
    </row>
    <row r="875" spans="1:35">
      <c r="A875" t="str">
        <f>IFERROR(E875/AH875,"")</f>
        <v/>
      </c>
      <c r="B875">
        <v>5256</v>
      </c>
      <c r="C875" t="s">
        <v>119</v>
      </c>
      <c r="D875" t="s">
        <v>394</v>
      </c>
      <c r="E875">
        <v>3554250</v>
      </c>
      <c r="F875" t="s">
        <v>48</v>
      </c>
      <c r="G875" t="s">
        <v>574</v>
      </c>
      <c r="H875" t="s">
        <v>1274</v>
      </c>
      <c r="I875" t="s">
        <v>1369</v>
      </c>
      <c r="K875" t="s">
        <v>2014</v>
      </c>
      <c r="N875" t="s">
        <v>2173</v>
      </c>
      <c r="O875" t="s">
        <v>3025</v>
      </c>
      <c r="P875" t="s">
        <v>3133</v>
      </c>
      <c r="Q875" t="s">
        <v>3142</v>
      </c>
      <c r="R875">
        <v>710</v>
      </c>
      <c r="S875" t="s">
        <v>3248</v>
      </c>
      <c r="T875" t="s">
        <v>3253</v>
      </c>
      <c r="V875" t="s">
        <v>3268</v>
      </c>
      <c r="X875" t="s">
        <v>3269</v>
      </c>
      <c r="Y875" t="s">
        <v>3142</v>
      </c>
      <c r="Z875" t="s">
        <v>23</v>
      </c>
      <c r="AA875" t="s">
        <v>16</v>
      </c>
      <c r="AE875" t="s">
        <v>22</v>
      </c>
      <c r="AF875" t="s">
        <v>3286</v>
      </c>
      <c r="AG875">
        <v>10</v>
      </c>
      <c r="AI875">
        <v>100</v>
      </c>
    </row>
    <row r="876" spans="1:35">
      <c r="A876" t="str">
        <f>IFERROR(E876/AH876,"")</f>
        <v/>
      </c>
      <c r="B876">
        <v>5256</v>
      </c>
      <c r="C876" t="s">
        <v>119</v>
      </c>
      <c r="D876" t="s">
        <v>394</v>
      </c>
      <c r="E876">
        <v>3554250</v>
      </c>
      <c r="G876" t="s">
        <v>575</v>
      </c>
      <c r="H876" t="s">
        <v>1275</v>
      </c>
      <c r="I876" t="s">
        <v>1370</v>
      </c>
      <c r="K876" t="s">
        <v>2015</v>
      </c>
      <c r="N876" t="s">
        <v>2174</v>
      </c>
      <c r="O876" t="s">
        <v>3025</v>
      </c>
      <c r="P876" t="s">
        <v>3137</v>
      </c>
      <c r="Q876" t="s">
        <v>3142</v>
      </c>
      <c r="R876">
        <v>710</v>
      </c>
      <c r="S876" t="s">
        <v>3248</v>
      </c>
      <c r="T876" t="s">
        <v>3253</v>
      </c>
      <c r="V876" t="s">
        <v>3268</v>
      </c>
      <c r="X876" t="s">
        <v>3269</v>
      </c>
      <c r="Y876" t="s">
        <v>3142</v>
      </c>
      <c r="Z876" t="s">
        <v>23</v>
      </c>
      <c r="AA876" t="s">
        <v>16</v>
      </c>
      <c r="AE876" t="s">
        <v>22</v>
      </c>
      <c r="AF876" t="s">
        <v>3286</v>
      </c>
      <c r="AG876">
        <v>0</v>
      </c>
      <c r="AI876">
        <v>0</v>
      </c>
    </row>
    <row r="877" spans="1:35">
      <c r="A877" t="str">
        <f>IFERROR(E877/AH877,"")</f>
        <v/>
      </c>
      <c r="B877">
        <v>5256</v>
      </c>
      <c r="C877" t="s">
        <v>119</v>
      </c>
      <c r="D877" t="s">
        <v>394</v>
      </c>
      <c r="E877">
        <v>3554250</v>
      </c>
      <c r="N877" t="s">
        <v>2175</v>
      </c>
      <c r="O877" t="s">
        <v>3025</v>
      </c>
      <c r="P877" t="s">
        <v>3136</v>
      </c>
      <c r="Q877" t="s">
        <v>3142</v>
      </c>
      <c r="R877">
        <v>710</v>
      </c>
      <c r="S877" t="s">
        <v>3248</v>
      </c>
      <c r="T877" t="s">
        <v>3253</v>
      </c>
      <c r="V877" t="s">
        <v>3268</v>
      </c>
      <c r="X877" t="s">
        <v>3269</v>
      </c>
      <c r="Y877" t="s">
        <v>3142</v>
      </c>
      <c r="Z877" t="s">
        <v>23</v>
      </c>
      <c r="AA877" t="s">
        <v>16</v>
      </c>
      <c r="AE877" t="s">
        <v>22</v>
      </c>
      <c r="AF877" t="s">
        <v>3286</v>
      </c>
      <c r="AG877">
        <v>0</v>
      </c>
      <c r="AI877">
        <v>0</v>
      </c>
    </row>
    <row r="878" spans="1:35">
      <c r="A878" t="str">
        <f>IFERROR(E878/AH878,"")</f>
        <v/>
      </c>
      <c r="B878">
        <v>5256</v>
      </c>
      <c r="C878" t="s">
        <v>119</v>
      </c>
      <c r="D878" t="s">
        <v>394</v>
      </c>
      <c r="E878">
        <v>3554250</v>
      </c>
      <c r="H878" t="s">
        <v>1276</v>
      </c>
      <c r="I878" t="s">
        <v>1371</v>
      </c>
      <c r="N878" t="s">
        <v>2176</v>
      </c>
      <c r="O878" t="s">
        <v>3025</v>
      </c>
      <c r="P878" t="s">
        <v>3135</v>
      </c>
      <c r="Q878" t="s">
        <v>3142</v>
      </c>
      <c r="R878">
        <v>710</v>
      </c>
      <c r="S878" t="s">
        <v>3248</v>
      </c>
      <c r="T878" t="s">
        <v>3253</v>
      </c>
      <c r="V878" t="s">
        <v>3268</v>
      </c>
      <c r="X878" t="s">
        <v>3269</v>
      </c>
      <c r="Y878" t="s">
        <v>3142</v>
      </c>
      <c r="Z878" t="s">
        <v>23</v>
      </c>
      <c r="AA878" t="s">
        <v>16</v>
      </c>
      <c r="AE878" t="s">
        <v>22</v>
      </c>
      <c r="AF878" t="s">
        <v>3286</v>
      </c>
      <c r="AG878">
        <v>0</v>
      </c>
      <c r="AI878">
        <v>0</v>
      </c>
    </row>
    <row r="879" spans="1:35">
      <c r="A879" t="str">
        <f>IFERROR(E879/AH879,"")</f>
        <v/>
      </c>
      <c r="B879">
        <v>5256</v>
      </c>
      <c r="C879" t="s">
        <v>119</v>
      </c>
      <c r="D879" t="s">
        <v>394</v>
      </c>
      <c r="E879">
        <v>3554250</v>
      </c>
      <c r="H879" t="s">
        <v>1277</v>
      </c>
      <c r="I879" t="s">
        <v>1372</v>
      </c>
      <c r="N879" t="s">
        <v>2177</v>
      </c>
      <c r="O879" t="s">
        <v>3025</v>
      </c>
      <c r="P879" t="s">
        <v>3136</v>
      </c>
      <c r="Q879" t="s">
        <v>3142</v>
      </c>
      <c r="R879">
        <v>710</v>
      </c>
      <c r="S879" t="s">
        <v>3248</v>
      </c>
      <c r="T879" t="s">
        <v>3253</v>
      </c>
      <c r="V879" t="s">
        <v>3268</v>
      </c>
      <c r="X879" t="s">
        <v>3269</v>
      </c>
      <c r="Y879" t="s">
        <v>3142</v>
      </c>
      <c r="Z879" t="s">
        <v>23</v>
      </c>
      <c r="AA879" t="s">
        <v>16</v>
      </c>
      <c r="AE879" t="s">
        <v>22</v>
      </c>
      <c r="AF879" t="s">
        <v>3286</v>
      </c>
      <c r="AG879">
        <v>0</v>
      </c>
      <c r="AI879">
        <v>0</v>
      </c>
    </row>
    <row r="880" spans="1:35">
      <c r="A880" t="str">
        <f>IFERROR(E880/AH880,"")</f>
        <v/>
      </c>
      <c r="B880">
        <v>5256</v>
      </c>
      <c r="C880" t="s">
        <v>119</v>
      </c>
      <c r="D880" t="s">
        <v>394</v>
      </c>
      <c r="E880">
        <v>3554250</v>
      </c>
      <c r="H880" t="s">
        <v>1278</v>
      </c>
      <c r="I880" t="s">
        <v>1373</v>
      </c>
      <c r="N880" t="s">
        <v>2178</v>
      </c>
      <c r="O880" t="s">
        <v>3025</v>
      </c>
      <c r="P880" t="s">
        <v>3136</v>
      </c>
      <c r="Q880" t="s">
        <v>3142</v>
      </c>
      <c r="R880">
        <v>710</v>
      </c>
      <c r="S880" t="s">
        <v>3248</v>
      </c>
      <c r="T880" t="s">
        <v>3253</v>
      </c>
      <c r="V880" t="s">
        <v>3268</v>
      </c>
      <c r="X880" t="s">
        <v>3269</v>
      </c>
      <c r="Y880" t="s">
        <v>3142</v>
      </c>
      <c r="Z880" t="s">
        <v>23</v>
      </c>
      <c r="AA880" t="s">
        <v>16</v>
      </c>
      <c r="AE880" t="s">
        <v>22</v>
      </c>
      <c r="AF880" t="s">
        <v>3286</v>
      </c>
      <c r="AG880">
        <v>0</v>
      </c>
      <c r="AI880">
        <v>0</v>
      </c>
    </row>
    <row r="881" spans="1:36">
      <c r="A881" t="str">
        <f>IFERROR(E881/AH881,"")</f>
        <v/>
      </c>
      <c r="B881">
        <v>5256</v>
      </c>
      <c r="C881" t="s">
        <v>119</v>
      </c>
      <c r="D881" t="s">
        <v>394</v>
      </c>
      <c r="E881">
        <v>3554250</v>
      </c>
      <c r="N881" t="s">
        <v>2179</v>
      </c>
      <c r="O881" t="s">
        <v>3025</v>
      </c>
      <c r="P881" t="s">
        <v>3134</v>
      </c>
      <c r="Q881" t="s">
        <v>3142</v>
      </c>
      <c r="R881">
        <v>710</v>
      </c>
      <c r="S881" t="s">
        <v>3248</v>
      </c>
      <c r="T881" t="s">
        <v>3253</v>
      </c>
      <c r="V881" t="s">
        <v>3268</v>
      </c>
      <c r="X881" t="s">
        <v>3269</v>
      </c>
      <c r="Y881" t="s">
        <v>3142</v>
      </c>
      <c r="Z881" t="s">
        <v>23</v>
      </c>
      <c r="AA881" t="s">
        <v>16</v>
      </c>
      <c r="AE881" t="s">
        <v>22</v>
      </c>
      <c r="AF881" t="s">
        <v>3286</v>
      </c>
      <c r="AG881">
        <v>0</v>
      </c>
      <c r="AI881">
        <v>0</v>
      </c>
    </row>
    <row r="882" spans="1:36">
      <c r="A882" t="str">
        <f>IFERROR(E882/AH882,"")</f>
        <v/>
      </c>
      <c r="B882">
        <v>5256</v>
      </c>
      <c r="C882" t="s">
        <v>119</v>
      </c>
      <c r="D882" t="s">
        <v>394</v>
      </c>
      <c r="E882">
        <v>3554250</v>
      </c>
      <c r="H882" t="s">
        <v>1279</v>
      </c>
      <c r="I882" t="s">
        <v>1374</v>
      </c>
      <c r="N882" t="s">
        <v>2180</v>
      </c>
      <c r="O882" t="s">
        <v>3025</v>
      </c>
      <c r="P882" t="s">
        <v>3135</v>
      </c>
      <c r="Q882" t="s">
        <v>3142</v>
      </c>
      <c r="R882">
        <v>710</v>
      </c>
      <c r="S882" t="s">
        <v>3248</v>
      </c>
      <c r="T882" t="s">
        <v>3253</v>
      </c>
      <c r="V882" t="s">
        <v>3268</v>
      </c>
      <c r="X882" t="s">
        <v>3269</v>
      </c>
      <c r="Y882" t="s">
        <v>3142</v>
      </c>
      <c r="Z882" t="s">
        <v>23</v>
      </c>
      <c r="AA882" t="s">
        <v>16</v>
      </c>
      <c r="AE882" t="s">
        <v>22</v>
      </c>
      <c r="AF882" t="s">
        <v>3286</v>
      </c>
      <c r="AG882">
        <v>0</v>
      </c>
      <c r="AI882">
        <v>0</v>
      </c>
    </row>
    <row r="883" spans="1:36">
      <c r="A883" t="str">
        <f>IFERROR(E883/AH883,"")</f>
        <v/>
      </c>
      <c r="B883">
        <v>5256</v>
      </c>
      <c r="C883" t="s">
        <v>119</v>
      </c>
      <c r="D883" t="s">
        <v>394</v>
      </c>
      <c r="E883">
        <v>3554250</v>
      </c>
      <c r="H883" t="s">
        <v>1280</v>
      </c>
      <c r="I883" t="s">
        <v>1375</v>
      </c>
      <c r="N883" t="s">
        <v>2181</v>
      </c>
      <c r="O883" t="s">
        <v>3025</v>
      </c>
      <c r="P883" t="s">
        <v>3136</v>
      </c>
      <c r="Q883" t="s">
        <v>3142</v>
      </c>
      <c r="R883">
        <v>710</v>
      </c>
      <c r="S883" t="s">
        <v>3248</v>
      </c>
      <c r="T883" t="s">
        <v>3253</v>
      </c>
      <c r="V883" t="s">
        <v>3268</v>
      </c>
      <c r="X883" t="s">
        <v>3269</v>
      </c>
      <c r="Y883" t="s">
        <v>3142</v>
      </c>
      <c r="Z883" t="s">
        <v>23</v>
      </c>
      <c r="AA883" t="s">
        <v>16</v>
      </c>
      <c r="AE883" t="s">
        <v>22</v>
      </c>
      <c r="AF883" t="s">
        <v>3286</v>
      </c>
      <c r="AG883">
        <v>0</v>
      </c>
      <c r="AI883">
        <v>0</v>
      </c>
    </row>
    <row r="884" spans="1:36">
      <c r="A884" t="str">
        <f>IFERROR(E884/AH884,"")</f>
        <v/>
      </c>
      <c r="B884">
        <v>5256</v>
      </c>
      <c r="C884" t="s">
        <v>119</v>
      </c>
      <c r="D884" t="s">
        <v>394</v>
      </c>
      <c r="E884">
        <v>3554250</v>
      </c>
      <c r="N884" t="s">
        <v>2182</v>
      </c>
      <c r="O884" t="s">
        <v>3025</v>
      </c>
      <c r="P884" t="s">
        <v>3133</v>
      </c>
      <c r="Q884" t="s">
        <v>3142</v>
      </c>
      <c r="R884">
        <v>710</v>
      </c>
      <c r="S884" t="s">
        <v>3248</v>
      </c>
      <c r="T884" t="s">
        <v>3253</v>
      </c>
      <c r="V884" t="s">
        <v>3268</v>
      </c>
      <c r="X884" t="s">
        <v>3269</v>
      </c>
      <c r="Y884" t="s">
        <v>3142</v>
      </c>
      <c r="Z884" t="s">
        <v>23</v>
      </c>
      <c r="AA884" t="s">
        <v>16</v>
      </c>
      <c r="AE884" t="s">
        <v>22</v>
      </c>
      <c r="AF884" t="s">
        <v>3286</v>
      </c>
      <c r="AG884">
        <v>0</v>
      </c>
      <c r="AI884">
        <v>0</v>
      </c>
    </row>
    <row r="885" spans="1:36">
      <c r="A885" t="str">
        <f>IFERROR(E885/AH885,"")</f>
        <v/>
      </c>
      <c r="B885">
        <v>5256</v>
      </c>
      <c r="C885" t="s">
        <v>119</v>
      </c>
      <c r="D885" t="s">
        <v>394</v>
      </c>
      <c r="E885">
        <v>3554250</v>
      </c>
      <c r="H885" t="s">
        <v>1281</v>
      </c>
      <c r="I885" t="s">
        <v>1376</v>
      </c>
      <c r="N885" t="s">
        <v>2183</v>
      </c>
      <c r="O885" t="s">
        <v>3025</v>
      </c>
      <c r="P885" t="s">
        <v>3135</v>
      </c>
      <c r="Q885" t="s">
        <v>3142</v>
      </c>
      <c r="R885">
        <v>710</v>
      </c>
      <c r="S885" t="s">
        <v>3248</v>
      </c>
      <c r="T885" t="s">
        <v>3253</v>
      </c>
      <c r="V885" t="s">
        <v>3268</v>
      </c>
      <c r="X885" t="s">
        <v>3269</v>
      </c>
      <c r="Y885" t="s">
        <v>3142</v>
      </c>
      <c r="Z885" t="s">
        <v>23</v>
      </c>
      <c r="AA885" t="s">
        <v>16</v>
      </c>
      <c r="AE885" t="s">
        <v>22</v>
      </c>
      <c r="AF885" t="s">
        <v>3286</v>
      </c>
      <c r="AG885">
        <v>0</v>
      </c>
      <c r="AI885">
        <v>0</v>
      </c>
    </row>
    <row r="886" spans="1:36">
      <c r="A886" t="str">
        <f>IFERROR(E886/AH886,"")</f>
        <v/>
      </c>
      <c r="B886">
        <v>5256</v>
      </c>
      <c r="C886" t="s">
        <v>119</v>
      </c>
      <c r="D886" t="s">
        <v>394</v>
      </c>
      <c r="E886">
        <v>3554250</v>
      </c>
      <c r="H886" t="s">
        <v>1282</v>
      </c>
      <c r="I886" t="s">
        <v>1377</v>
      </c>
      <c r="N886" t="s">
        <v>2184</v>
      </c>
      <c r="O886" t="s">
        <v>3025</v>
      </c>
      <c r="P886" t="s">
        <v>3134</v>
      </c>
      <c r="Q886" t="s">
        <v>3142</v>
      </c>
      <c r="R886">
        <v>710</v>
      </c>
      <c r="S886" t="s">
        <v>3248</v>
      </c>
      <c r="T886" t="s">
        <v>3253</v>
      </c>
      <c r="V886" t="s">
        <v>3268</v>
      </c>
      <c r="X886" t="s">
        <v>3269</v>
      </c>
      <c r="Y886" t="s">
        <v>3142</v>
      </c>
      <c r="Z886" t="s">
        <v>23</v>
      </c>
      <c r="AA886" t="s">
        <v>16</v>
      </c>
      <c r="AE886" t="s">
        <v>22</v>
      </c>
      <c r="AF886" t="s">
        <v>3286</v>
      </c>
      <c r="AG886">
        <v>0</v>
      </c>
      <c r="AI886">
        <v>0</v>
      </c>
    </row>
    <row r="887" spans="1:36">
      <c r="A887" t="str">
        <f>IFERROR(E887/AH887,"")</f>
        <v/>
      </c>
      <c r="B887">
        <v>5256</v>
      </c>
      <c r="C887" t="s">
        <v>119</v>
      </c>
      <c r="D887" t="s">
        <v>394</v>
      </c>
      <c r="E887">
        <v>3554250</v>
      </c>
      <c r="F887" t="s">
        <v>549</v>
      </c>
      <c r="J887" t="s">
        <v>1511</v>
      </c>
      <c r="K887" t="s">
        <v>2016</v>
      </c>
      <c r="N887" t="s">
        <v>2185</v>
      </c>
      <c r="O887" t="s">
        <v>3025</v>
      </c>
      <c r="P887" t="s">
        <v>3135</v>
      </c>
      <c r="Q887" t="s">
        <v>3142</v>
      </c>
      <c r="R887">
        <v>710</v>
      </c>
      <c r="S887" t="s">
        <v>3248</v>
      </c>
      <c r="T887" t="s">
        <v>3253</v>
      </c>
      <c r="V887" t="s">
        <v>3268</v>
      </c>
      <c r="X887" t="s">
        <v>3269</v>
      </c>
      <c r="Y887" t="s">
        <v>3142</v>
      </c>
      <c r="Z887" t="s">
        <v>23</v>
      </c>
      <c r="AA887" t="s">
        <v>16</v>
      </c>
      <c r="AE887" t="s">
        <v>22</v>
      </c>
      <c r="AF887" t="s">
        <v>3286</v>
      </c>
      <c r="AG887">
        <v>0</v>
      </c>
      <c r="AI887">
        <v>0</v>
      </c>
      <c r="AJ887">
        <v>510400.72635999991</v>
      </c>
    </row>
    <row r="888" spans="1:36">
      <c r="A888" t="str">
        <f>IFERROR(E888/AH888,"")</f>
        <v/>
      </c>
      <c r="B888">
        <v>5256</v>
      </c>
      <c r="C888" t="s">
        <v>119</v>
      </c>
      <c r="D888" t="s">
        <v>394</v>
      </c>
      <c r="E888">
        <v>3554250</v>
      </c>
      <c r="F888" t="s">
        <v>48</v>
      </c>
      <c r="J888" t="s">
        <v>1512</v>
      </c>
      <c r="K888" t="s">
        <v>2017</v>
      </c>
      <c r="N888" t="s">
        <v>2189</v>
      </c>
      <c r="O888" t="s">
        <v>3025</v>
      </c>
      <c r="P888" t="s">
        <v>3136</v>
      </c>
      <c r="Q888" t="s">
        <v>3142</v>
      </c>
      <c r="R888">
        <v>710</v>
      </c>
      <c r="S888" t="s">
        <v>3248</v>
      </c>
      <c r="T888" t="s">
        <v>3253</v>
      </c>
      <c r="V888" t="s">
        <v>3268</v>
      </c>
      <c r="X888" t="s">
        <v>3269</v>
      </c>
      <c r="Y888" t="s">
        <v>3142</v>
      </c>
      <c r="Z888" t="s">
        <v>23</v>
      </c>
      <c r="AA888" t="s">
        <v>16</v>
      </c>
      <c r="AE888" t="s">
        <v>22</v>
      </c>
      <c r="AF888" t="s">
        <v>3286</v>
      </c>
      <c r="AG888">
        <v>10</v>
      </c>
      <c r="AI888">
        <v>100</v>
      </c>
    </row>
    <row r="889" spans="1:36">
      <c r="A889" t="str">
        <f>IFERROR(E889/AH889,"")</f>
        <v/>
      </c>
      <c r="B889">
        <v>5256</v>
      </c>
      <c r="C889" t="s">
        <v>119</v>
      </c>
      <c r="D889" t="s">
        <v>394</v>
      </c>
      <c r="E889">
        <v>3554250</v>
      </c>
      <c r="G889" t="s">
        <v>581</v>
      </c>
      <c r="H889" t="s">
        <v>1283</v>
      </c>
      <c r="I889" t="s">
        <v>1378</v>
      </c>
      <c r="N889" t="s">
        <v>2192</v>
      </c>
      <c r="O889" t="s">
        <v>3025</v>
      </c>
      <c r="P889" t="s">
        <v>3135</v>
      </c>
      <c r="Q889" t="s">
        <v>3142</v>
      </c>
      <c r="R889">
        <v>710</v>
      </c>
      <c r="S889" t="s">
        <v>3248</v>
      </c>
      <c r="T889" t="s">
        <v>3253</v>
      </c>
      <c r="V889" t="s">
        <v>3268</v>
      </c>
      <c r="X889" t="s">
        <v>3269</v>
      </c>
      <c r="Y889" t="s">
        <v>3142</v>
      </c>
      <c r="Z889" t="s">
        <v>23</v>
      </c>
      <c r="AA889" t="s">
        <v>16</v>
      </c>
      <c r="AE889" t="s">
        <v>22</v>
      </c>
      <c r="AF889" t="s">
        <v>3286</v>
      </c>
      <c r="AG889">
        <v>0</v>
      </c>
      <c r="AI889">
        <v>0</v>
      </c>
    </row>
    <row r="890" spans="1:36">
      <c r="A890" t="str">
        <f>IFERROR(E890/AH890,"")</f>
        <v/>
      </c>
      <c r="B890">
        <v>5256</v>
      </c>
      <c r="C890" t="s">
        <v>119</v>
      </c>
      <c r="D890" t="s">
        <v>394</v>
      </c>
      <c r="E890">
        <v>3554250</v>
      </c>
      <c r="G890" t="s">
        <v>582</v>
      </c>
      <c r="H890">
        <v>0</v>
      </c>
      <c r="I890" t="s">
        <v>1379</v>
      </c>
      <c r="N890" t="s">
        <v>2193</v>
      </c>
      <c r="O890" t="s">
        <v>3025</v>
      </c>
      <c r="P890" t="s">
        <v>3134</v>
      </c>
      <c r="Q890" t="s">
        <v>3142</v>
      </c>
      <c r="R890">
        <v>710</v>
      </c>
      <c r="S890" t="s">
        <v>3248</v>
      </c>
      <c r="T890" t="s">
        <v>3253</v>
      </c>
      <c r="V890" t="s">
        <v>3268</v>
      </c>
      <c r="X890" t="s">
        <v>3269</v>
      </c>
      <c r="Y890" t="s">
        <v>3142</v>
      </c>
      <c r="Z890" t="s">
        <v>23</v>
      </c>
      <c r="AA890" t="s">
        <v>16</v>
      </c>
      <c r="AE890" t="s">
        <v>22</v>
      </c>
      <c r="AF890" t="s">
        <v>3286</v>
      </c>
      <c r="AG890">
        <v>0</v>
      </c>
      <c r="AI890">
        <v>0</v>
      </c>
    </row>
    <row r="891" spans="1:36">
      <c r="A891" t="str">
        <f>IFERROR(E891/AH891,"")</f>
        <v/>
      </c>
      <c r="B891">
        <v>5256</v>
      </c>
      <c r="C891" t="s">
        <v>119</v>
      </c>
      <c r="D891" t="s">
        <v>394</v>
      </c>
      <c r="E891">
        <v>3554250</v>
      </c>
      <c r="N891" t="s">
        <v>2195</v>
      </c>
      <c r="O891" t="s">
        <v>3025</v>
      </c>
      <c r="P891" t="s">
        <v>3136</v>
      </c>
      <c r="Q891" t="s">
        <v>3142</v>
      </c>
      <c r="R891">
        <v>710</v>
      </c>
      <c r="S891" t="s">
        <v>3248</v>
      </c>
      <c r="T891" t="s">
        <v>3253</v>
      </c>
      <c r="V891" t="s">
        <v>3268</v>
      </c>
      <c r="X891" t="s">
        <v>3269</v>
      </c>
      <c r="Y891" t="s">
        <v>3142</v>
      </c>
      <c r="Z891" t="s">
        <v>23</v>
      </c>
      <c r="AA891" t="s">
        <v>16</v>
      </c>
      <c r="AE891" t="s">
        <v>22</v>
      </c>
      <c r="AF891" t="s">
        <v>3286</v>
      </c>
      <c r="AG891">
        <v>0</v>
      </c>
      <c r="AI891">
        <v>0</v>
      </c>
    </row>
    <row r="892" spans="1:36">
      <c r="A892" t="str">
        <f>IFERROR(E892/AH892,"")</f>
        <v/>
      </c>
      <c r="B892">
        <v>5256</v>
      </c>
      <c r="C892" t="s">
        <v>119</v>
      </c>
      <c r="D892" t="s">
        <v>394</v>
      </c>
      <c r="E892">
        <v>3554250</v>
      </c>
      <c r="G892" t="s">
        <v>584</v>
      </c>
      <c r="H892" t="s">
        <v>1284</v>
      </c>
      <c r="I892" t="s">
        <v>1380</v>
      </c>
      <c r="N892" t="s">
        <v>2196</v>
      </c>
      <c r="O892" t="s">
        <v>3025</v>
      </c>
      <c r="P892" t="s">
        <v>3135</v>
      </c>
      <c r="Q892" t="s">
        <v>3142</v>
      </c>
      <c r="R892">
        <v>710</v>
      </c>
      <c r="S892" t="s">
        <v>3248</v>
      </c>
      <c r="T892" t="s">
        <v>3253</v>
      </c>
      <c r="V892" t="s">
        <v>3268</v>
      </c>
      <c r="X892" t="s">
        <v>3269</v>
      </c>
      <c r="Y892" t="s">
        <v>3142</v>
      </c>
      <c r="Z892" t="s">
        <v>23</v>
      </c>
      <c r="AA892" t="s">
        <v>16</v>
      </c>
      <c r="AE892" t="s">
        <v>22</v>
      </c>
      <c r="AF892" t="s">
        <v>3286</v>
      </c>
      <c r="AG892">
        <v>0</v>
      </c>
      <c r="AI892">
        <v>0</v>
      </c>
    </row>
    <row r="893" spans="1:36">
      <c r="A893" t="str">
        <f>IFERROR(E893/AH893,"")</f>
        <v/>
      </c>
      <c r="B893">
        <v>5256</v>
      </c>
      <c r="C893" t="s">
        <v>119</v>
      </c>
      <c r="D893" t="s">
        <v>394</v>
      </c>
      <c r="E893">
        <v>3554250</v>
      </c>
      <c r="G893" t="s">
        <v>586</v>
      </c>
      <c r="H893" t="s">
        <v>1285</v>
      </c>
      <c r="I893" t="s">
        <v>1381</v>
      </c>
      <c r="N893" t="s">
        <v>2198</v>
      </c>
      <c r="O893" t="s">
        <v>3025</v>
      </c>
      <c r="P893" t="s">
        <v>3135</v>
      </c>
      <c r="Q893" t="s">
        <v>3142</v>
      </c>
      <c r="R893">
        <v>710</v>
      </c>
      <c r="S893" t="s">
        <v>3248</v>
      </c>
      <c r="T893" t="s">
        <v>3253</v>
      </c>
      <c r="V893" t="s">
        <v>3268</v>
      </c>
      <c r="X893" t="s">
        <v>3269</v>
      </c>
      <c r="Y893" t="s">
        <v>3142</v>
      </c>
      <c r="Z893" t="s">
        <v>23</v>
      </c>
      <c r="AA893" t="s">
        <v>16</v>
      </c>
      <c r="AE893" t="s">
        <v>22</v>
      </c>
      <c r="AF893" t="s">
        <v>3286</v>
      </c>
      <c r="AG893">
        <v>0</v>
      </c>
      <c r="AI893">
        <v>0</v>
      </c>
    </row>
    <row r="894" spans="1:36">
      <c r="A894" t="str">
        <f>IFERROR(E894/AH894,"")</f>
        <v/>
      </c>
      <c r="B894">
        <v>5256</v>
      </c>
      <c r="C894" t="s">
        <v>119</v>
      </c>
      <c r="D894" t="s">
        <v>394</v>
      </c>
      <c r="E894">
        <v>3554250</v>
      </c>
      <c r="G894" t="s">
        <v>587</v>
      </c>
      <c r="H894">
        <v>0</v>
      </c>
      <c r="I894" t="s">
        <v>1382</v>
      </c>
      <c r="N894" t="s">
        <v>2199</v>
      </c>
      <c r="O894" t="s">
        <v>3025</v>
      </c>
      <c r="P894" t="s">
        <v>3133</v>
      </c>
      <c r="Q894" t="s">
        <v>3142</v>
      </c>
      <c r="R894">
        <v>710</v>
      </c>
      <c r="S894" t="s">
        <v>3248</v>
      </c>
      <c r="T894" t="s">
        <v>3253</v>
      </c>
      <c r="V894" t="s">
        <v>3268</v>
      </c>
      <c r="X894" t="s">
        <v>3269</v>
      </c>
      <c r="Y894" t="s">
        <v>3142</v>
      </c>
      <c r="Z894" t="s">
        <v>23</v>
      </c>
      <c r="AA894" t="s">
        <v>16</v>
      </c>
      <c r="AE894" t="s">
        <v>22</v>
      </c>
      <c r="AF894" t="s">
        <v>3286</v>
      </c>
      <c r="AG894">
        <v>0</v>
      </c>
      <c r="AI894">
        <v>0</v>
      </c>
    </row>
    <row r="895" spans="1:36">
      <c r="A895" t="str">
        <f>IFERROR(E895/AH895,"")</f>
        <v/>
      </c>
      <c r="B895">
        <v>5256</v>
      </c>
      <c r="C895" t="s">
        <v>119</v>
      </c>
      <c r="D895" t="s">
        <v>394</v>
      </c>
      <c r="E895">
        <v>3554250</v>
      </c>
      <c r="N895" t="s">
        <v>2200</v>
      </c>
      <c r="O895" t="s">
        <v>3025</v>
      </c>
      <c r="P895" t="s">
        <v>3135</v>
      </c>
      <c r="Q895" t="s">
        <v>3142</v>
      </c>
      <c r="R895">
        <v>710</v>
      </c>
      <c r="S895" t="s">
        <v>3248</v>
      </c>
      <c r="T895" t="s">
        <v>3253</v>
      </c>
      <c r="V895" t="s">
        <v>3268</v>
      </c>
      <c r="X895" t="s">
        <v>3269</v>
      </c>
      <c r="Y895" t="s">
        <v>3142</v>
      </c>
      <c r="Z895" t="s">
        <v>23</v>
      </c>
      <c r="AA895" t="s">
        <v>16</v>
      </c>
      <c r="AE895" t="s">
        <v>22</v>
      </c>
      <c r="AF895" t="s">
        <v>3286</v>
      </c>
      <c r="AG895">
        <v>0</v>
      </c>
      <c r="AI895">
        <v>0</v>
      </c>
    </row>
    <row r="896" spans="1:36">
      <c r="A896" t="str">
        <f>IFERROR(E896/AH896,"")</f>
        <v/>
      </c>
      <c r="B896">
        <v>5256</v>
      </c>
      <c r="C896" t="s">
        <v>119</v>
      </c>
      <c r="D896" t="s">
        <v>394</v>
      </c>
      <c r="E896">
        <v>3554250</v>
      </c>
      <c r="G896" t="s">
        <v>588</v>
      </c>
      <c r="H896">
        <v>0</v>
      </c>
      <c r="I896" t="s">
        <v>1383</v>
      </c>
      <c r="N896" t="s">
        <v>2201</v>
      </c>
      <c r="O896" t="s">
        <v>3025</v>
      </c>
      <c r="P896" t="s">
        <v>3133</v>
      </c>
      <c r="Q896" t="s">
        <v>3142</v>
      </c>
      <c r="R896">
        <v>710</v>
      </c>
      <c r="S896" t="s">
        <v>3248</v>
      </c>
      <c r="T896" t="s">
        <v>3253</v>
      </c>
      <c r="V896" t="s">
        <v>3268</v>
      </c>
      <c r="X896" t="s">
        <v>3269</v>
      </c>
      <c r="Y896" t="s">
        <v>3142</v>
      </c>
      <c r="Z896" t="s">
        <v>23</v>
      </c>
      <c r="AA896" t="s">
        <v>16</v>
      </c>
      <c r="AE896" t="s">
        <v>22</v>
      </c>
      <c r="AF896" t="s">
        <v>3286</v>
      </c>
      <c r="AG896">
        <v>0</v>
      </c>
      <c r="AI896">
        <v>0</v>
      </c>
    </row>
    <row r="897" spans="1:36">
      <c r="A897" t="str">
        <f>IFERROR(E897/AH897,"")</f>
        <v/>
      </c>
      <c r="B897">
        <v>5256</v>
      </c>
      <c r="C897" t="s">
        <v>119</v>
      </c>
      <c r="D897" t="s">
        <v>394</v>
      </c>
      <c r="E897">
        <v>3554250</v>
      </c>
      <c r="G897" t="s">
        <v>589</v>
      </c>
      <c r="H897">
        <v>0</v>
      </c>
      <c r="I897" t="s">
        <v>1384</v>
      </c>
      <c r="N897" t="s">
        <v>2202</v>
      </c>
      <c r="O897" t="s">
        <v>3025</v>
      </c>
      <c r="P897" t="s">
        <v>3136</v>
      </c>
      <c r="Q897" t="s">
        <v>3142</v>
      </c>
      <c r="R897">
        <v>710</v>
      </c>
      <c r="S897" t="s">
        <v>3248</v>
      </c>
      <c r="T897" t="s">
        <v>3253</v>
      </c>
      <c r="V897" t="s">
        <v>3268</v>
      </c>
      <c r="X897" t="s">
        <v>3269</v>
      </c>
      <c r="Y897" t="s">
        <v>3142</v>
      </c>
      <c r="Z897" t="s">
        <v>23</v>
      </c>
      <c r="AA897" t="s">
        <v>16</v>
      </c>
      <c r="AE897" t="s">
        <v>22</v>
      </c>
      <c r="AF897" t="s">
        <v>3286</v>
      </c>
      <c r="AG897">
        <v>0</v>
      </c>
      <c r="AI897">
        <v>0</v>
      </c>
    </row>
    <row r="898" spans="1:36">
      <c r="A898" t="str">
        <f>IFERROR(E898/AH898,"")</f>
        <v/>
      </c>
      <c r="B898">
        <v>6613</v>
      </c>
      <c r="C898" t="s">
        <v>114</v>
      </c>
      <c r="D898" t="s">
        <v>394</v>
      </c>
      <c r="E898">
        <v>1363947</v>
      </c>
      <c r="F898" t="s">
        <v>41</v>
      </c>
      <c r="G898" t="s">
        <v>559</v>
      </c>
      <c r="H898">
        <v>0</v>
      </c>
      <c r="I898" t="s">
        <v>1351</v>
      </c>
      <c r="N898" t="s">
        <v>2131</v>
      </c>
      <c r="O898" t="s">
        <v>3023</v>
      </c>
      <c r="P898" t="s">
        <v>3134</v>
      </c>
      <c r="Q898" t="s">
        <v>3140</v>
      </c>
      <c r="R898">
        <v>894</v>
      </c>
      <c r="S898" t="s">
        <v>3248</v>
      </c>
      <c r="T898" t="s">
        <v>3253</v>
      </c>
      <c r="V898" t="s">
        <v>3268</v>
      </c>
      <c r="X898" t="s">
        <v>3269</v>
      </c>
      <c r="Y898" t="s">
        <v>3140</v>
      </c>
      <c r="Z898" t="s">
        <v>23</v>
      </c>
      <c r="AA898" t="s">
        <v>14</v>
      </c>
      <c r="AB898" t="s">
        <v>12</v>
      </c>
      <c r="AD898" t="s">
        <v>13</v>
      </c>
      <c r="AE898" t="s">
        <v>21</v>
      </c>
      <c r="AF898" t="s">
        <v>3285</v>
      </c>
      <c r="AG898">
        <v>1</v>
      </c>
      <c r="AI898">
        <v>0</v>
      </c>
    </row>
    <row r="899" spans="1:36">
      <c r="A899" t="str">
        <f>IFERROR(E899/AH899,"")</f>
        <v/>
      </c>
      <c r="B899">
        <v>6613</v>
      </c>
      <c r="C899" t="s">
        <v>114</v>
      </c>
      <c r="D899" t="s">
        <v>394</v>
      </c>
      <c r="E899">
        <v>1363947</v>
      </c>
      <c r="F899" t="s">
        <v>42</v>
      </c>
      <c r="G899" t="s">
        <v>560</v>
      </c>
      <c r="H899">
        <v>0</v>
      </c>
      <c r="I899" t="s">
        <v>1352</v>
      </c>
      <c r="N899" t="s">
        <v>2132</v>
      </c>
      <c r="O899" t="s">
        <v>3023</v>
      </c>
      <c r="P899" t="s">
        <v>3136</v>
      </c>
      <c r="Q899" t="s">
        <v>3140</v>
      </c>
      <c r="R899">
        <v>894</v>
      </c>
      <c r="S899" t="s">
        <v>3248</v>
      </c>
      <c r="T899" t="s">
        <v>3253</v>
      </c>
      <c r="V899" t="s">
        <v>3268</v>
      </c>
      <c r="X899" t="s">
        <v>3269</v>
      </c>
      <c r="Y899" t="s">
        <v>3140</v>
      </c>
      <c r="Z899" t="s">
        <v>23</v>
      </c>
      <c r="AA899" t="s">
        <v>14</v>
      </c>
      <c r="AB899" t="s">
        <v>12</v>
      </c>
      <c r="AD899" t="s">
        <v>13</v>
      </c>
      <c r="AE899" t="s">
        <v>21</v>
      </c>
      <c r="AF899" t="s">
        <v>3285</v>
      </c>
      <c r="AG899">
        <v>1</v>
      </c>
      <c r="AI899">
        <v>0</v>
      </c>
    </row>
    <row r="900" spans="1:36">
      <c r="A900" t="str">
        <f>IFERROR(E900/AH900,"")</f>
        <v/>
      </c>
      <c r="B900">
        <v>6613</v>
      </c>
      <c r="C900" t="s">
        <v>114</v>
      </c>
      <c r="D900" t="s">
        <v>394</v>
      </c>
      <c r="E900">
        <v>1363947</v>
      </c>
      <c r="F900" t="s">
        <v>40</v>
      </c>
      <c r="G900" t="s">
        <v>561</v>
      </c>
      <c r="H900">
        <v>0</v>
      </c>
      <c r="I900" t="s">
        <v>1353</v>
      </c>
      <c r="N900" t="s">
        <v>2133</v>
      </c>
      <c r="O900" t="s">
        <v>3023</v>
      </c>
      <c r="P900" t="s">
        <v>3136</v>
      </c>
      <c r="Q900" t="s">
        <v>3140</v>
      </c>
      <c r="R900">
        <v>894</v>
      </c>
      <c r="S900" t="s">
        <v>3248</v>
      </c>
      <c r="T900" t="s">
        <v>3253</v>
      </c>
      <c r="V900" t="s">
        <v>3268</v>
      </c>
      <c r="X900" t="s">
        <v>3269</v>
      </c>
      <c r="Y900" t="s">
        <v>3140</v>
      </c>
      <c r="Z900" t="s">
        <v>23</v>
      </c>
      <c r="AA900" t="s">
        <v>14</v>
      </c>
      <c r="AB900" t="s">
        <v>12</v>
      </c>
      <c r="AD900" t="s">
        <v>13</v>
      </c>
      <c r="AE900" t="s">
        <v>21</v>
      </c>
      <c r="AF900" t="s">
        <v>3285</v>
      </c>
      <c r="AG900">
        <v>17500</v>
      </c>
      <c r="AI900">
        <v>0</v>
      </c>
    </row>
    <row r="901" spans="1:36">
      <c r="A901" t="str">
        <f>IFERROR(E901/AH901,"")</f>
        <v/>
      </c>
      <c r="B901" t="s">
        <v>92</v>
      </c>
      <c r="C901" t="s">
        <v>115</v>
      </c>
      <c r="F901" t="s">
        <v>40</v>
      </c>
      <c r="G901" t="s">
        <v>564</v>
      </c>
      <c r="H901">
        <v>0</v>
      </c>
      <c r="I901" t="s">
        <v>1354</v>
      </c>
      <c r="J901" t="s">
        <v>1494</v>
      </c>
      <c r="K901" t="s">
        <v>2004</v>
      </c>
      <c r="N901" t="s">
        <v>2136</v>
      </c>
      <c r="O901" t="s">
        <v>3023</v>
      </c>
      <c r="P901" t="s">
        <v>3134</v>
      </c>
      <c r="Q901" t="s">
        <v>3140</v>
      </c>
      <c r="R901">
        <v>894</v>
      </c>
      <c r="S901" t="s">
        <v>3248</v>
      </c>
      <c r="T901" t="s">
        <v>3253</v>
      </c>
      <c r="V901" t="s">
        <v>3268</v>
      </c>
      <c r="X901" t="s">
        <v>3269</v>
      </c>
      <c r="Y901" t="s">
        <v>3140</v>
      </c>
      <c r="Z901" t="s">
        <v>23</v>
      </c>
      <c r="AA901" t="s">
        <v>14</v>
      </c>
      <c r="AB901" t="s">
        <v>12</v>
      </c>
      <c r="AD901" t="s">
        <v>13</v>
      </c>
      <c r="AE901" t="s">
        <v>21</v>
      </c>
      <c r="AF901" t="s">
        <v>3285</v>
      </c>
      <c r="AG901">
        <v>17500</v>
      </c>
      <c r="AI901">
        <v>0</v>
      </c>
    </row>
    <row r="902" spans="1:36">
      <c r="A902" t="str">
        <f>IFERROR(E902/AH902,"")</f>
        <v/>
      </c>
      <c r="B902" t="s">
        <v>94</v>
      </c>
      <c r="C902" t="s">
        <v>163</v>
      </c>
      <c r="E902">
        <v>1500000</v>
      </c>
      <c r="F902" t="s">
        <v>33</v>
      </c>
      <c r="G902" t="s">
        <v>742</v>
      </c>
      <c r="H902">
        <v>0</v>
      </c>
      <c r="I902" t="s">
        <v>1392</v>
      </c>
      <c r="K902" t="s">
        <v>2035</v>
      </c>
      <c r="M902" t="s">
        <v>2116</v>
      </c>
      <c r="N902" t="s">
        <v>2383</v>
      </c>
      <c r="O902" t="s">
        <v>3055</v>
      </c>
      <c r="P902" t="s">
        <v>3133</v>
      </c>
      <c r="Q902" t="s">
        <v>3171</v>
      </c>
      <c r="R902">
        <v>716</v>
      </c>
      <c r="S902" t="s">
        <v>3248</v>
      </c>
      <c r="T902" t="s">
        <v>3253</v>
      </c>
      <c r="V902" t="s">
        <v>3268</v>
      </c>
      <c r="X902" t="s">
        <v>3269</v>
      </c>
      <c r="Y902" t="s">
        <v>3171</v>
      </c>
      <c r="Z902" t="s">
        <v>23</v>
      </c>
      <c r="AA902" t="s">
        <v>17</v>
      </c>
      <c r="AD902" t="s">
        <v>13</v>
      </c>
      <c r="AE902" t="s">
        <v>21</v>
      </c>
      <c r="AF902" t="s">
        <v>3290</v>
      </c>
      <c r="AG902">
        <v>1</v>
      </c>
      <c r="AI902">
        <v>0</v>
      </c>
    </row>
    <row r="903" spans="1:36">
      <c r="A903" t="str">
        <f>IFERROR(E903/AH903,"")</f>
        <v/>
      </c>
      <c r="B903" t="s">
        <v>94</v>
      </c>
      <c r="C903" t="s">
        <v>163</v>
      </c>
      <c r="E903">
        <v>1500000</v>
      </c>
      <c r="F903" t="s">
        <v>549</v>
      </c>
      <c r="G903" t="s">
        <v>744</v>
      </c>
      <c r="H903">
        <v>0</v>
      </c>
      <c r="J903" t="s">
        <v>1622</v>
      </c>
      <c r="K903" t="s">
        <v>2035</v>
      </c>
      <c r="M903" t="s">
        <v>2116</v>
      </c>
      <c r="N903" t="s">
        <v>2385</v>
      </c>
      <c r="O903" t="s">
        <v>3055</v>
      </c>
      <c r="P903" t="s">
        <v>3133</v>
      </c>
      <c r="Q903" t="s">
        <v>3171</v>
      </c>
      <c r="R903">
        <v>716</v>
      </c>
      <c r="S903" t="s">
        <v>3248</v>
      </c>
      <c r="T903" t="s">
        <v>3253</v>
      </c>
      <c r="V903" t="s">
        <v>3268</v>
      </c>
      <c r="X903" t="s">
        <v>3269</v>
      </c>
      <c r="Y903" t="s">
        <v>3171</v>
      </c>
      <c r="Z903" t="s">
        <v>23</v>
      </c>
      <c r="AA903" t="s">
        <v>17</v>
      </c>
      <c r="AD903" t="s">
        <v>13</v>
      </c>
      <c r="AE903" t="s">
        <v>21</v>
      </c>
      <c r="AF903" t="s">
        <v>3290</v>
      </c>
      <c r="AG903">
        <v>0</v>
      </c>
      <c r="AI903">
        <v>0</v>
      </c>
      <c r="AJ903">
        <v>127707.7779</v>
      </c>
    </row>
  </sheetData>
  <sortState xmlns:xlrd2="http://schemas.microsoft.com/office/spreadsheetml/2017/richdata2" ref="A2:AJ904">
    <sortCondition descending="1" ref="AH1:AH904"/>
  </sortState>
  <conditionalFormatting sqref="A1:A1048576">
    <cfRule type="cellIs" dxfId="0" priority="1" operator="lessThan">
      <formula>10</formula>
    </cfRule>
  </conditionalFormatting>
  <hyperlinks>
    <hyperlink ref="D809" r:id="rId1" xr:uid="{00000000-0004-0000-0100-000000000000}"/>
    <hyperlink ref="D572" r:id="rId2" xr:uid="{00000000-0004-0000-0100-000001000000}"/>
    <hyperlink ref="D573" r:id="rId3" xr:uid="{00000000-0004-0000-0100-000002000000}"/>
    <hyperlink ref="D261" r:id="rId4" xr:uid="{00000000-0004-0000-0100-000003000000}"/>
    <hyperlink ref="D574" r:id="rId5" xr:uid="{00000000-0004-0000-0100-000004000000}"/>
    <hyperlink ref="D309" r:id="rId6" xr:uid="{00000000-0004-0000-0100-000005000000}"/>
    <hyperlink ref="D810" r:id="rId7" xr:uid="{00000000-0004-0000-0100-000006000000}"/>
    <hyperlink ref="D811" r:id="rId8" xr:uid="{00000000-0004-0000-0100-000007000000}"/>
    <hyperlink ref="D812" r:id="rId9" xr:uid="{00000000-0004-0000-0100-000008000000}"/>
    <hyperlink ref="D532" r:id="rId10" xr:uid="{00000000-0004-0000-0100-000009000000}"/>
    <hyperlink ref="D137" r:id="rId11" xr:uid="{00000000-0004-0000-0100-00000A000000}"/>
    <hyperlink ref="D533" r:id="rId12" xr:uid="{00000000-0004-0000-0100-00000B000000}"/>
    <hyperlink ref="D99" r:id="rId13" xr:uid="{00000000-0004-0000-0100-00000C000000}"/>
    <hyperlink ref="D748" r:id="rId14" xr:uid="{00000000-0004-0000-0100-00000D000000}"/>
    <hyperlink ref="D399" r:id="rId15" xr:uid="{00000000-0004-0000-0100-00000E000000}"/>
    <hyperlink ref="D170" r:id="rId16" xr:uid="{00000000-0004-0000-0100-00000F000000}"/>
    <hyperlink ref="D45" r:id="rId17" xr:uid="{00000000-0004-0000-0100-000010000000}"/>
    <hyperlink ref="D749" r:id="rId18" xr:uid="{00000000-0004-0000-0100-000011000000}"/>
    <hyperlink ref="D114" r:id="rId19" xr:uid="{00000000-0004-0000-0100-000012000000}"/>
    <hyperlink ref="D301" r:id="rId20" xr:uid="{00000000-0004-0000-0100-000013000000}"/>
    <hyperlink ref="J13" r:id="rId21" xr:uid="{00000000-0004-0000-0100-000014000000}"/>
    <hyperlink ref="D315" r:id="rId22" xr:uid="{00000000-0004-0000-0100-000015000000}"/>
    <hyperlink ref="D632" r:id="rId23" xr:uid="{00000000-0004-0000-0100-000016000000}"/>
    <hyperlink ref="D244" r:id="rId24" xr:uid="{00000000-0004-0000-0100-000017000000}"/>
    <hyperlink ref="D654" r:id="rId25" xr:uid="{00000000-0004-0000-0100-000018000000}"/>
    <hyperlink ref="D449" r:id="rId26" xr:uid="{00000000-0004-0000-0100-000019000000}"/>
    <hyperlink ref="D845" r:id="rId27" xr:uid="{00000000-0004-0000-0100-00001A000000}"/>
    <hyperlink ref="D322" r:id="rId28" xr:uid="{00000000-0004-0000-0100-00001B000000}"/>
    <hyperlink ref="D49" r:id="rId29" xr:uid="{00000000-0004-0000-0100-00001C000000}"/>
    <hyperlink ref="D193" r:id="rId30" xr:uid="{00000000-0004-0000-0100-00001D000000}"/>
    <hyperlink ref="D846" r:id="rId31" xr:uid="{00000000-0004-0000-0100-00001E000000}"/>
    <hyperlink ref="D185" r:id="rId32" xr:uid="{00000000-0004-0000-0100-00001F000000}"/>
    <hyperlink ref="D81" r:id="rId33" xr:uid="{00000000-0004-0000-0100-000020000000}"/>
    <hyperlink ref="D179" r:id="rId34" xr:uid="{00000000-0004-0000-0100-000021000000}"/>
    <hyperlink ref="D65" r:id="rId35" xr:uid="{00000000-0004-0000-0100-000022000000}"/>
    <hyperlink ref="D847" r:id="rId36" xr:uid="{00000000-0004-0000-0100-000023000000}"/>
    <hyperlink ref="D194" r:id="rId37" xr:uid="{00000000-0004-0000-0100-000024000000}"/>
    <hyperlink ref="D221" r:id="rId38" xr:uid="{00000000-0004-0000-0100-000025000000}"/>
    <hyperlink ref="D87" r:id="rId39" xr:uid="{00000000-0004-0000-0100-000026000000}"/>
    <hyperlink ref="D189" r:id="rId40" xr:uid="{00000000-0004-0000-0100-000027000000}"/>
    <hyperlink ref="D71" r:id="rId41" xr:uid="{00000000-0004-0000-0100-000028000000}"/>
    <hyperlink ref="D161" r:id="rId42" xr:uid="{00000000-0004-0000-0100-000029000000}"/>
    <hyperlink ref="D848" r:id="rId43" xr:uid="{00000000-0004-0000-0100-00002A000000}"/>
    <hyperlink ref="D88" r:id="rId44" xr:uid="{00000000-0004-0000-0100-00002B000000}"/>
    <hyperlink ref="D629" r:id="rId45" xr:uid="{00000000-0004-0000-0100-00002C000000}"/>
    <hyperlink ref="D303" r:id="rId46" xr:uid="{00000000-0004-0000-0100-00002D000000}"/>
    <hyperlink ref="D257" r:id="rId47" xr:uid="{00000000-0004-0000-0100-00002E000000}"/>
    <hyperlink ref="D437" r:id="rId48" xr:uid="{00000000-0004-0000-0100-00002F000000}"/>
    <hyperlink ref="D630" r:id="rId49" xr:uid="{00000000-0004-0000-0100-000030000000}"/>
    <hyperlink ref="D705" r:id="rId50" xr:uid="{00000000-0004-0000-0100-000031000000}"/>
    <hyperlink ref="D184" r:id="rId51" xr:uid="{00000000-0004-0000-0100-000032000000}"/>
    <hyperlink ref="D110" r:id="rId52" xr:uid="{00000000-0004-0000-0100-000033000000}"/>
    <hyperlink ref="D46" r:id="rId53" xr:uid="{00000000-0004-0000-0100-000034000000}"/>
    <hyperlink ref="D53" r:id="rId54" xr:uid="{00000000-0004-0000-0100-000035000000}"/>
    <hyperlink ref="D414" r:id="rId55" xr:uid="{00000000-0004-0000-0100-000036000000}"/>
    <hyperlink ref="D377" r:id="rId56" xr:uid="{00000000-0004-0000-0100-000037000000}"/>
    <hyperlink ref="D142" r:id="rId57" xr:uid="{00000000-0004-0000-0100-000038000000}"/>
    <hyperlink ref="D226" r:id="rId58" xr:uid="{00000000-0004-0000-0100-000039000000}"/>
    <hyperlink ref="D359" r:id="rId59" xr:uid="{00000000-0004-0000-0100-00003A000000}"/>
    <hyperlink ref="D721" r:id="rId60" xr:uid="{00000000-0004-0000-0100-00003B000000}"/>
    <hyperlink ref="D722" r:id="rId61" xr:uid="{00000000-0004-0000-0100-00003C000000}"/>
    <hyperlink ref="D723" r:id="rId62" xr:uid="{00000000-0004-0000-0100-00003D000000}"/>
    <hyperlink ref="D724" r:id="rId63" xr:uid="{00000000-0004-0000-0100-00003E000000}"/>
    <hyperlink ref="D725" r:id="rId64" xr:uid="{00000000-0004-0000-0100-00003F000000}"/>
    <hyperlink ref="D126" r:id="rId65" xr:uid="{00000000-0004-0000-0100-000040000000}"/>
    <hyperlink ref="D283" r:id="rId66" xr:uid="{00000000-0004-0000-0100-000041000000}"/>
    <hyperlink ref="D726" r:id="rId67" xr:uid="{00000000-0004-0000-0100-000042000000}"/>
    <hyperlink ref="D649" r:id="rId68" xr:uid="{00000000-0004-0000-0100-000043000000}"/>
    <hyperlink ref="D650" r:id="rId69" xr:uid="{00000000-0004-0000-0100-000044000000}"/>
    <hyperlink ref="D387" r:id="rId70" xr:uid="{00000000-0004-0000-0100-000045000000}"/>
    <hyperlink ref="D651" r:id="rId71" xr:uid="{00000000-0004-0000-0100-000046000000}"/>
    <hyperlink ref="D652" r:id="rId72" xr:uid="{00000000-0004-0000-0100-000047000000}"/>
    <hyperlink ref="D84" r:id="rId73" xr:uid="{00000000-0004-0000-0100-000048000000}"/>
    <hyperlink ref="D653" r:id="rId74" xr:uid="{00000000-0004-0000-0100-000049000000}"/>
    <hyperlink ref="D63" r:id="rId75" xr:uid="{00000000-0004-0000-0100-00004A000000}"/>
    <hyperlink ref="D124" r:id="rId76" xr:uid="{00000000-0004-0000-0100-00004B000000}"/>
    <hyperlink ref="D245" r:id="rId77" xr:uid="{00000000-0004-0000-0100-00004C000000}"/>
    <hyperlink ref="D794" r:id="rId78" xr:uid="{00000000-0004-0000-0100-00004D000000}"/>
    <hyperlink ref="D795" r:id="rId79" xr:uid="{00000000-0004-0000-0100-00004E000000}"/>
    <hyperlink ref="D774" r:id="rId80" xr:uid="{00000000-0004-0000-0100-00004F000000}"/>
    <hyperlink ref="D553" r:id="rId81" xr:uid="{00000000-0004-0000-0100-000050000000}"/>
    <hyperlink ref="D750" r:id="rId82" xr:uid="{00000000-0004-0000-0100-000051000000}"/>
    <hyperlink ref="D751" r:id="rId83" xr:uid="{00000000-0004-0000-0100-000052000000}"/>
    <hyperlink ref="D129" r:id="rId84" xr:uid="{00000000-0004-0000-0100-000053000000}"/>
    <hyperlink ref="D805" r:id="rId85" xr:uid="{00000000-0004-0000-0100-000054000000}"/>
    <hyperlink ref="D54" r:id="rId86" xr:uid="{00000000-0004-0000-0100-000055000000}"/>
    <hyperlink ref="D6" r:id="rId87" xr:uid="{00000000-0004-0000-0100-000056000000}"/>
    <hyperlink ref="D262" r:id="rId88" xr:uid="{00000000-0004-0000-0100-000057000000}"/>
    <hyperlink ref="D841" r:id="rId89" xr:uid="{00000000-0004-0000-0100-000058000000}"/>
    <hyperlink ref="D40" r:id="rId90" xr:uid="{00000000-0004-0000-0100-000059000000}"/>
    <hyperlink ref="D288" r:id="rId91" xr:uid="{00000000-0004-0000-0100-00005A000000}"/>
    <hyperlink ref="D351" r:id="rId92" xr:uid="{00000000-0004-0000-0100-00005B000000}"/>
    <hyperlink ref="D389" r:id="rId93" xr:uid="{00000000-0004-0000-0100-00005C000000}"/>
    <hyperlink ref="D375" r:id="rId94" xr:uid="{00000000-0004-0000-0100-00005D000000}"/>
    <hyperlink ref="D273" r:id="rId95" xr:uid="{00000000-0004-0000-0100-00005E000000}"/>
    <hyperlink ref="D212" r:id="rId96" xr:uid="{00000000-0004-0000-0100-00005F000000}"/>
    <hyperlink ref="D214" r:id="rId97" xr:uid="{00000000-0004-0000-0100-000060000000}"/>
    <hyperlink ref="D401" r:id="rId98" xr:uid="{00000000-0004-0000-0100-000061000000}"/>
    <hyperlink ref="D355" r:id="rId99" xr:uid="{00000000-0004-0000-0100-000062000000}"/>
    <hyperlink ref="D398" r:id="rId100" xr:uid="{00000000-0004-0000-0100-000063000000}"/>
    <hyperlink ref="D168" r:id="rId101" xr:uid="{00000000-0004-0000-0100-000064000000}"/>
    <hyperlink ref="D658" r:id="rId102" xr:uid="{00000000-0004-0000-0100-000065000000}"/>
    <hyperlink ref="D659" r:id="rId103" xr:uid="{00000000-0004-0000-0100-000066000000}"/>
    <hyperlink ref="D660" r:id="rId104" xr:uid="{00000000-0004-0000-0100-000067000000}"/>
    <hyperlink ref="D661" r:id="rId105" xr:uid="{00000000-0004-0000-0100-000068000000}"/>
    <hyperlink ref="D662" r:id="rId106" xr:uid="{00000000-0004-0000-0100-000069000000}"/>
    <hyperlink ref="D663" r:id="rId107" xr:uid="{00000000-0004-0000-0100-00006A000000}"/>
    <hyperlink ref="D664" r:id="rId108" xr:uid="{00000000-0004-0000-0100-00006B000000}"/>
    <hyperlink ref="D665" r:id="rId109" xr:uid="{00000000-0004-0000-0100-00006C000000}"/>
    <hyperlink ref="D666" r:id="rId110" xr:uid="{00000000-0004-0000-0100-00006D000000}"/>
    <hyperlink ref="D667" r:id="rId111" xr:uid="{00000000-0004-0000-0100-00006E000000}"/>
    <hyperlink ref="D668" r:id="rId112" xr:uid="{00000000-0004-0000-0100-00006F000000}"/>
    <hyperlink ref="D669" r:id="rId113" xr:uid="{00000000-0004-0000-0100-000070000000}"/>
    <hyperlink ref="D670" r:id="rId114" xr:uid="{00000000-0004-0000-0100-000071000000}"/>
    <hyperlink ref="D671" r:id="rId115" xr:uid="{00000000-0004-0000-0100-000072000000}"/>
    <hyperlink ref="D672" r:id="rId116" xr:uid="{00000000-0004-0000-0100-000073000000}"/>
    <hyperlink ref="D673" r:id="rId117" xr:uid="{00000000-0004-0000-0100-000074000000}"/>
    <hyperlink ref="D674" r:id="rId118" xr:uid="{00000000-0004-0000-0100-000075000000}"/>
    <hyperlink ref="D675" r:id="rId119" xr:uid="{00000000-0004-0000-0100-000076000000}"/>
    <hyperlink ref="D676" r:id="rId120" xr:uid="{00000000-0004-0000-0100-000077000000}"/>
    <hyperlink ref="D677" r:id="rId121" xr:uid="{00000000-0004-0000-0100-000078000000}"/>
    <hyperlink ref="D678" r:id="rId122" xr:uid="{00000000-0004-0000-0100-000079000000}"/>
    <hyperlink ref="D679" r:id="rId123" xr:uid="{00000000-0004-0000-0100-00007A000000}"/>
    <hyperlink ref="D680" r:id="rId124" xr:uid="{00000000-0004-0000-0100-00007B000000}"/>
    <hyperlink ref="D681" r:id="rId125" xr:uid="{00000000-0004-0000-0100-00007C000000}"/>
    <hyperlink ref="D682" r:id="rId126" xr:uid="{00000000-0004-0000-0100-00007D000000}"/>
    <hyperlink ref="D683" r:id="rId127" xr:uid="{00000000-0004-0000-0100-00007E000000}"/>
    <hyperlink ref="D684" r:id="rId128" xr:uid="{00000000-0004-0000-0100-00007F000000}"/>
    <hyperlink ref="D685" r:id="rId129" xr:uid="{00000000-0004-0000-0100-000080000000}"/>
    <hyperlink ref="D686" r:id="rId130" xr:uid="{00000000-0004-0000-0100-000081000000}"/>
    <hyperlink ref="D687" r:id="rId131" xr:uid="{00000000-0004-0000-0100-000082000000}"/>
    <hyperlink ref="D688" r:id="rId132" xr:uid="{00000000-0004-0000-0100-000083000000}"/>
    <hyperlink ref="D689" r:id="rId133" xr:uid="{00000000-0004-0000-0100-000084000000}"/>
    <hyperlink ref="D626" r:id="rId134" xr:uid="{00000000-0004-0000-0100-000085000000}"/>
    <hyperlink ref="D542" r:id="rId135" xr:uid="{00000000-0004-0000-0100-000086000000}"/>
    <hyperlink ref="D543" r:id="rId136" xr:uid="{00000000-0004-0000-0100-000087000000}"/>
    <hyperlink ref="D544" r:id="rId137" xr:uid="{00000000-0004-0000-0100-000088000000}"/>
    <hyperlink ref="D768" r:id="rId138" xr:uid="{00000000-0004-0000-0100-000089000000}"/>
    <hyperlink ref="D545" r:id="rId139" xr:uid="{00000000-0004-0000-0100-00008A000000}"/>
    <hyperlink ref="D254" r:id="rId140" xr:uid="{00000000-0004-0000-0100-00008B000000}"/>
    <hyperlink ref="D655" r:id="rId141" xr:uid="{00000000-0004-0000-0100-00008C000000}"/>
    <hyperlink ref="D656" r:id="rId142" xr:uid="{00000000-0004-0000-0100-00008D000000}"/>
    <hyperlink ref="D657" r:id="rId143" xr:uid="{00000000-0004-0000-0100-00008E000000}"/>
    <hyperlink ref="D752" r:id="rId144" xr:uid="{00000000-0004-0000-0100-00008F000000}"/>
    <hyperlink ref="D753" r:id="rId145" xr:uid="{00000000-0004-0000-0100-000090000000}"/>
    <hyperlink ref="D754" r:id="rId146" xr:uid="{00000000-0004-0000-0100-000091000000}"/>
    <hyperlink ref="D175" r:id="rId147" xr:uid="{00000000-0004-0000-0100-000092000000}"/>
    <hyperlink ref="D229" r:id="rId148" xr:uid="{00000000-0004-0000-0100-000093000000}"/>
    <hyperlink ref="D498" r:id="rId149" xr:uid="{00000000-0004-0000-0100-000094000000}"/>
    <hyperlink ref="D499" r:id="rId150" xr:uid="{00000000-0004-0000-0100-000095000000}"/>
    <hyperlink ref="D269" r:id="rId151" xr:uid="{00000000-0004-0000-0100-000096000000}"/>
    <hyperlink ref="D201" r:id="rId152" xr:uid="{00000000-0004-0000-0100-000097000000}"/>
    <hyperlink ref="D500" r:id="rId153" xr:uid="{00000000-0004-0000-0100-000098000000}"/>
    <hyperlink ref="D501" r:id="rId154" xr:uid="{00000000-0004-0000-0100-000099000000}"/>
    <hyperlink ref="D502" r:id="rId155" xr:uid="{00000000-0004-0000-0100-00009A000000}"/>
    <hyperlink ref="D503" r:id="rId156" xr:uid="{00000000-0004-0000-0100-00009B000000}"/>
    <hyperlink ref="D504" r:id="rId157" xr:uid="{00000000-0004-0000-0100-00009C000000}"/>
    <hyperlink ref="D505" r:id="rId158" xr:uid="{00000000-0004-0000-0100-00009D000000}"/>
    <hyperlink ref="D174" r:id="rId159" xr:uid="{00000000-0004-0000-0100-00009E000000}"/>
    <hyperlink ref="D238" r:id="rId160" xr:uid="{00000000-0004-0000-0100-00009F000000}"/>
    <hyperlink ref="D233" r:id="rId161" xr:uid="{00000000-0004-0000-0100-0000A0000000}"/>
    <hyperlink ref="D349" r:id="rId162" xr:uid="{00000000-0004-0000-0100-0000A1000000}"/>
    <hyperlink ref="D290" r:id="rId163" xr:uid="{00000000-0004-0000-0100-0000A2000000}"/>
    <hyperlink ref="D263" r:id="rId164" xr:uid="{00000000-0004-0000-0100-0000A3000000}"/>
    <hyperlink ref="D210" r:id="rId165" xr:uid="{00000000-0004-0000-0100-0000A4000000}"/>
    <hyperlink ref="D350" r:id="rId166" xr:uid="{00000000-0004-0000-0100-0000A5000000}"/>
    <hyperlink ref="D842" r:id="rId167" xr:uid="{00000000-0004-0000-0100-0000A6000000}"/>
    <hyperlink ref="D640" r:id="rId168" xr:uid="{00000000-0004-0000-0100-0000A7000000}"/>
    <hyperlink ref="D11" r:id="rId169" xr:uid="{00000000-0004-0000-0100-0000A8000000}"/>
    <hyperlink ref="D60" r:id="rId170" xr:uid="{00000000-0004-0000-0100-0000A9000000}"/>
    <hyperlink ref="D3" r:id="rId171" xr:uid="{00000000-0004-0000-0100-0000AA000000}"/>
    <hyperlink ref="D642" r:id="rId172" xr:uid="{00000000-0004-0000-0100-0000AB000000}"/>
    <hyperlink ref="D159" r:id="rId173" xr:uid="{00000000-0004-0000-0100-0000AC000000}"/>
    <hyperlink ref="D217" r:id="rId174" xr:uid="{00000000-0004-0000-0100-0000AD000000}"/>
    <hyperlink ref="D278" r:id="rId175" xr:uid="{00000000-0004-0000-0100-0000AE000000}"/>
    <hyperlink ref="D478" r:id="rId176" xr:uid="{00000000-0004-0000-0100-0000AF000000}"/>
    <hyperlink ref="D279" r:id="rId177" xr:uid="{00000000-0004-0000-0100-0000B0000000}"/>
    <hyperlink ref="D318" r:id="rId178" xr:uid="{00000000-0004-0000-0100-0000B1000000}"/>
    <hyperlink ref="D192" r:id="rId179" xr:uid="{00000000-0004-0000-0100-0000B2000000}"/>
    <hyperlink ref="D715" r:id="rId180" xr:uid="{00000000-0004-0000-0100-0000B3000000}"/>
    <hyperlink ref="D439" r:id="rId181" xr:uid="{00000000-0004-0000-0100-0000B4000000}"/>
    <hyperlink ref="D12" r:id="rId182" xr:uid="{00000000-0004-0000-0100-0000B5000000}"/>
    <hyperlink ref="D10" r:id="rId183" xr:uid="{00000000-0004-0000-0100-0000B6000000}"/>
    <hyperlink ref="D28" r:id="rId184" xr:uid="{00000000-0004-0000-0100-0000B7000000}"/>
    <hyperlink ref="D146" r:id="rId185" xr:uid="{00000000-0004-0000-0100-0000B8000000}"/>
    <hyperlink ref="D637" r:id="rId186" xr:uid="{00000000-0004-0000-0100-0000B9000000}"/>
    <hyperlink ref="D440" r:id="rId187" xr:uid="{00000000-0004-0000-0100-0000BA000000}"/>
    <hyperlink ref="D61" r:id="rId188" xr:uid="{00000000-0004-0000-0100-0000BB000000}"/>
    <hyperlink ref="D507" r:id="rId189" xr:uid="{00000000-0004-0000-0100-0000BC000000}"/>
    <hyperlink ref="D334" r:id="rId190" xr:uid="{00000000-0004-0000-0100-0000BD000000}"/>
    <hyperlink ref="D727" r:id="rId191" xr:uid="{00000000-0004-0000-0100-0000BE000000}"/>
    <hyperlink ref="D59" r:id="rId192" xr:uid="{00000000-0004-0000-0100-0000BF000000}"/>
    <hyperlink ref="D308" r:id="rId193" xr:uid="{00000000-0004-0000-0100-0000C0000000}"/>
    <hyperlink ref="D433" r:id="rId194" xr:uid="{00000000-0004-0000-0100-0000C1000000}"/>
    <hyperlink ref="D434" r:id="rId195" xr:uid="{00000000-0004-0000-0100-0000C2000000}"/>
    <hyperlink ref="D230" r:id="rId196" xr:uid="{00000000-0004-0000-0100-0000C3000000}"/>
    <hyperlink ref="D627" r:id="rId197" xr:uid="{00000000-0004-0000-0100-0000C4000000}"/>
    <hyperlink ref="D256" r:id="rId198" xr:uid="{00000000-0004-0000-0100-0000C5000000}"/>
    <hyperlink ref="D386" r:id="rId199" xr:uid="{00000000-0004-0000-0100-0000C6000000}"/>
    <hyperlink ref="D89" r:id="rId200" xr:uid="{00000000-0004-0000-0100-0000C7000000}"/>
    <hyperlink ref="D628" r:id="rId201" xr:uid="{00000000-0004-0000-0100-0000C8000000}"/>
    <hyperlink ref="D435" r:id="rId202" xr:uid="{00000000-0004-0000-0100-0000C9000000}"/>
    <hyperlink ref="D336" r:id="rId203" xr:uid="{00000000-0004-0000-0100-0000CA000000}"/>
    <hyperlink ref="D243" r:id="rId204" xr:uid="{00000000-0004-0000-0100-0000CB000000}"/>
    <hyperlink ref="D546" r:id="rId205" xr:uid="{00000000-0004-0000-0100-0000CC000000}"/>
    <hyperlink ref="D352" r:id="rId206" xr:uid="{00000000-0004-0000-0100-0000CD000000}"/>
    <hyperlink ref="D585" r:id="rId207" xr:uid="{00000000-0004-0000-0100-0000CE000000}"/>
    <hyperlink ref="D220" r:id="rId208" xr:uid="{00000000-0004-0000-0100-0000CF000000}"/>
    <hyperlink ref="D586" r:id="rId209" xr:uid="{00000000-0004-0000-0100-0000D0000000}"/>
    <hyperlink ref="D70" r:id="rId210" xr:uid="{00000000-0004-0000-0100-0000D1000000}"/>
    <hyperlink ref="D104" r:id="rId211" xr:uid="{00000000-0004-0000-0100-0000D2000000}"/>
    <hyperlink ref="D105" r:id="rId212" xr:uid="{00000000-0004-0000-0100-0000D3000000}"/>
    <hyperlink ref="D832" r:id="rId213" xr:uid="{00000000-0004-0000-0100-0000D4000000}"/>
    <hyperlink ref="D144" r:id="rId214" xr:uid="{00000000-0004-0000-0100-0000D5000000}"/>
    <hyperlink ref="D833" r:id="rId215" xr:uid="{00000000-0004-0000-0100-0000D6000000}"/>
    <hyperlink ref="D620" r:id="rId216" xr:uid="{00000000-0004-0000-0100-0000D7000000}"/>
    <hyperlink ref="D122" r:id="rId217" xr:uid="{00000000-0004-0000-0100-0000D8000000}"/>
    <hyperlink ref="D358" r:id="rId218" xr:uid="{00000000-0004-0000-0100-0000D9000000}"/>
    <hyperlink ref="D195" r:id="rId219" xr:uid="{00000000-0004-0000-0100-0000DA000000}"/>
    <hyperlink ref="D690" r:id="rId220" xr:uid="{00000000-0004-0000-0100-0000DB000000}"/>
    <hyperlink ref="D360" r:id="rId221" xr:uid="{00000000-0004-0000-0100-0000DC000000}"/>
    <hyperlink ref="D450" r:id="rId222" xr:uid="{00000000-0004-0000-0100-0000DD000000}"/>
    <hyperlink ref="D451" r:id="rId223" xr:uid="{00000000-0004-0000-0100-0000DE000000}"/>
    <hyperlink ref="D140" r:id="rId224" xr:uid="{00000000-0004-0000-0100-0000DF000000}"/>
    <hyperlink ref="D356" r:id="rId225" location=":~:text=The%20project%20supports%20Kosovo%20municipalities,Municipality%20of%20Suharek%C3%AB%2FSuva%20Reka." xr:uid="{00000000-0004-0000-0100-0000E0000000}"/>
    <hyperlink ref="D599" r:id="rId226" location=":~:text=The%20project%20supports%20Kosovo%20municipalities,Municipality%20of%20Suharek%C3%AB%2FSuva%20Reka." xr:uid="{00000000-0004-0000-0100-0000E1000000}"/>
    <hyperlink ref="D298" r:id="rId227" location=":~:text=The%20project%20supports%20Kosovo%20municipalities,Municipality%20of%20Suharek%C3%AB%2FSuva%20Reka." xr:uid="{00000000-0004-0000-0100-0000E2000000}"/>
    <hyperlink ref="D372" r:id="rId228" location=":~:text=The%20project%20supports%20Kosovo%20municipalities,Municipality%20of%20Suharek%C3%AB%2FSuva%20Reka." xr:uid="{00000000-0004-0000-0100-0000E3000000}"/>
    <hyperlink ref="D354" r:id="rId229" xr:uid="{00000000-0004-0000-0100-0000E4000000}"/>
    <hyperlink ref="D391" r:id="rId230" xr:uid="{00000000-0004-0000-0100-0000E5000000}"/>
    <hyperlink ref="D205" r:id="rId231" xr:uid="{00000000-0004-0000-0100-0000E6000000}"/>
    <hyperlink ref="D156" r:id="rId232" xr:uid="{00000000-0004-0000-0100-0000E7000000}"/>
    <hyperlink ref="D255" r:id="rId233" xr:uid="{00000000-0004-0000-0100-0000E8000000}"/>
    <hyperlink ref="D700" r:id="rId234" xr:uid="{00000000-0004-0000-0100-0000E9000000}"/>
    <hyperlink ref="D306" r:id="rId235" xr:uid="{00000000-0004-0000-0100-0000EA000000}"/>
    <hyperlink ref="D239" r:id="rId236" xr:uid="{00000000-0004-0000-0100-0000EB000000}"/>
    <hyperlink ref="D300" r:id="rId237" xr:uid="{00000000-0004-0000-0100-0000EC000000}"/>
    <hyperlink ref="D365" r:id="rId238" xr:uid="{00000000-0004-0000-0100-0000ED000000}"/>
    <hyperlink ref="D481" r:id="rId239" xr:uid="{00000000-0004-0000-0100-0000EE000000}"/>
    <hyperlink ref="D219" r:id="rId240" xr:uid="{00000000-0004-0000-0100-0000EF000000}"/>
    <hyperlink ref="D728" r:id="rId241" xr:uid="{00000000-0004-0000-0100-0000F0000000}"/>
    <hyperlink ref="D729" r:id="rId242" xr:uid="{00000000-0004-0000-0100-0000F1000000}"/>
    <hyperlink ref="D508" r:id="rId243" xr:uid="{00000000-0004-0000-0100-0000F2000000}"/>
    <hyperlink ref="D55" r:id="rId244" xr:uid="{00000000-0004-0000-0100-0000F3000000}"/>
    <hyperlink ref="D164" r:id="rId245" xr:uid="{00000000-0004-0000-0100-0000F4000000}"/>
    <hyperlink ref="D730" r:id="rId246" xr:uid="{00000000-0004-0000-0100-0000F5000000}"/>
    <hyperlink ref="D731" r:id="rId247" xr:uid="{00000000-0004-0000-0100-0000F6000000}"/>
    <hyperlink ref="D339" r:id="rId248" xr:uid="{00000000-0004-0000-0100-0000F7000000}"/>
    <hyperlink ref="D340" r:id="rId249" xr:uid="{00000000-0004-0000-0100-0000F8000000}"/>
    <hyperlink ref="D182" r:id="rId250" xr:uid="{00000000-0004-0000-0100-0000F9000000}"/>
    <hyperlink ref="D732" r:id="rId251" xr:uid="{00000000-0004-0000-0100-0000FA000000}"/>
    <hyperlink ref="D509" r:id="rId252" xr:uid="{00000000-0004-0000-0100-0000FB000000}"/>
    <hyperlink ref="D92" r:id="rId253" xr:uid="{00000000-0004-0000-0100-0000FC000000}"/>
    <hyperlink ref="D733" r:id="rId254" xr:uid="{00000000-0004-0000-0100-0000FD000000}"/>
    <hyperlink ref="D78" r:id="rId255" xr:uid="{00000000-0004-0000-0100-0000FE000000}"/>
    <hyperlink ref="D341" r:id="rId256" xr:uid="{00000000-0004-0000-0100-0000FF000000}"/>
    <hyperlink ref="D342" r:id="rId257" xr:uid="{00000000-0004-0000-0100-000000010000}"/>
    <hyperlink ref="D284" r:id="rId258" xr:uid="{00000000-0004-0000-0100-000001010000}"/>
    <hyperlink ref="D510" r:id="rId259" xr:uid="{00000000-0004-0000-0100-000002010000}"/>
    <hyperlink ref="D121" r:id="rId260" xr:uid="{00000000-0004-0000-0100-000003010000}"/>
    <hyperlink ref="D423" r:id="rId261" xr:uid="{00000000-0004-0000-0100-000004010000}"/>
    <hyperlink ref="D424" r:id="rId262" xr:uid="{00000000-0004-0000-0100-000005010000}"/>
    <hyperlink ref="D43" r:id="rId263" xr:uid="{00000000-0004-0000-0100-000006010000}"/>
    <hyperlink ref="D755" r:id="rId264" xr:uid="{00000000-0004-0000-0100-000007010000}"/>
    <hyperlink ref="D756" r:id="rId265" xr:uid="{00000000-0004-0000-0100-000008010000}"/>
    <hyperlink ref="D757" r:id="rId266" xr:uid="{00000000-0004-0000-0100-000009010000}"/>
    <hyperlink ref="D758" r:id="rId267" xr:uid="{00000000-0004-0000-0100-00000A010000}"/>
    <hyperlink ref="D759" r:id="rId268" xr:uid="{00000000-0004-0000-0100-00000B010000}"/>
    <hyperlink ref="D264" r:id="rId269" xr:uid="{00000000-0004-0000-0100-00000C010000}"/>
    <hyperlink ref="D807" r:id="rId270" xr:uid="{00000000-0004-0000-0100-00000D010000}"/>
    <hyperlink ref="D150" r:id="rId271" xr:uid="{00000000-0004-0000-0100-00000E010000}"/>
    <hyperlink ref="D151" r:id="rId272" xr:uid="{00000000-0004-0000-0100-00000F010000}"/>
    <hyperlink ref="D384" r:id="rId273" xr:uid="{00000000-0004-0000-0100-000010010000}"/>
    <hyperlink ref="D808" r:id="rId274" xr:uid="{00000000-0004-0000-0100-000011010000}"/>
    <hyperlink ref="D346" r:id="rId275" xr:uid="{00000000-0004-0000-0100-000012010000}"/>
    <hyperlink ref="D176" r:id="rId276" xr:uid="{00000000-0004-0000-0100-000013010000}"/>
    <hyperlink ref="D162" r:id="rId277" xr:uid="{00000000-0004-0000-0100-000014010000}"/>
    <hyperlink ref="D231" r:id="rId278" xr:uid="{00000000-0004-0000-0100-000015010000}"/>
    <hyperlink ref="D496" r:id="rId279" xr:uid="{00000000-0004-0000-0100-000016010000}"/>
    <hyperlink ref="D410" r:id="rId280" xr:uid="{00000000-0004-0000-0100-000017010000}"/>
    <hyperlink ref="D328" r:id="rId281" xr:uid="{00000000-0004-0000-0100-000018010000}"/>
    <hyperlink ref="D713" r:id="rId282" xr:uid="{00000000-0004-0000-0100-000019010000}"/>
    <hyperlink ref="D206" r:id="rId283" xr:uid="{00000000-0004-0000-0100-00001A010000}"/>
    <hyperlink ref="D252" r:id="rId284" xr:uid="{00000000-0004-0000-0100-00001B010000}"/>
    <hyperlink ref="D320" r:id="rId285" xr:uid="{00000000-0004-0000-0100-00001C010000}"/>
    <hyperlink ref="D297" r:id="rId286" xr:uid="{00000000-0004-0000-0100-00001D010000}"/>
    <hyperlink ref="D293" r:id="rId287" xr:uid="{00000000-0004-0000-0100-00001E010000}"/>
    <hyperlink ref="D235" r:id="rId288" xr:uid="{00000000-0004-0000-0100-00001F010000}"/>
    <hyperlink ref="D271" r:id="rId289" xr:uid="{00000000-0004-0000-0100-000020010000}"/>
    <hyperlink ref="D267" r:id="rId290" xr:uid="{00000000-0004-0000-0100-000021010000}"/>
    <hyperlink ref="D497" r:id="rId291" xr:uid="{00000000-0004-0000-0100-000022010000}"/>
    <hyperlink ref="D266" r:id="rId292" xr:uid="{00000000-0004-0000-0100-000023010000}"/>
    <hyperlink ref="D357" r:id="rId293" xr:uid="{00000000-0004-0000-0100-000024010000}"/>
    <hyperlink ref="D17" r:id="rId294" xr:uid="{00000000-0004-0000-0100-000025010000}"/>
    <hyperlink ref="D775" r:id="rId295" xr:uid="{00000000-0004-0000-0100-000026010000}"/>
    <hyperlink ref="D776" r:id="rId296" xr:uid="{00000000-0004-0000-0100-000027010000}"/>
    <hyperlink ref="D236" r:id="rId297" xr:uid="{00000000-0004-0000-0100-000028010000}"/>
    <hyperlink ref="D2" r:id="rId298" xr:uid="{00000000-0004-0000-0100-000029010000}"/>
    <hyperlink ref="D117" r:id="rId299" xr:uid="{00000000-0004-0000-0100-00002A010000}"/>
    <hyperlink ref="D62" r:id="rId300" xr:uid="{00000000-0004-0000-0100-00002B010000}"/>
    <hyperlink ref="D403" r:id="rId301" xr:uid="{00000000-0004-0000-0100-00002C010000}"/>
    <hyperlink ref="D806" r:id="rId302" xr:uid="{00000000-0004-0000-0100-00002D010000}"/>
    <hyperlink ref="D329" r:id="rId303" xr:uid="{00000000-0004-0000-0100-00002E010000}"/>
    <hyperlink ref="D381" r:id="rId304" xr:uid="{00000000-0004-0000-0100-00002F010000}"/>
    <hyperlink ref="D714" r:id="rId305" xr:uid="{00000000-0004-0000-0100-000030010000}"/>
    <hyperlink ref="D125" r:id="rId306" xr:uid="{00000000-0004-0000-0100-000031010000}"/>
    <hyperlink ref="D817" r:id="rId307" xr:uid="{00000000-0004-0000-0100-000032010000}"/>
    <hyperlink ref="D818" r:id="rId308" xr:uid="{00000000-0004-0000-0100-000033010000}"/>
    <hyperlink ref="D287" r:id="rId309" xr:uid="{00000000-0004-0000-0100-000034010000}"/>
    <hyperlink ref="D834" r:id="rId310" xr:uid="{00000000-0004-0000-0100-000035010000}"/>
    <hyperlink ref="D835" r:id="rId311" xr:uid="{00000000-0004-0000-0100-000036010000}"/>
    <hyperlink ref="D836" r:id="rId312" xr:uid="{00000000-0004-0000-0100-000037010000}"/>
    <hyperlink ref="D837" r:id="rId313" xr:uid="{00000000-0004-0000-0100-000038010000}"/>
    <hyperlink ref="D838" r:id="rId314" xr:uid="{00000000-0004-0000-0100-000039010000}"/>
    <hyperlink ref="D839" r:id="rId315" xr:uid="{00000000-0004-0000-0100-00003A010000}"/>
    <hyperlink ref="D840" r:id="rId316" xr:uid="{00000000-0004-0000-0100-00003B010000}"/>
    <hyperlink ref="D371" r:id="rId317" xr:uid="{00000000-0004-0000-0100-00003C010000}"/>
    <hyperlink ref="D797" r:id="rId318" xr:uid="{00000000-0004-0000-0100-00003D010000}"/>
    <hyperlink ref="D396" r:id="rId319" xr:uid="{00000000-0004-0000-0100-00003E010000}"/>
    <hyperlink ref="D392" r:id="rId320" xr:uid="{00000000-0004-0000-0100-00003F010000}"/>
    <hyperlink ref="D405" r:id="rId321" xr:uid="{00000000-0004-0000-0100-000040010000}"/>
    <hyperlink ref="D361" r:id="rId322" xr:uid="{00000000-0004-0000-0100-000041010000}"/>
    <hyperlink ref="D91" r:id="rId323" xr:uid="{00000000-0004-0000-0100-000042010000}"/>
    <hyperlink ref="D18" r:id="rId324" xr:uid="{00000000-0004-0000-0100-000043010000}"/>
    <hyperlink ref="D610" r:id="rId325" xr:uid="{00000000-0004-0000-0100-000044010000}"/>
    <hyperlink ref="D611" r:id="rId326" xr:uid="{00000000-0004-0000-0100-000045010000}"/>
    <hyperlink ref="D94" r:id="rId327" xr:uid="{00000000-0004-0000-0100-000046010000}"/>
    <hyperlink ref="D97" r:id="rId328" xr:uid="{00000000-0004-0000-0100-000047010000}"/>
    <hyperlink ref="D223" r:id="rId329" xr:uid="{00000000-0004-0000-0100-000048010000}"/>
    <hyperlink ref="D335" r:id="rId330" xr:uid="{00000000-0004-0000-0100-000049010000}"/>
    <hyperlink ref="D549" r:id="rId331" xr:uid="{00000000-0004-0000-0100-00004A010000}"/>
    <hyperlink ref="D550" r:id="rId332" xr:uid="{00000000-0004-0000-0100-00004B010000}"/>
    <hyperlink ref="D34" r:id="rId333" xr:uid="{00000000-0004-0000-0100-00004C010000}"/>
    <hyperlink ref="D258" r:id="rId334" xr:uid="{00000000-0004-0000-0100-00004D010000}"/>
    <hyperlink ref="D796" r:id="rId335" xr:uid="{00000000-0004-0000-0100-00004E010000}"/>
    <hyperlink ref="D149" r:id="rId336" xr:uid="{00000000-0004-0000-0100-00004F010000}"/>
    <hyperlink ref="D415" r:id="rId337" xr:uid="{00000000-0004-0000-0100-000050010000}"/>
    <hyperlink ref="D307" r:id="rId338" xr:uid="{00000000-0004-0000-0100-000051010000}"/>
    <hyperlink ref="D813" r:id="rId339" xr:uid="{00000000-0004-0000-0100-000052010000}"/>
    <hyperlink ref="D814" r:id="rId340" xr:uid="{00000000-0004-0000-0100-000053010000}"/>
    <hyperlink ref="D815" r:id="rId341" xr:uid="{00000000-0004-0000-0100-000054010000}"/>
    <hyperlink ref="D227" r:id="rId342" xr:uid="{00000000-0004-0000-0100-000055010000}"/>
    <hyperlink ref="D575" r:id="rId343" xr:uid="{00000000-0004-0000-0100-000056010000}"/>
    <hyperlink ref="D576" r:id="rId344" xr:uid="{00000000-0004-0000-0100-000057010000}"/>
    <hyperlink ref="D310" r:id="rId345" xr:uid="{00000000-0004-0000-0100-000058010000}"/>
    <hyperlink ref="D577" r:id="rId346" xr:uid="{00000000-0004-0000-0100-000059010000}"/>
    <hyperlink ref="D578" r:id="rId347" xr:uid="{00000000-0004-0000-0100-00005A010000}"/>
    <hyperlink ref="D579" r:id="rId348" xr:uid="{00000000-0004-0000-0100-00005B010000}"/>
    <hyperlink ref="D143" r:id="rId349" xr:uid="{00000000-0004-0000-0100-00005C010000}"/>
    <hyperlink ref="D155" r:id="rId350" xr:uid="{00000000-0004-0000-0100-00005D010000}"/>
    <hyperlink ref="D172" r:id="rId351" xr:uid="{00000000-0004-0000-0100-00005E010000}"/>
    <hyperlink ref="D133" r:id="rId352" xr:uid="{00000000-0004-0000-0100-00005F010000}"/>
    <hyperlink ref="D8" r:id="rId353" xr:uid="{00000000-0004-0000-0100-000060010000}"/>
    <hyperlink ref="D816" r:id="rId354" xr:uid="{00000000-0004-0000-0100-000061010000}"/>
    <hyperlink ref="D695" r:id="rId355" xr:uid="{00000000-0004-0000-0100-000062010000}"/>
    <hyperlink ref="D274" r:id="rId356" xr:uid="{00000000-0004-0000-0100-000063010000}"/>
    <hyperlink ref="D696" r:id="rId357" xr:uid="{00000000-0004-0000-0100-000064010000}"/>
    <hyperlink ref="D327" r:id="rId358" xr:uid="{00000000-0004-0000-0100-000065010000}"/>
    <hyperlink ref="D697" r:id="rId359" xr:uid="{00000000-0004-0000-0100-000066010000}"/>
    <hyperlink ref="D148" r:id="rId360" xr:uid="{00000000-0004-0000-0100-000067010000}"/>
    <hyperlink ref="D317" r:id="rId361" xr:uid="{00000000-0004-0000-0100-000068010000}"/>
    <hyperlink ref="D383" r:id="rId362" xr:uid="{00000000-0004-0000-0100-000069010000}"/>
    <hyperlink ref="D237" r:id="rId363" xr:uid="{00000000-0004-0000-0100-00006A010000}"/>
    <hyperlink ref="D249" r:id="rId364" xr:uid="{00000000-0004-0000-0100-00006B010000}"/>
    <hyperlink ref="D323" r:id="rId365" xr:uid="{00000000-0004-0000-0100-00006C010000}"/>
    <hyperlink ref="D580" r:id="rId366" xr:uid="{00000000-0004-0000-0100-00006D010000}"/>
    <hyperlink ref="D64" r:id="rId367" xr:uid="{00000000-0004-0000-0100-00006E010000}"/>
    <hyperlink ref="D134" r:id="rId368" xr:uid="{00000000-0004-0000-0100-00006F010000}"/>
    <hyperlink ref="D621" r:id="rId369" xr:uid="{00000000-0004-0000-0100-000070010000}"/>
    <hyperlink ref="D428" r:id="rId370" xr:uid="{00000000-0004-0000-0100-000071010000}"/>
    <hyperlink ref="D128" r:id="rId371" xr:uid="{00000000-0004-0000-0100-000072010000}"/>
    <hyperlink ref="D622" r:id="rId372" xr:uid="{00000000-0004-0000-0100-000073010000}"/>
    <hyperlink ref="D186" r:id="rId373" xr:uid="{00000000-0004-0000-0100-000074010000}"/>
    <hyperlink ref="D737" r:id="rId374" xr:uid="{00000000-0004-0000-0100-000075010000}"/>
    <hyperlink ref="D738" r:id="rId375" xr:uid="{00000000-0004-0000-0100-000076010000}"/>
    <hyperlink ref="D739" r:id="rId376" xr:uid="{00000000-0004-0000-0100-000077010000}"/>
    <hyperlink ref="D615" r:id="rId377" xr:uid="{00000000-0004-0000-0100-000078010000}"/>
    <hyperlink ref="D616" r:id="rId378" xr:uid="{00000000-0004-0000-0100-000079010000}"/>
    <hyperlink ref="D617" r:id="rId379" xr:uid="{00000000-0004-0000-0100-00007A010000}"/>
    <hyperlink ref="D618" r:id="rId380" xr:uid="{00000000-0004-0000-0100-00007B010000}"/>
    <hyperlink ref="D619" r:id="rId381" xr:uid="{00000000-0004-0000-0100-00007C010000}"/>
    <hyperlink ref="D819" r:id="rId382" xr:uid="{00000000-0004-0000-0100-00007D010000}"/>
    <hyperlink ref="D820" r:id="rId383" xr:uid="{00000000-0004-0000-0100-00007E010000}"/>
    <hyperlink ref="D330" r:id="rId384" xr:uid="{00000000-0004-0000-0100-00007F010000}"/>
    <hyperlink ref="D821" r:id="rId385" xr:uid="{00000000-0004-0000-0100-000080010000}"/>
    <hyperlink ref="D311" r:id="rId386" xr:uid="{00000000-0004-0000-0100-000081010000}"/>
    <hyperlink ref="D822" r:id="rId387" xr:uid="{00000000-0004-0000-0100-000082010000}"/>
    <hyperlink ref="D823" r:id="rId388" xr:uid="{00000000-0004-0000-0100-000083010000}"/>
    <hyperlink ref="D824" r:id="rId389" xr:uid="{00000000-0004-0000-0100-000084010000}"/>
    <hyperlink ref="D825" r:id="rId390" xr:uid="{00000000-0004-0000-0100-000085010000}"/>
    <hyperlink ref="D826" r:id="rId391" xr:uid="{00000000-0004-0000-0100-000086010000}"/>
    <hyperlink ref="D827" r:id="rId392" xr:uid="{00000000-0004-0000-0100-000087010000}"/>
    <hyperlink ref="D828" r:id="rId393" xr:uid="{00000000-0004-0000-0100-000088010000}"/>
    <hyperlink ref="D829" r:id="rId394" xr:uid="{00000000-0004-0000-0100-000089010000}"/>
    <hyperlink ref="D312" r:id="rId395" xr:uid="{00000000-0004-0000-0100-00008A010000}"/>
    <hyperlink ref="D830" r:id="rId396" xr:uid="{00000000-0004-0000-0100-00008B010000}"/>
    <hyperlink ref="D831" r:id="rId397" xr:uid="{00000000-0004-0000-0100-00008C010000}"/>
    <hyperlink ref="D152" r:id="rId398" xr:uid="{00000000-0004-0000-0100-00008D010000}"/>
    <hyperlink ref="D209" r:id="rId399" xr:uid="{00000000-0004-0000-0100-00008E010000}"/>
    <hyperlink ref="D709" r:id="rId400" xr:uid="{00000000-0004-0000-0100-00008F010000}"/>
    <hyperlink ref="D742" r:id="rId401" xr:uid="{00000000-0004-0000-0100-00009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6"/>
  <sheetViews>
    <sheetView workbookViewId="0"/>
  </sheetViews>
  <sheetFormatPr baseColWidth="10" defaultColWidth="8.83203125" defaultRowHeight="15"/>
  <sheetData>
    <row r="1" spans="1:13">
      <c r="A1" s="1" t="s">
        <v>67</v>
      </c>
      <c r="B1" s="1" t="s">
        <v>3297</v>
      </c>
      <c r="C1" s="1" t="s">
        <v>70</v>
      </c>
      <c r="D1" s="1" t="s">
        <v>3298</v>
      </c>
      <c r="E1" s="1" t="s">
        <v>78</v>
      </c>
      <c r="F1" s="1" t="s">
        <v>69</v>
      </c>
      <c r="G1" s="1" t="s">
        <v>75</v>
      </c>
      <c r="H1" s="1" t="s">
        <v>3299</v>
      </c>
      <c r="I1" s="1" t="s">
        <v>3</v>
      </c>
      <c r="J1" s="1" t="s">
        <v>4</v>
      </c>
      <c r="K1" s="1" t="s">
        <v>3300</v>
      </c>
      <c r="L1" s="1" t="s">
        <v>3301</v>
      </c>
      <c r="M1" s="1" t="s">
        <v>3302</v>
      </c>
    </row>
    <row r="2" spans="1:13">
      <c r="A2">
        <v>117913</v>
      </c>
      <c r="B2" t="s">
        <v>110</v>
      </c>
      <c r="C2">
        <v>3459600</v>
      </c>
      <c r="D2" t="s">
        <v>3138</v>
      </c>
      <c r="E2" t="s">
        <v>3021</v>
      </c>
      <c r="F2" s="2" t="s">
        <v>390</v>
      </c>
      <c r="G2" t="s">
        <v>3305</v>
      </c>
      <c r="H2">
        <v>3</v>
      </c>
      <c r="I2">
        <v>0</v>
      </c>
      <c r="J2">
        <v>0</v>
      </c>
      <c r="K2" t="s">
        <v>3366</v>
      </c>
      <c r="L2" t="s">
        <v>3450</v>
      </c>
      <c r="M2" t="s">
        <v>3492</v>
      </c>
    </row>
    <row r="3" spans="1:13">
      <c r="A3">
        <v>134793</v>
      </c>
      <c r="B3" t="s">
        <v>111</v>
      </c>
      <c r="C3">
        <v>1431552</v>
      </c>
      <c r="D3" t="s">
        <v>3138</v>
      </c>
      <c r="E3" t="s">
        <v>3021</v>
      </c>
      <c r="F3" s="2" t="s">
        <v>391</v>
      </c>
      <c r="G3" t="s">
        <v>3305</v>
      </c>
      <c r="H3">
        <v>6</v>
      </c>
      <c r="I3">
        <v>2000</v>
      </c>
      <c r="J3">
        <v>5000</v>
      </c>
      <c r="K3" t="s">
        <v>3367</v>
      </c>
      <c r="L3" t="s">
        <v>3451</v>
      </c>
      <c r="M3" t="s">
        <v>3493</v>
      </c>
    </row>
    <row r="4" spans="1:13">
      <c r="A4">
        <v>91204</v>
      </c>
      <c r="B4" t="s">
        <v>112</v>
      </c>
      <c r="C4">
        <v>4202031</v>
      </c>
      <c r="D4" t="s">
        <v>3139</v>
      </c>
      <c r="E4" t="s">
        <v>3022</v>
      </c>
      <c r="F4" s="2" t="s">
        <v>392</v>
      </c>
      <c r="G4" t="s">
        <v>2002</v>
      </c>
      <c r="H4">
        <v>1</v>
      </c>
      <c r="I4">
        <v>0</v>
      </c>
      <c r="J4">
        <v>1415.1599612014461</v>
      </c>
    </row>
    <row r="5" spans="1:13">
      <c r="A5">
        <v>133871</v>
      </c>
      <c r="B5" t="s">
        <v>113</v>
      </c>
      <c r="C5">
        <v>473000</v>
      </c>
      <c r="D5" t="s">
        <v>3139</v>
      </c>
      <c r="E5" t="s">
        <v>3022</v>
      </c>
      <c r="F5" s="2" t="s">
        <v>393</v>
      </c>
      <c r="G5" t="s">
        <v>3305</v>
      </c>
      <c r="H5">
        <v>2</v>
      </c>
      <c r="I5">
        <v>17500</v>
      </c>
      <c r="J5">
        <v>0</v>
      </c>
      <c r="K5" t="s">
        <v>3368</v>
      </c>
      <c r="L5" t="s">
        <v>3452</v>
      </c>
      <c r="M5" t="s">
        <v>3494</v>
      </c>
    </row>
    <row r="6" spans="1:13">
      <c r="A6">
        <v>6613</v>
      </c>
      <c r="B6" t="s">
        <v>114</v>
      </c>
      <c r="C6">
        <v>1363947</v>
      </c>
      <c r="D6" t="s">
        <v>3140</v>
      </c>
      <c r="E6" t="s">
        <v>3023</v>
      </c>
      <c r="F6" t="s">
        <v>394</v>
      </c>
      <c r="H6">
        <v>3</v>
      </c>
      <c r="I6">
        <v>0</v>
      </c>
      <c r="J6">
        <v>0</v>
      </c>
    </row>
    <row r="7" spans="1:13">
      <c r="A7" t="s">
        <v>92</v>
      </c>
      <c r="B7" t="s">
        <v>115</v>
      </c>
      <c r="D7" t="s">
        <v>3140</v>
      </c>
      <c r="E7" t="s">
        <v>3023</v>
      </c>
      <c r="H7">
        <v>3</v>
      </c>
      <c r="I7">
        <v>811002</v>
      </c>
      <c r="J7">
        <v>0</v>
      </c>
    </row>
    <row r="8" spans="1:13">
      <c r="A8">
        <v>126170</v>
      </c>
      <c r="B8" t="s">
        <v>116</v>
      </c>
      <c r="C8">
        <v>3379000</v>
      </c>
      <c r="D8" t="s">
        <v>3141</v>
      </c>
      <c r="E8" t="s">
        <v>3024</v>
      </c>
      <c r="F8" s="2" t="s">
        <v>395</v>
      </c>
      <c r="G8" t="s">
        <v>3305</v>
      </c>
      <c r="H8">
        <v>6</v>
      </c>
      <c r="I8">
        <v>255452.5</v>
      </c>
      <c r="J8">
        <v>1937.7061000000001</v>
      </c>
      <c r="K8" t="s">
        <v>3369</v>
      </c>
      <c r="L8" t="s">
        <v>3453</v>
      </c>
      <c r="M8" t="s">
        <v>3493</v>
      </c>
    </row>
    <row r="9" spans="1:13">
      <c r="A9">
        <v>6512</v>
      </c>
      <c r="B9" t="s">
        <v>117</v>
      </c>
      <c r="C9">
        <v>396125</v>
      </c>
      <c r="D9" t="s">
        <v>3141</v>
      </c>
      <c r="E9" t="s">
        <v>3024</v>
      </c>
      <c r="F9" t="s">
        <v>394</v>
      </c>
      <c r="G9" t="s">
        <v>464</v>
      </c>
      <c r="H9">
        <v>3</v>
      </c>
      <c r="I9">
        <v>1763</v>
      </c>
      <c r="J9">
        <v>10000</v>
      </c>
    </row>
    <row r="10" spans="1:13">
      <c r="A10">
        <v>5728</v>
      </c>
      <c r="B10" t="s">
        <v>118</v>
      </c>
      <c r="C10">
        <v>5000000</v>
      </c>
      <c r="D10" t="s">
        <v>3142</v>
      </c>
      <c r="E10" t="s">
        <v>3025</v>
      </c>
      <c r="F10" t="s">
        <v>394</v>
      </c>
      <c r="G10" t="s">
        <v>2005</v>
      </c>
      <c r="H10">
        <v>25</v>
      </c>
      <c r="I10">
        <v>0</v>
      </c>
      <c r="J10">
        <v>61742.023350000003</v>
      </c>
    </row>
    <row r="11" spans="1:13">
      <c r="A11">
        <v>5256</v>
      </c>
      <c r="B11" t="s">
        <v>119</v>
      </c>
      <c r="C11">
        <v>3554250</v>
      </c>
      <c r="D11" t="s">
        <v>3142</v>
      </c>
      <c r="E11" t="s">
        <v>3025</v>
      </c>
      <c r="F11" t="s">
        <v>394</v>
      </c>
      <c r="G11" t="s">
        <v>2012</v>
      </c>
      <c r="H11">
        <v>35</v>
      </c>
      <c r="I11">
        <v>17500</v>
      </c>
      <c r="J11">
        <v>677630.93584971898</v>
      </c>
    </row>
    <row r="12" spans="1:13">
      <c r="A12">
        <v>5669</v>
      </c>
      <c r="B12" t="s">
        <v>120</v>
      </c>
      <c r="C12">
        <v>6075828</v>
      </c>
      <c r="D12" t="s">
        <v>3143</v>
      </c>
      <c r="E12" t="s">
        <v>3026</v>
      </c>
      <c r="F12" t="s">
        <v>394</v>
      </c>
      <c r="H12">
        <v>5</v>
      </c>
      <c r="I12">
        <v>875200</v>
      </c>
      <c r="J12">
        <v>3519.7629590000001</v>
      </c>
    </row>
    <row r="13" spans="1:13">
      <c r="A13">
        <v>1000418</v>
      </c>
      <c r="B13" t="s">
        <v>121</v>
      </c>
      <c r="C13">
        <v>15175755</v>
      </c>
      <c r="D13" t="s">
        <v>3143</v>
      </c>
      <c r="E13" t="s">
        <v>3026</v>
      </c>
      <c r="H13">
        <v>5</v>
      </c>
      <c r="I13">
        <v>200000</v>
      </c>
      <c r="J13">
        <v>1568.9817</v>
      </c>
    </row>
    <row r="14" spans="1:13">
      <c r="A14">
        <v>6037</v>
      </c>
      <c r="B14" t="s">
        <v>122</v>
      </c>
      <c r="C14">
        <v>3321563</v>
      </c>
      <c r="D14" t="s">
        <v>3143</v>
      </c>
      <c r="E14" t="s">
        <v>3026</v>
      </c>
      <c r="F14" t="s">
        <v>394</v>
      </c>
      <c r="H14">
        <v>5</v>
      </c>
      <c r="I14">
        <v>800</v>
      </c>
      <c r="J14">
        <v>8770.6279295000004</v>
      </c>
    </row>
    <row r="15" spans="1:13">
      <c r="A15">
        <v>120029</v>
      </c>
      <c r="B15" t="s">
        <v>123</v>
      </c>
      <c r="C15">
        <v>15436128</v>
      </c>
      <c r="D15" t="s">
        <v>3144</v>
      </c>
      <c r="E15" t="s">
        <v>3027</v>
      </c>
      <c r="F15" s="2" t="s">
        <v>396</v>
      </c>
      <c r="G15" t="s">
        <v>3306</v>
      </c>
      <c r="H15">
        <v>2</v>
      </c>
      <c r="I15">
        <v>23582</v>
      </c>
      <c r="J15">
        <v>230000</v>
      </c>
      <c r="K15" t="s">
        <v>3370</v>
      </c>
      <c r="L15" t="s">
        <v>3454</v>
      </c>
      <c r="M15" t="s">
        <v>3493</v>
      </c>
    </row>
    <row r="16" spans="1:13">
      <c r="A16">
        <v>6468</v>
      </c>
      <c r="B16" t="s">
        <v>124</v>
      </c>
      <c r="C16">
        <v>3552968</v>
      </c>
      <c r="D16" t="s">
        <v>3144</v>
      </c>
      <c r="E16" t="s">
        <v>3027</v>
      </c>
      <c r="F16" t="s">
        <v>397</v>
      </c>
      <c r="G16" t="s">
        <v>464</v>
      </c>
      <c r="H16">
        <v>1</v>
      </c>
      <c r="I16">
        <v>1417000</v>
      </c>
      <c r="J16">
        <v>0</v>
      </c>
    </row>
    <row r="17" spans="1:13">
      <c r="A17">
        <v>143571</v>
      </c>
      <c r="B17" t="s">
        <v>125</v>
      </c>
      <c r="C17">
        <v>1733569</v>
      </c>
      <c r="D17" t="s">
        <v>3145</v>
      </c>
      <c r="E17" t="s">
        <v>3028</v>
      </c>
      <c r="F17" s="2" t="s">
        <v>398</v>
      </c>
      <c r="H17">
        <v>3</v>
      </c>
      <c r="I17">
        <v>2415</v>
      </c>
      <c r="J17">
        <v>20000</v>
      </c>
    </row>
    <row r="18" spans="1:13">
      <c r="A18">
        <v>6403</v>
      </c>
      <c r="B18" t="s">
        <v>126</v>
      </c>
      <c r="C18">
        <v>1784862</v>
      </c>
      <c r="D18" t="s">
        <v>3146</v>
      </c>
      <c r="E18" t="s">
        <v>3029</v>
      </c>
      <c r="F18" t="s">
        <v>394</v>
      </c>
      <c r="G18" t="s">
        <v>464</v>
      </c>
      <c r="H18">
        <v>6</v>
      </c>
      <c r="I18">
        <v>175</v>
      </c>
      <c r="J18">
        <v>0</v>
      </c>
    </row>
    <row r="19" spans="1:13">
      <c r="A19">
        <v>6163</v>
      </c>
      <c r="B19" t="s">
        <v>127</v>
      </c>
      <c r="C19">
        <v>4416210</v>
      </c>
      <c r="D19" t="s">
        <v>3147</v>
      </c>
      <c r="E19" t="s">
        <v>3030</v>
      </c>
      <c r="F19" t="s">
        <v>394</v>
      </c>
      <c r="G19" t="s">
        <v>464</v>
      </c>
      <c r="H19">
        <v>1</v>
      </c>
      <c r="I19">
        <v>35000</v>
      </c>
      <c r="J19">
        <v>0</v>
      </c>
    </row>
    <row r="20" spans="1:13">
      <c r="A20">
        <v>145179</v>
      </c>
      <c r="B20" t="s">
        <v>128</v>
      </c>
      <c r="C20">
        <v>400000</v>
      </c>
      <c r="D20" t="s">
        <v>3147</v>
      </c>
      <c r="E20" t="s">
        <v>3030</v>
      </c>
      <c r="F20" s="2" t="s">
        <v>399</v>
      </c>
      <c r="G20" t="s">
        <v>2001</v>
      </c>
      <c r="H20">
        <v>2</v>
      </c>
      <c r="I20">
        <v>0</v>
      </c>
      <c r="J20">
        <v>114110.6751996238</v>
      </c>
    </row>
    <row r="21" spans="1:13">
      <c r="A21">
        <v>106770</v>
      </c>
      <c r="B21" t="s">
        <v>129</v>
      </c>
      <c r="C21">
        <v>24261743</v>
      </c>
      <c r="D21" t="s">
        <v>3148</v>
      </c>
      <c r="E21" t="s">
        <v>3031</v>
      </c>
      <c r="F21" s="2" t="s">
        <v>400</v>
      </c>
      <c r="G21" t="s">
        <v>3307</v>
      </c>
      <c r="H21">
        <v>8</v>
      </c>
      <c r="I21">
        <v>261118</v>
      </c>
      <c r="J21">
        <v>125600</v>
      </c>
      <c r="K21" t="s">
        <v>3371</v>
      </c>
      <c r="L21" t="s">
        <v>3455</v>
      </c>
      <c r="M21" t="s">
        <v>3495</v>
      </c>
    </row>
    <row r="22" spans="1:13">
      <c r="A22">
        <v>135714</v>
      </c>
      <c r="B22" t="s">
        <v>130</v>
      </c>
      <c r="C22">
        <v>2727783</v>
      </c>
      <c r="D22" t="s">
        <v>3148</v>
      </c>
      <c r="E22" t="s">
        <v>3031</v>
      </c>
      <c r="F22" s="2" t="s">
        <v>401</v>
      </c>
      <c r="G22" t="s">
        <v>3308</v>
      </c>
      <c r="H22">
        <v>6</v>
      </c>
      <c r="I22">
        <v>164750</v>
      </c>
      <c r="J22">
        <v>500000</v>
      </c>
      <c r="K22" t="s">
        <v>3372</v>
      </c>
      <c r="L22" t="s">
        <v>3456</v>
      </c>
      <c r="M22" t="s">
        <v>3496</v>
      </c>
    </row>
    <row r="23" spans="1:13">
      <c r="A23">
        <v>137393</v>
      </c>
      <c r="B23" t="s">
        <v>131</v>
      </c>
      <c r="C23">
        <v>463769</v>
      </c>
      <c r="D23" t="s">
        <v>3148</v>
      </c>
      <c r="E23" t="s">
        <v>3031</v>
      </c>
      <c r="F23" s="2" t="s">
        <v>402</v>
      </c>
      <c r="G23" t="s">
        <v>3309</v>
      </c>
      <c r="H23">
        <v>4</v>
      </c>
      <c r="I23">
        <v>141200</v>
      </c>
      <c r="J23">
        <v>500000</v>
      </c>
      <c r="K23" t="s">
        <v>3373</v>
      </c>
      <c r="L23" t="s">
        <v>3457</v>
      </c>
      <c r="M23" t="s">
        <v>3497</v>
      </c>
    </row>
    <row r="24" spans="1:13">
      <c r="A24">
        <v>137462</v>
      </c>
      <c r="B24" t="s">
        <v>132</v>
      </c>
      <c r="C24">
        <v>5244326.91</v>
      </c>
      <c r="D24" t="s">
        <v>3149</v>
      </c>
      <c r="E24" t="s">
        <v>3032</v>
      </c>
      <c r="F24" s="2" t="s">
        <v>403</v>
      </c>
      <c r="G24" t="s">
        <v>3310</v>
      </c>
      <c r="H24">
        <v>5</v>
      </c>
      <c r="I24">
        <v>2000</v>
      </c>
      <c r="J24">
        <v>6262.8256652738137</v>
      </c>
      <c r="K24" t="s">
        <v>3374</v>
      </c>
      <c r="L24" t="s">
        <v>3453</v>
      </c>
      <c r="M24" t="s">
        <v>3498</v>
      </c>
    </row>
    <row r="25" spans="1:13">
      <c r="A25">
        <v>118209</v>
      </c>
      <c r="B25" t="s">
        <v>133</v>
      </c>
      <c r="C25">
        <v>120000</v>
      </c>
      <c r="D25" t="s">
        <v>3149</v>
      </c>
      <c r="E25" t="s">
        <v>3032</v>
      </c>
      <c r="G25" t="s">
        <v>2022</v>
      </c>
      <c r="H25">
        <v>2</v>
      </c>
      <c r="I25">
        <v>200</v>
      </c>
      <c r="J25">
        <v>0</v>
      </c>
    </row>
    <row r="26" spans="1:13">
      <c r="A26">
        <v>63735</v>
      </c>
      <c r="B26" t="s">
        <v>134</v>
      </c>
      <c r="C26">
        <v>4000000</v>
      </c>
      <c r="D26" t="s">
        <v>3274</v>
      </c>
      <c r="E26" t="s">
        <v>3033</v>
      </c>
      <c r="F26" s="2" t="s">
        <v>404</v>
      </c>
      <c r="G26" t="s">
        <v>3311</v>
      </c>
      <c r="H26">
        <v>5</v>
      </c>
      <c r="I26">
        <v>378979.5</v>
      </c>
      <c r="J26">
        <v>2008554.4389140001</v>
      </c>
      <c r="K26" t="s">
        <v>3375</v>
      </c>
      <c r="L26" t="s">
        <v>3453</v>
      </c>
      <c r="M26" t="s">
        <v>3499</v>
      </c>
    </row>
    <row r="27" spans="1:13">
      <c r="A27">
        <v>132166</v>
      </c>
      <c r="B27" t="s">
        <v>135</v>
      </c>
      <c r="C27">
        <v>14780</v>
      </c>
      <c r="D27" t="s">
        <v>3151</v>
      </c>
      <c r="E27" t="s">
        <v>3034</v>
      </c>
      <c r="F27" s="2" t="s">
        <v>405</v>
      </c>
      <c r="G27" t="s">
        <v>2024</v>
      </c>
      <c r="H27">
        <v>2</v>
      </c>
      <c r="I27">
        <v>70</v>
      </c>
      <c r="J27">
        <v>0</v>
      </c>
    </row>
    <row r="28" spans="1:13">
      <c r="A28">
        <v>101702</v>
      </c>
      <c r="B28" t="s">
        <v>136</v>
      </c>
      <c r="C28">
        <v>3.6269999999999998</v>
      </c>
      <c r="D28" t="s">
        <v>3151</v>
      </c>
      <c r="E28" t="s">
        <v>3034</v>
      </c>
      <c r="F28" s="2" t="s">
        <v>406</v>
      </c>
      <c r="G28" t="s">
        <v>2025</v>
      </c>
      <c r="H28">
        <v>1</v>
      </c>
      <c r="I28">
        <v>16571</v>
      </c>
      <c r="J28">
        <v>0</v>
      </c>
    </row>
    <row r="29" spans="1:13">
      <c r="A29">
        <v>5484</v>
      </c>
      <c r="B29" t="s">
        <v>137</v>
      </c>
      <c r="C29">
        <v>5905662</v>
      </c>
      <c r="D29" t="s">
        <v>3152</v>
      </c>
      <c r="E29" t="s">
        <v>3035</v>
      </c>
      <c r="F29" t="s">
        <v>394</v>
      </c>
      <c r="H29">
        <v>3</v>
      </c>
      <c r="I29">
        <v>767782</v>
      </c>
      <c r="J29">
        <v>4307.3449380000002</v>
      </c>
    </row>
    <row r="30" spans="1:13">
      <c r="A30">
        <v>5740</v>
      </c>
      <c r="B30" t="s">
        <v>138</v>
      </c>
      <c r="D30" t="s">
        <v>3152</v>
      </c>
      <c r="E30" t="s">
        <v>3035</v>
      </c>
      <c r="F30" t="s">
        <v>407</v>
      </c>
      <c r="H30">
        <v>1</v>
      </c>
      <c r="I30">
        <v>35529</v>
      </c>
      <c r="J30">
        <v>0</v>
      </c>
    </row>
    <row r="31" spans="1:13">
      <c r="A31">
        <v>142807</v>
      </c>
      <c r="B31" t="s">
        <v>139</v>
      </c>
      <c r="C31">
        <v>885772</v>
      </c>
      <c r="D31" t="s">
        <v>3153</v>
      </c>
      <c r="E31" t="s">
        <v>3036</v>
      </c>
      <c r="F31" s="2" t="s">
        <v>408</v>
      </c>
      <c r="G31" t="s">
        <v>3312</v>
      </c>
      <c r="H31">
        <v>2</v>
      </c>
      <c r="I31">
        <v>3120</v>
      </c>
      <c r="J31">
        <v>0</v>
      </c>
      <c r="K31" t="s">
        <v>3376</v>
      </c>
      <c r="L31" t="s">
        <v>3451</v>
      </c>
      <c r="M31" t="s">
        <v>3493</v>
      </c>
    </row>
    <row r="32" spans="1:13">
      <c r="A32">
        <v>6479</v>
      </c>
      <c r="B32" t="s">
        <v>140</v>
      </c>
      <c r="C32">
        <v>4521005</v>
      </c>
      <c r="D32" t="s">
        <v>3153</v>
      </c>
      <c r="E32" t="s">
        <v>3036</v>
      </c>
      <c r="F32" t="s">
        <v>394</v>
      </c>
      <c r="H32">
        <v>1</v>
      </c>
      <c r="I32">
        <v>0</v>
      </c>
      <c r="J32">
        <v>0</v>
      </c>
    </row>
    <row r="33" spans="1:13">
      <c r="A33">
        <v>130906</v>
      </c>
      <c r="B33" t="s">
        <v>141</v>
      </c>
      <c r="C33">
        <v>649000</v>
      </c>
      <c r="D33" t="s">
        <v>3275</v>
      </c>
      <c r="E33" t="s">
        <v>3037</v>
      </c>
      <c r="F33" s="2" t="s">
        <v>409</v>
      </c>
      <c r="G33" t="s">
        <v>2027</v>
      </c>
      <c r="H33">
        <v>5</v>
      </c>
      <c r="I33">
        <v>0</v>
      </c>
      <c r="J33">
        <v>6071.3395200000004</v>
      </c>
    </row>
    <row r="34" spans="1:13">
      <c r="A34">
        <v>1000378</v>
      </c>
      <c r="B34" t="s">
        <v>142</v>
      </c>
      <c r="C34">
        <v>2298111</v>
      </c>
      <c r="D34" t="s">
        <v>3275</v>
      </c>
      <c r="E34" t="s">
        <v>3037</v>
      </c>
      <c r="F34" s="2" t="s">
        <v>410</v>
      </c>
      <c r="G34" t="s">
        <v>2028</v>
      </c>
      <c r="H34">
        <v>2</v>
      </c>
      <c r="I34">
        <v>21000</v>
      </c>
      <c r="J34">
        <v>10000</v>
      </c>
    </row>
    <row r="35" spans="1:13">
      <c r="A35">
        <v>133573</v>
      </c>
      <c r="B35" t="s">
        <v>142</v>
      </c>
      <c r="C35">
        <v>2298111</v>
      </c>
      <c r="D35" t="s">
        <v>3275</v>
      </c>
      <c r="E35" t="s">
        <v>3037</v>
      </c>
      <c r="F35" s="2" t="s">
        <v>410</v>
      </c>
      <c r="G35" t="s">
        <v>2028</v>
      </c>
      <c r="H35">
        <v>1</v>
      </c>
      <c r="I35">
        <v>0</v>
      </c>
      <c r="J35">
        <v>0</v>
      </c>
    </row>
    <row r="36" spans="1:13">
      <c r="A36">
        <v>4685</v>
      </c>
      <c r="B36" t="s">
        <v>143</v>
      </c>
      <c r="C36">
        <v>1944133</v>
      </c>
      <c r="D36" t="s">
        <v>3155</v>
      </c>
      <c r="E36" t="s">
        <v>3038</v>
      </c>
      <c r="F36" t="s">
        <v>394</v>
      </c>
      <c r="H36">
        <v>1</v>
      </c>
      <c r="I36">
        <v>0</v>
      </c>
      <c r="J36">
        <v>0</v>
      </c>
    </row>
    <row r="37" spans="1:13">
      <c r="A37">
        <v>5543</v>
      </c>
      <c r="B37" t="s">
        <v>144</v>
      </c>
      <c r="C37">
        <v>2640000</v>
      </c>
      <c r="D37" t="s">
        <v>3156</v>
      </c>
      <c r="E37" t="s">
        <v>3039</v>
      </c>
      <c r="F37" t="s">
        <v>394</v>
      </c>
      <c r="G37" t="s">
        <v>464</v>
      </c>
      <c r="H37">
        <v>4</v>
      </c>
      <c r="I37">
        <v>1602</v>
      </c>
      <c r="J37">
        <v>0</v>
      </c>
    </row>
    <row r="38" spans="1:13">
      <c r="A38">
        <v>114336</v>
      </c>
      <c r="B38" t="s">
        <v>145</v>
      </c>
      <c r="C38">
        <v>650039</v>
      </c>
      <c r="D38" t="s">
        <v>3157</v>
      </c>
      <c r="E38" t="s">
        <v>3040</v>
      </c>
      <c r="F38" s="2" t="s">
        <v>411</v>
      </c>
      <c r="G38" t="s">
        <v>3313</v>
      </c>
      <c r="H38">
        <v>4</v>
      </c>
      <c r="I38">
        <v>40</v>
      </c>
      <c r="J38">
        <v>400</v>
      </c>
      <c r="K38" t="s">
        <v>3377</v>
      </c>
      <c r="L38" t="s">
        <v>3451</v>
      </c>
      <c r="M38" t="s">
        <v>3499</v>
      </c>
    </row>
    <row r="39" spans="1:13">
      <c r="A39">
        <v>10414</v>
      </c>
      <c r="B39" t="s">
        <v>146</v>
      </c>
      <c r="C39">
        <v>20919834</v>
      </c>
      <c r="D39" t="s">
        <v>3157</v>
      </c>
      <c r="E39" t="s">
        <v>3040</v>
      </c>
      <c r="F39" s="2" t="s">
        <v>412</v>
      </c>
      <c r="H39">
        <v>6</v>
      </c>
      <c r="I39">
        <v>174500</v>
      </c>
      <c r="J39">
        <v>1220000</v>
      </c>
    </row>
    <row r="40" spans="1:13">
      <c r="A40">
        <v>128651</v>
      </c>
      <c r="B40" t="s">
        <v>147</v>
      </c>
      <c r="C40">
        <v>94000</v>
      </c>
      <c r="D40" t="s">
        <v>3158</v>
      </c>
      <c r="E40" t="s">
        <v>3041</v>
      </c>
      <c r="F40" s="2" t="s">
        <v>413</v>
      </c>
      <c r="G40" t="s">
        <v>2030</v>
      </c>
      <c r="H40">
        <v>2</v>
      </c>
      <c r="I40">
        <v>0</v>
      </c>
      <c r="J40">
        <v>0</v>
      </c>
    </row>
    <row r="41" spans="1:13">
      <c r="A41">
        <v>126004</v>
      </c>
      <c r="B41" t="s">
        <v>148</v>
      </c>
      <c r="C41">
        <v>160000</v>
      </c>
      <c r="D41" t="s">
        <v>3158</v>
      </c>
      <c r="E41" t="s">
        <v>3041</v>
      </c>
      <c r="F41" s="2" t="s">
        <v>414</v>
      </c>
      <c r="G41" t="s">
        <v>2031</v>
      </c>
      <c r="H41">
        <v>2</v>
      </c>
      <c r="I41">
        <v>0</v>
      </c>
      <c r="J41">
        <v>0</v>
      </c>
    </row>
    <row r="42" spans="1:13">
      <c r="A42">
        <v>122410</v>
      </c>
      <c r="B42" t="s">
        <v>149</v>
      </c>
      <c r="C42">
        <v>7939225</v>
      </c>
      <c r="D42" t="s">
        <v>3159</v>
      </c>
      <c r="E42" t="s">
        <v>3042</v>
      </c>
      <c r="F42" s="2" t="s">
        <v>415</v>
      </c>
      <c r="G42" t="s">
        <v>3314</v>
      </c>
      <c r="H42">
        <v>1</v>
      </c>
      <c r="I42">
        <v>0</v>
      </c>
      <c r="J42">
        <v>107.991321</v>
      </c>
      <c r="K42" t="s">
        <v>3378</v>
      </c>
      <c r="L42" t="s">
        <v>3458</v>
      </c>
      <c r="M42" t="s">
        <v>3500</v>
      </c>
    </row>
    <row r="43" spans="1:13">
      <c r="A43">
        <v>129076</v>
      </c>
      <c r="B43" t="s">
        <v>149</v>
      </c>
      <c r="C43">
        <v>7939225</v>
      </c>
      <c r="D43" t="s">
        <v>3160</v>
      </c>
      <c r="E43" t="s">
        <v>3043</v>
      </c>
      <c r="F43" s="2" t="s">
        <v>415</v>
      </c>
      <c r="G43" t="s">
        <v>2032</v>
      </c>
      <c r="H43">
        <v>1</v>
      </c>
      <c r="I43">
        <v>0</v>
      </c>
      <c r="J43">
        <v>1156.592379258431</v>
      </c>
    </row>
    <row r="44" spans="1:13">
      <c r="A44">
        <v>122455</v>
      </c>
      <c r="B44" t="s">
        <v>150</v>
      </c>
      <c r="C44">
        <v>11388000</v>
      </c>
      <c r="D44" t="s">
        <v>3161</v>
      </c>
      <c r="E44" t="s">
        <v>3045</v>
      </c>
      <c r="F44" s="2" t="s">
        <v>416</v>
      </c>
      <c r="H44">
        <v>2</v>
      </c>
      <c r="I44">
        <v>19250</v>
      </c>
      <c r="J44">
        <v>0</v>
      </c>
    </row>
    <row r="45" spans="1:13">
      <c r="A45">
        <v>112081</v>
      </c>
      <c r="B45" t="s">
        <v>151</v>
      </c>
      <c r="C45">
        <v>982678</v>
      </c>
      <c r="D45" t="s">
        <v>3162</v>
      </c>
      <c r="E45" t="s">
        <v>3046</v>
      </c>
      <c r="F45" s="2" t="s">
        <v>417</v>
      </c>
      <c r="G45" t="s">
        <v>3315</v>
      </c>
      <c r="H45">
        <v>1</v>
      </c>
      <c r="I45">
        <v>145000</v>
      </c>
      <c r="J45">
        <v>0</v>
      </c>
      <c r="K45" t="s">
        <v>3379</v>
      </c>
      <c r="L45" t="s">
        <v>3451</v>
      </c>
      <c r="M45" t="s">
        <v>3493</v>
      </c>
    </row>
    <row r="46" spans="1:13">
      <c r="A46">
        <v>131568</v>
      </c>
      <c r="B46" t="s">
        <v>152</v>
      </c>
      <c r="C46">
        <v>678110</v>
      </c>
      <c r="D46" t="s">
        <v>3162</v>
      </c>
      <c r="E46" t="s">
        <v>3046</v>
      </c>
      <c r="H46">
        <v>3</v>
      </c>
      <c r="I46">
        <v>0</v>
      </c>
      <c r="J46">
        <v>0</v>
      </c>
    </row>
    <row r="47" spans="1:13">
      <c r="A47">
        <v>143659</v>
      </c>
      <c r="B47" t="s">
        <v>153</v>
      </c>
      <c r="C47">
        <v>64339</v>
      </c>
      <c r="D47" t="s">
        <v>3163</v>
      </c>
      <c r="E47" t="s">
        <v>3047</v>
      </c>
      <c r="F47" s="2" t="s">
        <v>418</v>
      </c>
      <c r="G47" t="s">
        <v>3305</v>
      </c>
      <c r="H47">
        <v>5</v>
      </c>
      <c r="I47">
        <v>5902500</v>
      </c>
      <c r="J47">
        <v>3010000</v>
      </c>
      <c r="K47" t="s">
        <v>3380</v>
      </c>
      <c r="L47" t="s">
        <v>3459</v>
      </c>
      <c r="M47" t="s">
        <v>3498</v>
      </c>
    </row>
    <row r="48" spans="1:13">
      <c r="A48">
        <v>5574</v>
      </c>
      <c r="B48" t="s">
        <v>154</v>
      </c>
      <c r="C48">
        <v>2170030</v>
      </c>
      <c r="D48" t="s">
        <v>3163</v>
      </c>
      <c r="E48" t="s">
        <v>3047</v>
      </c>
      <c r="F48" t="s">
        <v>394</v>
      </c>
      <c r="H48">
        <v>3</v>
      </c>
      <c r="I48">
        <v>5200</v>
      </c>
      <c r="J48">
        <v>307216.29751787061</v>
      </c>
    </row>
    <row r="49" spans="1:13">
      <c r="A49">
        <v>122398</v>
      </c>
      <c r="B49" t="s">
        <v>155</v>
      </c>
      <c r="C49">
        <v>50000</v>
      </c>
      <c r="D49" t="s">
        <v>3164</v>
      </c>
      <c r="E49" t="s">
        <v>3048</v>
      </c>
      <c r="F49" s="2" t="s">
        <v>419</v>
      </c>
      <c r="H49">
        <v>9</v>
      </c>
      <c r="I49">
        <v>9559</v>
      </c>
      <c r="J49">
        <v>92600</v>
      </c>
    </row>
    <row r="50" spans="1:13">
      <c r="A50">
        <v>5299</v>
      </c>
      <c r="B50" t="s">
        <v>156</v>
      </c>
      <c r="C50">
        <v>2632300</v>
      </c>
      <c r="D50" t="s">
        <v>3165</v>
      </c>
      <c r="E50" t="s">
        <v>3049</v>
      </c>
      <c r="F50" t="s">
        <v>394</v>
      </c>
      <c r="H50">
        <v>3</v>
      </c>
      <c r="I50">
        <v>53270</v>
      </c>
      <c r="J50">
        <v>24175.220939999999</v>
      </c>
    </row>
    <row r="51" spans="1:13">
      <c r="A51">
        <v>5831</v>
      </c>
      <c r="B51" t="s">
        <v>157</v>
      </c>
      <c r="C51">
        <v>1750172</v>
      </c>
      <c r="D51" t="s">
        <v>3166</v>
      </c>
      <c r="E51" t="s">
        <v>3050</v>
      </c>
      <c r="F51" s="2" t="s">
        <v>420</v>
      </c>
      <c r="G51" t="s">
        <v>464</v>
      </c>
      <c r="H51">
        <v>1</v>
      </c>
      <c r="I51">
        <v>10000</v>
      </c>
      <c r="J51">
        <v>0</v>
      </c>
    </row>
    <row r="52" spans="1:13">
      <c r="A52">
        <v>116770</v>
      </c>
      <c r="B52" t="s">
        <v>157</v>
      </c>
      <c r="C52">
        <v>1750172</v>
      </c>
      <c r="D52" t="s">
        <v>3167</v>
      </c>
      <c r="E52" t="s">
        <v>3051</v>
      </c>
      <c r="F52" s="2" t="s">
        <v>420</v>
      </c>
      <c r="G52" t="s">
        <v>464</v>
      </c>
      <c r="H52">
        <v>8</v>
      </c>
      <c r="I52">
        <v>0</v>
      </c>
      <c r="J52">
        <v>0</v>
      </c>
    </row>
    <row r="53" spans="1:13">
      <c r="A53">
        <v>93964</v>
      </c>
      <c r="B53" t="s">
        <v>157</v>
      </c>
      <c r="C53">
        <v>1750172</v>
      </c>
      <c r="D53" t="s">
        <v>3167</v>
      </c>
      <c r="E53" t="s">
        <v>3051</v>
      </c>
      <c r="F53" s="2" t="s">
        <v>420</v>
      </c>
      <c r="G53" t="s">
        <v>464</v>
      </c>
      <c r="H53">
        <v>10</v>
      </c>
      <c r="I53">
        <v>0</v>
      </c>
      <c r="J53">
        <v>91408.910580000011</v>
      </c>
    </row>
    <row r="54" spans="1:13">
      <c r="A54">
        <v>127444</v>
      </c>
      <c r="B54" t="s">
        <v>157</v>
      </c>
      <c r="C54">
        <v>1750172</v>
      </c>
      <c r="D54" t="s">
        <v>3167</v>
      </c>
      <c r="E54" t="s">
        <v>3051</v>
      </c>
      <c r="F54" s="2" t="s">
        <v>420</v>
      </c>
      <c r="G54" t="s">
        <v>464</v>
      </c>
      <c r="H54">
        <v>14</v>
      </c>
      <c r="I54">
        <v>0</v>
      </c>
      <c r="J54">
        <v>1429430.2289009299</v>
      </c>
    </row>
    <row r="55" spans="1:13">
      <c r="A55">
        <v>79213</v>
      </c>
      <c r="B55" t="s">
        <v>158</v>
      </c>
      <c r="C55">
        <v>7254715</v>
      </c>
      <c r="D55" t="s">
        <v>3168</v>
      </c>
      <c r="E55" t="s">
        <v>3052</v>
      </c>
      <c r="F55" s="2" t="s">
        <v>421</v>
      </c>
      <c r="G55" t="s">
        <v>3316</v>
      </c>
      <c r="H55">
        <v>1</v>
      </c>
      <c r="I55">
        <v>0</v>
      </c>
      <c r="J55">
        <v>0</v>
      </c>
      <c r="K55" t="s">
        <v>3381</v>
      </c>
      <c r="L55" t="s">
        <v>3460</v>
      </c>
      <c r="M55" t="s">
        <v>3493</v>
      </c>
    </row>
    <row r="56" spans="1:13">
      <c r="A56">
        <v>107296</v>
      </c>
      <c r="B56" t="s">
        <v>159</v>
      </c>
      <c r="C56">
        <v>3954035</v>
      </c>
      <c r="D56" t="s">
        <v>3169</v>
      </c>
      <c r="E56" t="s">
        <v>3053</v>
      </c>
      <c r="F56" s="2" t="s">
        <v>422</v>
      </c>
      <c r="G56" t="s">
        <v>2018</v>
      </c>
      <c r="H56">
        <v>5</v>
      </c>
      <c r="I56">
        <v>0</v>
      </c>
      <c r="J56">
        <v>50061.475769611017</v>
      </c>
    </row>
    <row r="57" spans="1:13">
      <c r="A57">
        <v>100396</v>
      </c>
      <c r="B57" t="s">
        <v>160</v>
      </c>
      <c r="C57">
        <v>3726000</v>
      </c>
      <c r="D57" t="s">
        <v>3169</v>
      </c>
      <c r="E57" t="s">
        <v>3053</v>
      </c>
      <c r="G57" t="s">
        <v>2017</v>
      </c>
      <c r="H57">
        <v>4</v>
      </c>
      <c r="I57">
        <v>17500</v>
      </c>
      <c r="J57">
        <v>0</v>
      </c>
    </row>
    <row r="58" spans="1:13">
      <c r="A58">
        <v>91460</v>
      </c>
      <c r="B58" t="s">
        <v>161</v>
      </c>
      <c r="C58">
        <v>720000</v>
      </c>
      <c r="D58" t="s">
        <v>3170</v>
      </c>
      <c r="E58" t="s">
        <v>3054</v>
      </c>
      <c r="F58" t="s">
        <v>423</v>
      </c>
      <c r="H58">
        <v>8</v>
      </c>
      <c r="I58">
        <v>1348730.5</v>
      </c>
      <c r="J58">
        <v>1800</v>
      </c>
    </row>
    <row r="59" spans="1:13">
      <c r="A59" t="s">
        <v>93</v>
      </c>
      <c r="B59" t="s">
        <v>162</v>
      </c>
      <c r="C59">
        <v>14251782</v>
      </c>
      <c r="D59" t="s">
        <v>3171</v>
      </c>
      <c r="E59" t="s">
        <v>3055</v>
      </c>
      <c r="G59" t="s">
        <v>2034</v>
      </c>
      <c r="H59">
        <v>1</v>
      </c>
      <c r="I59">
        <v>21499</v>
      </c>
      <c r="J59">
        <v>0</v>
      </c>
    </row>
    <row r="60" spans="1:13">
      <c r="A60" t="s">
        <v>94</v>
      </c>
      <c r="B60" t="s">
        <v>163</v>
      </c>
      <c r="C60">
        <v>1500000</v>
      </c>
      <c r="D60" t="s">
        <v>3171</v>
      </c>
      <c r="E60" t="s">
        <v>3055</v>
      </c>
      <c r="G60" t="s">
        <v>2035</v>
      </c>
      <c r="H60">
        <v>4</v>
      </c>
      <c r="I60">
        <v>6300000</v>
      </c>
      <c r="J60">
        <v>127707.7779</v>
      </c>
    </row>
    <row r="61" spans="1:13">
      <c r="A61" t="s">
        <v>95</v>
      </c>
      <c r="B61" t="s">
        <v>164</v>
      </c>
      <c r="C61">
        <v>45000000</v>
      </c>
      <c r="D61" t="s">
        <v>3171</v>
      </c>
      <c r="E61" t="s">
        <v>3055</v>
      </c>
      <c r="G61" t="s">
        <v>2036</v>
      </c>
      <c r="H61">
        <v>1</v>
      </c>
      <c r="I61">
        <v>840000</v>
      </c>
      <c r="J61">
        <v>0</v>
      </c>
    </row>
    <row r="62" spans="1:13">
      <c r="A62">
        <v>133742</v>
      </c>
      <c r="B62" t="s">
        <v>165</v>
      </c>
      <c r="C62">
        <v>200000</v>
      </c>
      <c r="D62" t="s">
        <v>3172</v>
      </c>
      <c r="E62" t="s">
        <v>3056</v>
      </c>
      <c r="F62" s="2" t="s">
        <v>424</v>
      </c>
      <c r="H62">
        <v>1</v>
      </c>
      <c r="I62">
        <v>1600</v>
      </c>
      <c r="J62">
        <v>16000</v>
      </c>
    </row>
    <row r="63" spans="1:13">
      <c r="A63">
        <v>110180</v>
      </c>
      <c r="B63" t="s">
        <v>166</v>
      </c>
      <c r="C63">
        <v>439879</v>
      </c>
      <c r="D63" t="s">
        <v>3172</v>
      </c>
      <c r="E63" t="s">
        <v>3056</v>
      </c>
      <c r="F63" s="2" t="s">
        <v>425</v>
      </c>
      <c r="H63">
        <v>3</v>
      </c>
      <c r="I63">
        <v>0</v>
      </c>
      <c r="J63">
        <v>52224.279488528657</v>
      </c>
    </row>
    <row r="64" spans="1:13">
      <c r="A64">
        <v>6411</v>
      </c>
      <c r="B64" t="s">
        <v>167</v>
      </c>
      <c r="C64">
        <v>9416167</v>
      </c>
      <c r="D64" t="s">
        <v>3173</v>
      </c>
      <c r="E64" t="s">
        <v>3057</v>
      </c>
      <c r="F64" t="s">
        <v>394</v>
      </c>
      <c r="H64">
        <v>1</v>
      </c>
      <c r="I64">
        <v>0</v>
      </c>
      <c r="J64">
        <v>0</v>
      </c>
    </row>
    <row r="65" spans="1:13">
      <c r="A65">
        <v>5284</v>
      </c>
      <c r="B65" t="s">
        <v>168</v>
      </c>
      <c r="C65">
        <v>2639726</v>
      </c>
      <c r="D65" t="s">
        <v>3173</v>
      </c>
      <c r="E65" t="s">
        <v>3057</v>
      </c>
      <c r="F65" t="s">
        <v>394</v>
      </c>
      <c r="H65">
        <v>3</v>
      </c>
      <c r="I65">
        <v>0</v>
      </c>
      <c r="J65">
        <v>0</v>
      </c>
    </row>
    <row r="66" spans="1:13">
      <c r="A66">
        <v>6542</v>
      </c>
      <c r="B66" t="s">
        <v>169</v>
      </c>
      <c r="C66">
        <v>3439041</v>
      </c>
      <c r="D66" t="s">
        <v>3174</v>
      </c>
      <c r="E66" t="s">
        <v>3058</v>
      </c>
      <c r="F66" t="s">
        <v>394</v>
      </c>
      <c r="G66" t="s">
        <v>464</v>
      </c>
      <c r="H66">
        <v>8</v>
      </c>
      <c r="I66">
        <v>1072880</v>
      </c>
      <c r="J66">
        <v>9926651.2588222083</v>
      </c>
    </row>
    <row r="67" spans="1:13">
      <c r="A67">
        <v>134230</v>
      </c>
      <c r="B67" t="s">
        <v>170</v>
      </c>
      <c r="C67">
        <v>540000</v>
      </c>
      <c r="D67" t="s">
        <v>3174</v>
      </c>
      <c r="E67" t="s">
        <v>3058</v>
      </c>
      <c r="G67" t="s">
        <v>2037</v>
      </c>
      <c r="H67">
        <v>4</v>
      </c>
      <c r="I67">
        <v>0</v>
      </c>
      <c r="J67">
        <v>2681696.394668208</v>
      </c>
    </row>
    <row r="68" spans="1:13">
      <c r="A68">
        <v>124739</v>
      </c>
      <c r="B68" t="s">
        <v>171</v>
      </c>
      <c r="C68">
        <v>36443657</v>
      </c>
      <c r="D68" t="s">
        <v>3303</v>
      </c>
      <c r="E68" t="s">
        <v>3044</v>
      </c>
      <c r="F68" s="2" t="s">
        <v>426</v>
      </c>
      <c r="H68">
        <v>1</v>
      </c>
      <c r="I68">
        <v>0</v>
      </c>
      <c r="J68">
        <v>0</v>
      </c>
    </row>
    <row r="69" spans="1:13">
      <c r="A69">
        <v>139866</v>
      </c>
      <c r="B69" t="s">
        <v>172</v>
      </c>
      <c r="C69">
        <v>1174548</v>
      </c>
      <c r="D69" t="s">
        <v>3303</v>
      </c>
      <c r="E69" t="s">
        <v>3044</v>
      </c>
      <c r="F69" s="2" t="s">
        <v>427</v>
      </c>
      <c r="H69">
        <v>1</v>
      </c>
      <c r="I69">
        <v>0</v>
      </c>
      <c r="J69">
        <v>0</v>
      </c>
    </row>
    <row r="70" spans="1:13">
      <c r="A70">
        <v>111467</v>
      </c>
      <c r="B70" t="s">
        <v>173</v>
      </c>
      <c r="C70">
        <v>11205031</v>
      </c>
      <c r="D70" t="s">
        <v>3303</v>
      </c>
      <c r="E70" t="s">
        <v>3044</v>
      </c>
      <c r="F70" s="2" t="s">
        <v>428</v>
      </c>
      <c r="H70">
        <v>1</v>
      </c>
      <c r="I70">
        <v>0</v>
      </c>
      <c r="J70">
        <v>0</v>
      </c>
    </row>
    <row r="71" spans="1:13">
      <c r="A71">
        <v>90074</v>
      </c>
      <c r="B71" t="s">
        <v>174</v>
      </c>
      <c r="C71">
        <v>869916</v>
      </c>
      <c r="D71" t="s">
        <v>3175</v>
      </c>
      <c r="E71" t="s">
        <v>3059</v>
      </c>
      <c r="F71" s="2" t="s">
        <v>429</v>
      </c>
      <c r="G71" t="s">
        <v>3317</v>
      </c>
      <c r="H71">
        <v>1</v>
      </c>
      <c r="I71">
        <v>8000</v>
      </c>
      <c r="J71">
        <v>80000</v>
      </c>
      <c r="K71" t="s">
        <v>3382</v>
      </c>
      <c r="L71" t="s">
        <v>3461</v>
      </c>
      <c r="M71" t="s">
        <v>3493</v>
      </c>
    </row>
    <row r="72" spans="1:13">
      <c r="A72">
        <v>119366</v>
      </c>
      <c r="B72" t="s">
        <v>175</v>
      </c>
      <c r="C72">
        <v>1007201</v>
      </c>
      <c r="D72" t="s">
        <v>3175</v>
      </c>
      <c r="E72" t="s">
        <v>3059</v>
      </c>
      <c r="F72" s="2" t="s">
        <v>430</v>
      </c>
      <c r="G72" t="s">
        <v>3318</v>
      </c>
      <c r="H72">
        <v>3</v>
      </c>
      <c r="I72">
        <v>2730</v>
      </c>
      <c r="J72">
        <v>143421.38225</v>
      </c>
      <c r="K72" t="s">
        <v>3383</v>
      </c>
      <c r="L72" t="s">
        <v>3461</v>
      </c>
      <c r="M72" t="s">
        <v>3493</v>
      </c>
    </row>
    <row r="73" spans="1:13">
      <c r="A73">
        <v>134410</v>
      </c>
      <c r="B73" t="s">
        <v>176</v>
      </c>
      <c r="C73">
        <v>261353</v>
      </c>
      <c r="D73" t="s">
        <v>3175</v>
      </c>
      <c r="E73" t="s">
        <v>3059</v>
      </c>
      <c r="F73" s="2" t="s">
        <v>431</v>
      </c>
      <c r="G73" t="s">
        <v>3319</v>
      </c>
      <c r="H73">
        <v>3</v>
      </c>
      <c r="I73">
        <v>6200</v>
      </c>
      <c r="J73">
        <v>64191.9</v>
      </c>
      <c r="K73" t="s">
        <v>3384</v>
      </c>
      <c r="L73" t="s">
        <v>3462</v>
      </c>
      <c r="M73" t="s">
        <v>3501</v>
      </c>
    </row>
    <row r="74" spans="1:13">
      <c r="A74">
        <v>142290</v>
      </c>
      <c r="B74" t="s">
        <v>177</v>
      </c>
      <c r="C74">
        <v>324000</v>
      </c>
      <c r="D74" t="s">
        <v>3175</v>
      </c>
      <c r="E74" t="s">
        <v>3059</v>
      </c>
      <c r="F74" s="2" t="s">
        <v>432</v>
      </c>
      <c r="G74" t="s">
        <v>3320</v>
      </c>
      <c r="H74">
        <v>3</v>
      </c>
      <c r="I74">
        <v>0</v>
      </c>
      <c r="J74">
        <v>93276.304500000013</v>
      </c>
      <c r="K74" t="s">
        <v>3385</v>
      </c>
      <c r="L74" t="s">
        <v>3461</v>
      </c>
      <c r="M74" t="s">
        <v>3493</v>
      </c>
    </row>
    <row r="75" spans="1:13">
      <c r="A75">
        <v>145829</v>
      </c>
      <c r="B75" t="s">
        <v>178</v>
      </c>
      <c r="C75">
        <v>1151772</v>
      </c>
      <c r="D75" t="s">
        <v>3175</v>
      </c>
      <c r="E75" t="s">
        <v>3059</v>
      </c>
      <c r="F75" s="2" t="s">
        <v>433</v>
      </c>
      <c r="G75" t="s">
        <v>3321</v>
      </c>
      <c r="H75">
        <v>2</v>
      </c>
      <c r="I75">
        <v>0</v>
      </c>
      <c r="J75">
        <v>109397.72900000001</v>
      </c>
      <c r="K75" t="s">
        <v>3386</v>
      </c>
      <c r="L75" t="s">
        <v>3461</v>
      </c>
      <c r="M75" t="s">
        <v>3493</v>
      </c>
    </row>
    <row r="76" spans="1:13">
      <c r="A76">
        <v>100344</v>
      </c>
      <c r="B76" t="s">
        <v>179</v>
      </c>
      <c r="D76" t="s">
        <v>3175</v>
      </c>
      <c r="E76" t="s">
        <v>3059</v>
      </c>
      <c r="H76">
        <v>3</v>
      </c>
      <c r="I76">
        <v>856000</v>
      </c>
      <c r="J76">
        <v>8060000</v>
      </c>
    </row>
    <row r="77" spans="1:13">
      <c r="A77">
        <v>106888</v>
      </c>
      <c r="B77" t="s">
        <v>180</v>
      </c>
      <c r="C77">
        <v>1500000</v>
      </c>
      <c r="D77" t="s">
        <v>3176</v>
      </c>
      <c r="E77" t="s">
        <v>3060</v>
      </c>
      <c r="F77" t="s">
        <v>434</v>
      </c>
      <c r="H77">
        <v>1</v>
      </c>
      <c r="I77">
        <v>19000</v>
      </c>
      <c r="J77">
        <v>190000</v>
      </c>
    </row>
    <row r="78" spans="1:13">
      <c r="A78">
        <v>5680</v>
      </c>
      <c r="B78" t="s">
        <v>181</v>
      </c>
      <c r="C78">
        <v>2645000</v>
      </c>
      <c r="D78" t="s">
        <v>3176</v>
      </c>
      <c r="E78" t="s">
        <v>3060</v>
      </c>
      <c r="F78" t="s">
        <v>394</v>
      </c>
      <c r="H78">
        <v>3</v>
      </c>
      <c r="I78">
        <v>429636</v>
      </c>
      <c r="J78">
        <v>0</v>
      </c>
    </row>
    <row r="79" spans="1:13">
      <c r="A79">
        <v>142609</v>
      </c>
      <c r="B79" t="s">
        <v>182</v>
      </c>
      <c r="C79">
        <v>127205</v>
      </c>
      <c r="D79" t="s">
        <v>3177</v>
      </c>
      <c r="E79" t="s">
        <v>3061</v>
      </c>
      <c r="F79" s="2" t="s">
        <v>435</v>
      </c>
      <c r="G79" t="s">
        <v>3322</v>
      </c>
      <c r="H79">
        <v>3</v>
      </c>
      <c r="I79">
        <v>14424</v>
      </c>
      <c r="J79">
        <v>25000</v>
      </c>
      <c r="K79" t="s">
        <v>3387</v>
      </c>
      <c r="L79" t="s">
        <v>3463</v>
      </c>
      <c r="M79" t="s">
        <v>3498</v>
      </c>
    </row>
    <row r="80" spans="1:13">
      <c r="A80">
        <v>125245</v>
      </c>
      <c r="B80" t="s">
        <v>183</v>
      </c>
      <c r="C80">
        <v>1194743.1299999999</v>
      </c>
      <c r="D80" t="s">
        <v>3177</v>
      </c>
      <c r="E80" t="s">
        <v>3061</v>
      </c>
      <c r="F80" s="2" t="s">
        <v>436</v>
      </c>
      <c r="G80" t="s">
        <v>3305</v>
      </c>
      <c r="H80">
        <v>3</v>
      </c>
      <c r="I80">
        <v>340</v>
      </c>
      <c r="J80">
        <v>0</v>
      </c>
      <c r="K80" t="s">
        <v>3388</v>
      </c>
      <c r="L80" t="s">
        <v>3464</v>
      </c>
      <c r="M80" t="s">
        <v>3496</v>
      </c>
    </row>
    <row r="81" spans="1:13">
      <c r="A81">
        <v>123351</v>
      </c>
      <c r="B81" t="s">
        <v>184</v>
      </c>
      <c r="C81">
        <v>2611239</v>
      </c>
      <c r="D81" t="s">
        <v>3177</v>
      </c>
      <c r="E81" t="s">
        <v>3061</v>
      </c>
      <c r="F81" s="2" t="s">
        <v>437</v>
      </c>
      <c r="G81" t="s">
        <v>2043</v>
      </c>
      <c r="H81">
        <v>1</v>
      </c>
      <c r="I81">
        <v>906</v>
      </c>
      <c r="J81">
        <v>0</v>
      </c>
    </row>
    <row r="82" spans="1:13">
      <c r="A82">
        <v>120786</v>
      </c>
      <c r="B82" t="s">
        <v>185</v>
      </c>
      <c r="C82">
        <v>16955148.23</v>
      </c>
      <c r="D82" t="s">
        <v>3177</v>
      </c>
      <c r="E82" t="s">
        <v>3061</v>
      </c>
      <c r="F82" s="2" t="s">
        <v>438</v>
      </c>
      <c r="G82" t="s">
        <v>2044</v>
      </c>
      <c r="H82">
        <v>1</v>
      </c>
      <c r="I82">
        <v>1429</v>
      </c>
      <c r="J82">
        <v>0</v>
      </c>
    </row>
    <row r="83" spans="1:13">
      <c r="A83">
        <v>123296</v>
      </c>
      <c r="B83" t="s">
        <v>186</v>
      </c>
      <c r="C83">
        <v>67752565.209999993</v>
      </c>
      <c r="D83" t="s">
        <v>3177</v>
      </c>
      <c r="E83" t="s">
        <v>3061</v>
      </c>
      <c r="F83" s="2" t="s">
        <v>439</v>
      </c>
      <c r="G83" t="s">
        <v>2044</v>
      </c>
      <c r="H83">
        <v>1</v>
      </c>
      <c r="I83">
        <v>4490</v>
      </c>
      <c r="J83">
        <v>0</v>
      </c>
    </row>
    <row r="84" spans="1:13">
      <c r="A84" t="s">
        <v>96</v>
      </c>
      <c r="B84" t="s">
        <v>187</v>
      </c>
      <c r="C84">
        <v>124570.12</v>
      </c>
      <c r="D84" t="s">
        <v>3178</v>
      </c>
      <c r="E84" t="s">
        <v>3062</v>
      </c>
      <c r="G84" t="s">
        <v>2017</v>
      </c>
      <c r="H84">
        <v>1</v>
      </c>
      <c r="I84">
        <v>1500</v>
      </c>
      <c r="J84">
        <v>0</v>
      </c>
    </row>
    <row r="85" spans="1:13">
      <c r="A85" t="s">
        <v>97</v>
      </c>
      <c r="B85" t="s">
        <v>188</v>
      </c>
      <c r="C85">
        <v>246584.79</v>
      </c>
      <c r="D85" t="s">
        <v>3178</v>
      </c>
      <c r="E85" t="s">
        <v>3062</v>
      </c>
      <c r="G85" t="s">
        <v>2001</v>
      </c>
      <c r="H85">
        <v>1</v>
      </c>
      <c r="I85">
        <v>100</v>
      </c>
      <c r="J85">
        <v>0</v>
      </c>
    </row>
    <row r="86" spans="1:13">
      <c r="A86" t="s">
        <v>98</v>
      </c>
      <c r="B86" t="s">
        <v>189</v>
      </c>
      <c r="C86">
        <v>186391.71</v>
      </c>
      <c r="D86" t="s">
        <v>3178</v>
      </c>
      <c r="E86" t="s">
        <v>3062</v>
      </c>
      <c r="G86" t="s">
        <v>2001</v>
      </c>
      <c r="H86">
        <v>2</v>
      </c>
      <c r="I86">
        <v>6200</v>
      </c>
      <c r="J86">
        <v>0</v>
      </c>
    </row>
    <row r="87" spans="1:13">
      <c r="A87" t="s">
        <v>99</v>
      </c>
      <c r="B87" t="s">
        <v>190</v>
      </c>
      <c r="C87">
        <v>149770.73000000001</v>
      </c>
      <c r="D87" t="s">
        <v>3178</v>
      </c>
      <c r="E87" t="s">
        <v>3062</v>
      </c>
      <c r="G87" t="s">
        <v>2001</v>
      </c>
      <c r="H87">
        <v>1</v>
      </c>
      <c r="I87">
        <v>25</v>
      </c>
      <c r="J87">
        <v>0</v>
      </c>
    </row>
    <row r="88" spans="1:13">
      <c r="A88" t="s">
        <v>100</v>
      </c>
      <c r="B88" t="s">
        <v>191</v>
      </c>
      <c r="C88">
        <v>6268828.7999999998</v>
      </c>
      <c r="D88" t="s">
        <v>3178</v>
      </c>
      <c r="E88" t="s">
        <v>3062</v>
      </c>
      <c r="G88" t="s">
        <v>2001</v>
      </c>
      <c r="H88">
        <v>1</v>
      </c>
      <c r="I88">
        <v>9000000</v>
      </c>
      <c r="J88">
        <v>0</v>
      </c>
    </row>
    <row r="89" spans="1:13">
      <c r="A89">
        <v>99918</v>
      </c>
      <c r="B89" t="s">
        <v>192</v>
      </c>
      <c r="C89">
        <v>6817448</v>
      </c>
      <c r="D89" t="s">
        <v>3179</v>
      </c>
      <c r="E89" t="s">
        <v>3063</v>
      </c>
      <c r="F89" s="2" t="s">
        <v>440</v>
      </c>
      <c r="G89" t="s">
        <v>3323</v>
      </c>
      <c r="H89">
        <v>1</v>
      </c>
      <c r="I89">
        <v>0</v>
      </c>
      <c r="J89">
        <v>0</v>
      </c>
      <c r="K89" t="s">
        <v>3389</v>
      </c>
      <c r="L89" t="s">
        <v>3465</v>
      </c>
      <c r="M89" t="s">
        <v>3496</v>
      </c>
    </row>
    <row r="90" spans="1:13">
      <c r="A90">
        <v>4114</v>
      </c>
      <c r="B90" t="s">
        <v>193</v>
      </c>
      <c r="C90">
        <v>5480000</v>
      </c>
      <c r="D90" t="s">
        <v>3179</v>
      </c>
      <c r="E90" t="s">
        <v>3063</v>
      </c>
      <c r="F90" t="s">
        <v>394</v>
      </c>
      <c r="H90">
        <v>1</v>
      </c>
      <c r="I90">
        <v>0</v>
      </c>
      <c r="J90">
        <v>0</v>
      </c>
    </row>
    <row r="91" spans="1:13">
      <c r="A91">
        <v>142763</v>
      </c>
      <c r="B91" t="s">
        <v>194</v>
      </c>
      <c r="C91">
        <v>65000000</v>
      </c>
      <c r="D91" t="s">
        <v>3276</v>
      </c>
      <c r="E91" t="s">
        <v>3064</v>
      </c>
      <c r="F91" s="2" t="s">
        <v>441</v>
      </c>
      <c r="G91" t="s">
        <v>3324</v>
      </c>
      <c r="H91">
        <v>4</v>
      </c>
      <c r="I91">
        <v>14346760</v>
      </c>
      <c r="J91">
        <v>0</v>
      </c>
      <c r="K91" t="s">
        <v>3390</v>
      </c>
      <c r="L91" t="s">
        <v>3451</v>
      </c>
      <c r="M91" t="s">
        <v>3493</v>
      </c>
    </row>
    <row r="92" spans="1:13">
      <c r="A92">
        <v>127148</v>
      </c>
      <c r="B92" t="s">
        <v>195</v>
      </c>
      <c r="C92">
        <v>900000</v>
      </c>
      <c r="D92" t="s">
        <v>3276</v>
      </c>
      <c r="E92" t="s">
        <v>3064</v>
      </c>
      <c r="G92" t="s">
        <v>2046</v>
      </c>
      <c r="H92">
        <v>1</v>
      </c>
      <c r="I92">
        <v>239.75</v>
      </c>
      <c r="J92">
        <v>0</v>
      </c>
    </row>
    <row r="93" spans="1:13">
      <c r="A93">
        <v>6702</v>
      </c>
      <c r="B93" t="s">
        <v>196</v>
      </c>
      <c r="C93">
        <v>500000</v>
      </c>
      <c r="D93" t="s">
        <v>3276</v>
      </c>
      <c r="E93" t="s">
        <v>3064</v>
      </c>
      <c r="F93" t="s">
        <v>394</v>
      </c>
      <c r="G93" t="s">
        <v>464</v>
      </c>
      <c r="H93">
        <v>1</v>
      </c>
      <c r="I93">
        <v>0</v>
      </c>
      <c r="J93">
        <v>0</v>
      </c>
    </row>
    <row r="94" spans="1:13">
      <c r="A94">
        <v>4690</v>
      </c>
      <c r="B94" t="s">
        <v>197</v>
      </c>
      <c r="C94">
        <v>3187669</v>
      </c>
      <c r="D94" t="s">
        <v>3276</v>
      </c>
      <c r="E94" t="s">
        <v>3064</v>
      </c>
      <c r="F94" t="s">
        <v>394</v>
      </c>
      <c r="G94" t="s">
        <v>464</v>
      </c>
      <c r="H94">
        <v>1</v>
      </c>
      <c r="I94">
        <v>0</v>
      </c>
      <c r="J94">
        <v>0</v>
      </c>
    </row>
    <row r="95" spans="1:13">
      <c r="A95">
        <v>113647</v>
      </c>
      <c r="B95" t="s">
        <v>198</v>
      </c>
      <c r="C95">
        <v>15000000</v>
      </c>
      <c r="D95" t="s">
        <v>3276</v>
      </c>
      <c r="E95" t="s">
        <v>3064</v>
      </c>
      <c r="F95" s="2" t="s">
        <v>442</v>
      </c>
      <c r="G95" t="s">
        <v>3325</v>
      </c>
      <c r="H95">
        <v>1</v>
      </c>
      <c r="I95">
        <v>0</v>
      </c>
      <c r="J95">
        <v>0</v>
      </c>
      <c r="K95" t="s">
        <v>3391</v>
      </c>
      <c r="L95" t="s">
        <v>3466</v>
      </c>
      <c r="M95" t="s">
        <v>3499</v>
      </c>
    </row>
    <row r="96" spans="1:13">
      <c r="A96">
        <v>107168</v>
      </c>
      <c r="B96" t="s">
        <v>199</v>
      </c>
      <c r="C96">
        <v>5628899</v>
      </c>
      <c r="D96" t="s">
        <v>3181</v>
      </c>
      <c r="E96" t="s">
        <v>3065</v>
      </c>
      <c r="F96" s="2" t="s">
        <v>443</v>
      </c>
      <c r="G96" t="s">
        <v>2001</v>
      </c>
      <c r="H96">
        <v>6</v>
      </c>
      <c r="I96">
        <v>18443</v>
      </c>
      <c r="J96">
        <v>40644.803483369367</v>
      </c>
    </row>
    <row r="97" spans="1:13">
      <c r="A97">
        <v>107166</v>
      </c>
      <c r="B97" t="s">
        <v>200</v>
      </c>
      <c r="C97">
        <v>7460274</v>
      </c>
      <c r="D97" t="s">
        <v>3181</v>
      </c>
      <c r="E97" t="s">
        <v>3065</v>
      </c>
      <c r="F97" s="2" t="s">
        <v>444</v>
      </c>
      <c r="G97" t="s">
        <v>2049</v>
      </c>
      <c r="H97">
        <v>1</v>
      </c>
      <c r="I97">
        <v>5500</v>
      </c>
      <c r="J97">
        <v>0</v>
      </c>
    </row>
    <row r="98" spans="1:13">
      <c r="A98">
        <v>135006</v>
      </c>
      <c r="B98" t="s">
        <v>201</v>
      </c>
      <c r="C98">
        <v>655444</v>
      </c>
      <c r="D98" t="s">
        <v>3182</v>
      </c>
      <c r="E98" t="s">
        <v>3066</v>
      </c>
      <c r="F98" s="2" t="s">
        <v>445</v>
      </c>
      <c r="G98" t="s">
        <v>3326</v>
      </c>
      <c r="H98">
        <v>1</v>
      </c>
      <c r="I98">
        <v>0</v>
      </c>
      <c r="J98">
        <v>463.82867505232258</v>
      </c>
      <c r="K98" t="s">
        <v>3392</v>
      </c>
      <c r="L98" t="s">
        <v>3467</v>
      </c>
      <c r="M98" t="s">
        <v>3502</v>
      </c>
    </row>
    <row r="99" spans="1:13">
      <c r="A99">
        <v>92045</v>
      </c>
      <c r="B99" t="s">
        <v>202</v>
      </c>
      <c r="C99">
        <v>11659101</v>
      </c>
      <c r="D99" t="s">
        <v>3183</v>
      </c>
      <c r="E99" t="s">
        <v>3067</v>
      </c>
      <c r="F99" s="2" t="s">
        <v>446</v>
      </c>
      <c r="G99" t="s">
        <v>3327</v>
      </c>
      <c r="H99">
        <v>3</v>
      </c>
      <c r="I99">
        <v>4100000</v>
      </c>
      <c r="J99">
        <v>19000000</v>
      </c>
      <c r="K99" t="s">
        <v>3393</v>
      </c>
      <c r="L99" t="s">
        <v>3454</v>
      </c>
      <c r="M99" t="s">
        <v>3500</v>
      </c>
    </row>
    <row r="100" spans="1:13">
      <c r="A100">
        <v>119001</v>
      </c>
      <c r="B100" t="s">
        <v>203</v>
      </c>
      <c r="C100">
        <v>7358188</v>
      </c>
      <c r="D100" t="s">
        <v>3183</v>
      </c>
      <c r="E100" t="s">
        <v>3067</v>
      </c>
      <c r="F100" s="2" t="s">
        <v>447</v>
      </c>
      <c r="G100" t="s">
        <v>3327</v>
      </c>
      <c r="H100">
        <v>2</v>
      </c>
      <c r="I100">
        <v>615000</v>
      </c>
      <c r="J100">
        <v>6150000</v>
      </c>
      <c r="K100" t="s">
        <v>3394</v>
      </c>
      <c r="L100" t="s">
        <v>3468</v>
      </c>
      <c r="M100" t="s">
        <v>3502</v>
      </c>
    </row>
    <row r="101" spans="1:13">
      <c r="A101">
        <v>119439</v>
      </c>
      <c r="B101" t="s">
        <v>204</v>
      </c>
      <c r="C101">
        <v>439401</v>
      </c>
      <c r="D101" t="s">
        <v>3183</v>
      </c>
      <c r="E101" t="s">
        <v>3067</v>
      </c>
      <c r="F101" s="2" t="s">
        <v>448</v>
      </c>
      <c r="G101" t="s">
        <v>3318</v>
      </c>
      <c r="H101">
        <v>1</v>
      </c>
      <c r="I101">
        <v>0</v>
      </c>
      <c r="J101">
        <v>0</v>
      </c>
      <c r="K101" t="s">
        <v>3395</v>
      </c>
      <c r="L101" t="s">
        <v>3469</v>
      </c>
      <c r="M101" t="s">
        <v>3499</v>
      </c>
    </row>
    <row r="102" spans="1:13">
      <c r="A102">
        <v>119440</v>
      </c>
      <c r="B102" t="s">
        <v>205</v>
      </c>
      <c r="C102">
        <v>399069</v>
      </c>
      <c r="D102" t="s">
        <v>3183</v>
      </c>
      <c r="E102" t="s">
        <v>3067</v>
      </c>
      <c r="F102" s="2" t="s">
        <v>449</v>
      </c>
      <c r="G102" t="s">
        <v>3318</v>
      </c>
      <c r="H102">
        <v>1</v>
      </c>
      <c r="I102">
        <v>0</v>
      </c>
      <c r="J102">
        <v>0</v>
      </c>
      <c r="K102" t="s">
        <v>3396</v>
      </c>
      <c r="L102" t="s">
        <v>3469</v>
      </c>
      <c r="M102" t="s">
        <v>3499</v>
      </c>
    </row>
    <row r="103" spans="1:13">
      <c r="A103">
        <v>6618</v>
      </c>
      <c r="B103" t="s">
        <v>206</v>
      </c>
      <c r="C103">
        <v>9343379</v>
      </c>
      <c r="D103" t="s">
        <v>3183</v>
      </c>
      <c r="E103" t="s">
        <v>3067</v>
      </c>
      <c r="F103" t="s">
        <v>394</v>
      </c>
      <c r="H103">
        <v>2</v>
      </c>
      <c r="I103">
        <v>1200000</v>
      </c>
      <c r="J103">
        <v>0</v>
      </c>
    </row>
    <row r="104" spans="1:13">
      <c r="A104">
        <v>6431</v>
      </c>
      <c r="B104" t="s">
        <v>207</v>
      </c>
      <c r="C104">
        <v>8932420</v>
      </c>
      <c r="D104" t="s">
        <v>3183</v>
      </c>
      <c r="E104" t="s">
        <v>3067</v>
      </c>
      <c r="F104" t="s">
        <v>394</v>
      </c>
      <c r="H104">
        <v>2</v>
      </c>
      <c r="I104">
        <v>918500</v>
      </c>
      <c r="J104">
        <v>0</v>
      </c>
    </row>
    <row r="105" spans="1:13">
      <c r="A105">
        <v>5395</v>
      </c>
      <c r="B105" t="s">
        <v>208</v>
      </c>
      <c r="C105">
        <v>8932420</v>
      </c>
      <c r="D105" t="s">
        <v>3183</v>
      </c>
      <c r="E105" t="s">
        <v>3067</v>
      </c>
      <c r="F105" t="s">
        <v>394</v>
      </c>
      <c r="H105">
        <v>1</v>
      </c>
      <c r="I105">
        <v>0</v>
      </c>
      <c r="J105">
        <v>0</v>
      </c>
    </row>
    <row r="106" spans="1:13">
      <c r="A106">
        <v>144123</v>
      </c>
      <c r="B106" t="s">
        <v>209</v>
      </c>
      <c r="C106">
        <v>697979</v>
      </c>
      <c r="D106" t="s">
        <v>3183</v>
      </c>
      <c r="E106" t="s">
        <v>3067</v>
      </c>
      <c r="F106" s="2" t="s">
        <v>450</v>
      </c>
      <c r="H106">
        <v>1</v>
      </c>
      <c r="I106">
        <v>100000</v>
      </c>
      <c r="J106">
        <v>1000000</v>
      </c>
    </row>
    <row r="107" spans="1:13">
      <c r="A107">
        <v>130247</v>
      </c>
      <c r="B107" t="s">
        <v>210</v>
      </c>
      <c r="C107">
        <v>1100000</v>
      </c>
      <c r="D107" t="s">
        <v>3184</v>
      </c>
      <c r="E107" t="s">
        <v>3068</v>
      </c>
      <c r="F107" s="2" t="s">
        <v>451</v>
      </c>
      <c r="G107" t="s">
        <v>2051</v>
      </c>
      <c r="H107">
        <v>3</v>
      </c>
      <c r="I107">
        <v>220</v>
      </c>
      <c r="J107">
        <v>0</v>
      </c>
    </row>
    <row r="108" spans="1:13">
      <c r="A108">
        <v>94293</v>
      </c>
      <c r="B108" t="s">
        <v>211</v>
      </c>
      <c r="C108">
        <v>23636364</v>
      </c>
      <c r="D108" t="s">
        <v>3184</v>
      </c>
      <c r="E108" t="s">
        <v>3068</v>
      </c>
      <c r="F108" s="2" t="s">
        <v>452</v>
      </c>
      <c r="G108" t="s">
        <v>464</v>
      </c>
      <c r="H108">
        <v>1</v>
      </c>
      <c r="I108">
        <v>105000</v>
      </c>
      <c r="J108">
        <v>0</v>
      </c>
    </row>
    <row r="109" spans="1:13">
      <c r="A109">
        <v>130474</v>
      </c>
      <c r="B109" t="s">
        <v>212</v>
      </c>
      <c r="C109">
        <v>2500000</v>
      </c>
      <c r="D109" t="s">
        <v>3184</v>
      </c>
      <c r="E109" t="s">
        <v>3068</v>
      </c>
      <c r="F109" s="2" t="s">
        <v>453</v>
      </c>
      <c r="G109" t="s">
        <v>2051</v>
      </c>
      <c r="H109">
        <v>1</v>
      </c>
      <c r="I109">
        <v>500</v>
      </c>
      <c r="J109">
        <v>0</v>
      </c>
    </row>
    <row r="110" spans="1:13">
      <c r="A110">
        <v>48025</v>
      </c>
      <c r="B110" t="s">
        <v>213</v>
      </c>
      <c r="C110">
        <v>29752153</v>
      </c>
      <c r="D110" t="s">
        <v>3185</v>
      </c>
      <c r="E110" t="s">
        <v>3069</v>
      </c>
      <c r="F110" s="2" t="s">
        <v>454</v>
      </c>
      <c r="G110" t="s">
        <v>3328</v>
      </c>
      <c r="H110">
        <v>2</v>
      </c>
      <c r="I110">
        <v>0</v>
      </c>
      <c r="J110">
        <v>0</v>
      </c>
      <c r="K110" t="s">
        <v>3397</v>
      </c>
      <c r="L110" t="s">
        <v>3470</v>
      </c>
      <c r="M110" t="s">
        <v>3503</v>
      </c>
    </row>
    <row r="111" spans="1:13">
      <c r="A111">
        <v>105415</v>
      </c>
      <c r="B111" t="s">
        <v>214</v>
      </c>
      <c r="C111">
        <v>18383776</v>
      </c>
      <c r="D111" t="s">
        <v>3185</v>
      </c>
      <c r="E111" t="s">
        <v>3069</v>
      </c>
      <c r="F111" s="2" t="s">
        <v>455</v>
      </c>
      <c r="G111" t="s">
        <v>3329</v>
      </c>
      <c r="H111">
        <v>1</v>
      </c>
      <c r="I111">
        <v>2698</v>
      </c>
      <c r="J111">
        <v>0</v>
      </c>
      <c r="K111" t="s">
        <v>3398</v>
      </c>
      <c r="L111" t="s">
        <v>3470</v>
      </c>
      <c r="M111" t="s">
        <v>3500</v>
      </c>
    </row>
    <row r="112" spans="1:13">
      <c r="A112">
        <v>131266</v>
      </c>
      <c r="B112" t="s">
        <v>215</v>
      </c>
      <c r="C112">
        <v>614042</v>
      </c>
      <c r="D112" t="s">
        <v>3185</v>
      </c>
      <c r="E112" t="s">
        <v>3069</v>
      </c>
      <c r="F112" s="2" t="s">
        <v>456</v>
      </c>
      <c r="G112" t="s">
        <v>3305</v>
      </c>
      <c r="H112">
        <v>2</v>
      </c>
      <c r="I112">
        <v>1500</v>
      </c>
      <c r="J112">
        <v>15000</v>
      </c>
      <c r="K112" t="s">
        <v>3399</v>
      </c>
      <c r="L112" t="s">
        <v>3471</v>
      </c>
      <c r="M112" t="s">
        <v>3500</v>
      </c>
    </row>
    <row r="113" spans="1:13">
      <c r="A113">
        <v>132013</v>
      </c>
      <c r="B113" t="s">
        <v>216</v>
      </c>
      <c r="C113">
        <v>6294159</v>
      </c>
      <c r="D113" t="s">
        <v>3185</v>
      </c>
      <c r="E113" t="s">
        <v>3069</v>
      </c>
      <c r="F113" s="2" t="s">
        <v>457</v>
      </c>
      <c r="G113" t="s">
        <v>3330</v>
      </c>
      <c r="H113">
        <v>3</v>
      </c>
      <c r="I113">
        <v>49040</v>
      </c>
      <c r="J113">
        <v>0</v>
      </c>
      <c r="K113" t="s">
        <v>3400</v>
      </c>
      <c r="L113" t="s">
        <v>3471</v>
      </c>
      <c r="M113" t="s">
        <v>3500</v>
      </c>
    </row>
    <row r="114" spans="1:13">
      <c r="A114">
        <v>132014</v>
      </c>
      <c r="B114" t="s">
        <v>217</v>
      </c>
      <c r="C114">
        <v>1771084</v>
      </c>
      <c r="D114" t="s">
        <v>3185</v>
      </c>
      <c r="E114" t="s">
        <v>3069</v>
      </c>
      <c r="F114" s="2" t="s">
        <v>458</v>
      </c>
      <c r="G114" t="s">
        <v>3320</v>
      </c>
      <c r="H114">
        <v>1</v>
      </c>
      <c r="I114">
        <v>0</v>
      </c>
      <c r="J114">
        <v>6903.9457635000008</v>
      </c>
      <c r="K114" t="s">
        <v>3401</v>
      </c>
      <c r="L114" t="s">
        <v>3471</v>
      </c>
      <c r="M114" t="s">
        <v>3500</v>
      </c>
    </row>
    <row r="115" spans="1:13">
      <c r="A115">
        <v>141105</v>
      </c>
      <c r="B115" t="s">
        <v>218</v>
      </c>
      <c r="C115">
        <v>821580</v>
      </c>
      <c r="D115" t="s">
        <v>3185</v>
      </c>
      <c r="E115" t="s">
        <v>3069</v>
      </c>
      <c r="F115" s="2" t="s">
        <v>459</v>
      </c>
      <c r="G115" t="s">
        <v>3331</v>
      </c>
      <c r="H115">
        <v>2</v>
      </c>
      <c r="I115">
        <v>2200</v>
      </c>
      <c r="J115">
        <v>22000</v>
      </c>
      <c r="K115" t="s">
        <v>232</v>
      </c>
      <c r="L115" t="s">
        <v>3471</v>
      </c>
      <c r="M115" t="s">
        <v>3500</v>
      </c>
    </row>
    <row r="116" spans="1:13">
      <c r="A116">
        <v>5882</v>
      </c>
      <c r="B116" t="s">
        <v>219</v>
      </c>
      <c r="C116">
        <v>17346000</v>
      </c>
      <c r="D116" t="s">
        <v>3185</v>
      </c>
      <c r="E116" t="s">
        <v>3069</v>
      </c>
      <c r="F116" t="s">
        <v>394</v>
      </c>
      <c r="H116">
        <v>3</v>
      </c>
      <c r="I116">
        <v>428454</v>
      </c>
      <c r="J116">
        <v>477000</v>
      </c>
    </row>
    <row r="117" spans="1:13">
      <c r="A117">
        <v>5646</v>
      </c>
      <c r="B117" t="s">
        <v>220</v>
      </c>
      <c r="C117">
        <v>2370000</v>
      </c>
      <c r="D117" t="s">
        <v>3185</v>
      </c>
      <c r="E117" t="s">
        <v>3069</v>
      </c>
      <c r="F117" t="s">
        <v>394</v>
      </c>
      <c r="H117">
        <v>2</v>
      </c>
      <c r="I117">
        <v>427826</v>
      </c>
      <c r="J117">
        <v>0</v>
      </c>
    </row>
    <row r="118" spans="1:13">
      <c r="A118">
        <v>5188</v>
      </c>
      <c r="B118" t="s">
        <v>221</v>
      </c>
      <c r="C118">
        <v>7493120</v>
      </c>
      <c r="D118" t="s">
        <v>3186</v>
      </c>
      <c r="E118" t="s">
        <v>3070</v>
      </c>
      <c r="F118" t="s">
        <v>394</v>
      </c>
      <c r="G118" t="s">
        <v>464</v>
      </c>
      <c r="H118">
        <v>2</v>
      </c>
      <c r="I118">
        <v>0</v>
      </c>
      <c r="J118">
        <v>0</v>
      </c>
    </row>
    <row r="119" spans="1:13">
      <c r="A119">
        <v>6510</v>
      </c>
      <c r="B119" t="s">
        <v>222</v>
      </c>
      <c r="C119">
        <v>924566</v>
      </c>
      <c r="D119" t="s">
        <v>3187</v>
      </c>
      <c r="E119" t="s">
        <v>3071</v>
      </c>
      <c r="F119" t="s">
        <v>394</v>
      </c>
      <c r="G119" t="s">
        <v>464</v>
      </c>
      <c r="H119">
        <v>7</v>
      </c>
      <c r="I119">
        <v>87304</v>
      </c>
      <c r="J119">
        <v>562074.22961000004</v>
      </c>
    </row>
    <row r="120" spans="1:13">
      <c r="A120">
        <v>141579</v>
      </c>
      <c r="B120" t="s">
        <v>223</v>
      </c>
      <c r="C120">
        <v>774000</v>
      </c>
      <c r="D120" t="s">
        <v>3187</v>
      </c>
      <c r="E120" t="s">
        <v>3071</v>
      </c>
      <c r="F120" s="2" t="s">
        <v>460</v>
      </c>
      <c r="H120">
        <v>1</v>
      </c>
      <c r="I120">
        <v>160</v>
      </c>
      <c r="J120">
        <v>0</v>
      </c>
    </row>
    <row r="121" spans="1:13">
      <c r="A121">
        <v>127230</v>
      </c>
      <c r="B121" t="s">
        <v>224</v>
      </c>
      <c r="C121">
        <v>1510000</v>
      </c>
      <c r="D121" t="s">
        <v>3187</v>
      </c>
      <c r="E121" t="s">
        <v>3071</v>
      </c>
      <c r="H121">
        <v>1</v>
      </c>
      <c r="I121">
        <v>240</v>
      </c>
      <c r="J121">
        <v>0</v>
      </c>
    </row>
    <row r="122" spans="1:13">
      <c r="A122">
        <v>5462</v>
      </c>
      <c r="B122" t="s">
        <v>225</v>
      </c>
      <c r="C122">
        <v>2420548</v>
      </c>
      <c r="D122" t="s">
        <v>3188</v>
      </c>
      <c r="E122" t="s">
        <v>3072</v>
      </c>
      <c r="F122" t="s">
        <v>394</v>
      </c>
      <c r="H122">
        <v>4</v>
      </c>
      <c r="I122">
        <v>44666</v>
      </c>
      <c r="J122">
        <v>22201.605409</v>
      </c>
    </row>
    <row r="123" spans="1:13">
      <c r="A123">
        <v>6657</v>
      </c>
      <c r="B123" t="s">
        <v>196</v>
      </c>
      <c r="C123">
        <v>2018349</v>
      </c>
      <c r="D123" t="s">
        <v>3277</v>
      </c>
      <c r="E123" t="s">
        <v>3073</v>
      </c>
      <c r="F123" t="s">
        <v>394</v>
      </c>
      <c r="H123">
        <v>2</v>
      </c>
      <c r="I123">
        <v>21800</v>
      </c>
      <c r="J123">
        <v>0</v>
      </c>
    </row>
    <row r="124" spans="1:13">
      <c r="A124">
        <v>4602</v>
      </c>
      <c r="B124" t="s">
        <v>226</v>
      </c>
      <c r="C124">
        <v>5274544</v>
      </c>
      <c r="D124" t="s">
        <v>3277</v>
      </c>
      <c r="E124" t="s">
        <v>3073</v>
      </c>
      <c r="F124" t="s">
        <v>394</v>
      </c>
      <c r="H124">
        <v>4</v>
      </c>
      <c r="I124">
        <v>225578</v>
      </c>
      <c r="J124">
        <v>72.151529999999994</v>
      </c>
    </row>
    <row r="125" spans="1:13">
      <c r="A125">
        <v>130633</v>
      </c>
      <c r="B125" t="s">
        <v>227</v>
      </c>
      <c r="C125">
        <v>896583</v>
      </c>
      <c r="D125" t="s">
        <v>3190</v>
      </c>
      <c r="E125" t="s">
        <v>3074</v>
      </c>
      <c r="F125" s="2" t="s">
        <v>461</v>
      </c>
      <c r="G125" t="s">
        <v>2051</v>
      </c>
      <c r="H125">
        <v>3</v>
      </c>
      <c r="I125">
        <v>3500</v>
      </c>
      <c r="J125">
        <v>35000</v>
      </c>
    </row>
    <row r="126" spans="1:13">
      <c r="A126">
        <v>1061012</v>
      </c>
      <c r="B126" t="s">
        <v>228</v>
      </c>
      <c r="C126">
        <v>1128978</v>
      </c>
      <c r="D126" t="s">
        <v>3190</v>
      </c>
      <c r="E126" t="s">
        <v>3074</v>
      </c>
      <c r="H126">
        <v>6</v>
      </c>
      <c r="I126">
        <v>77840</v>
      </c>
      <c r="J126">
        <v>37000</v>
      </c>
    </row>
    <row r="127" spans="1:13">
      <c r="A127">
        <v>134019</v>
      </c>
      <c r="B127" t="s">
        <v>229</v>
      </c>
      <c r="C127">
        <v>3000000</v>
      </c>
      <c r="D127" t="s">
        <v>3190</v>
      </c>
      <c r="E127" t="s">
        <v>3074</v>
      </c>
      <c r="F127" t="s">
        <v>462</v>
      </c>
      <c r="H127">
        <v>2</v>
      </c>
      <c r="I127">
        <v>9000</v>
      </c>
      <c r="J127">
        <v>90000</v>
      </c>
    </row>
    <row r="128" spans="1:13">
      <c r="A128">
        <v>117633</v>
      </c>
      <c r="B128" t="s">
        <v>230</v>
      </c>
      <c r="C128">
        <v>2201100</v>
      </c>
      <c r="D128" t="s">
        <v>3190</v>
      </c>
      <c r="E128" t="s">
        <v>3074</v>
      </c>
      <c r="F128" t="s">
        <v>463</v>
      </c>
      <c r="H128">
        <v>6</v>
      </c>
      <c r="I128">
        <v>22805</v>
      </c>
      <c r="J128">
        <v>386549.79752500012</v>
      </c>
    </row>
    <row r="129" spans="1:13">
      <c r="A129">
        <v>98606</v>
      </c>
      <c r="B129" t="s">
        <v>231</v>
      </c>
      <c r="C129">
        <v>3000000</v>
      </c>
      <c r="D129" t="s">
        <v>3191</v>
      </c>
      <c r="E129" t="s">
        <v>3075</v>
      </c>
      <c r="F129" t="s">
        <v>464</v>
      </c>
      <c r="H129">
        <v>1</v>
      </c>
      <c r="I129">
        <v>300</v>
      </c>
      <c r="J129">
        <v>0</v>
      </c>
    </row>
    <row r="130" spans="1:13">
      <c r="A130">
        <v>128990</v>
      </c>
      <c r="B130" t="s">
        <v>232</v>
      </c>
      <c r="C130">
        <v>1145424</v>
      </c>
      <c r="D130" t="s">
        <v>3191</v>
      </c>
      <c r="E130" t="s">
        <v>3075</v>
      </c>
      <c r="F130" t="s">
        <v>465</v>
      </c>
      <c r="H130">
        <v>1</v>
      </c>
      <c r="I130">
        <v>63</v>
      </c>
      <c r="J130">
        <v>0</v>
      </c>
    </row>
    <row r="131" spans="1:13">
      <c r="A131">
        <v>76640</v>
      </c>
      <c r="B131" t="s">
        <v>233</v>
      </c>
      <c r="C131">
        <v>1903000</v>
      </c>
      <c r="D131" t="s">
        <v>3191</v>
      </c>
      <c r="E131" t="s">
        <v>3075</v>
      </c>
      <c r="F131" t="s">
        <v>464</v>
      </c>
      <c r="H131">
        <v>1</v>
      </c>
      <c r="I131">
        <v>13500</v>
      </c>
      <c r="J131">
        <v>0</v>
      </c>
    </row>
    <row r="132" spans="1:13">
      <c r="A132">
        <v>129029</v>
      </c>
      <c r="B132" t="s">
        <v>234</v>
      </c>
      <c r="C132">
        <v>210000</v>
      </c>
      <c r="D132" t="s">
        <v>3191</v>
      </c>
      <c r="E132" t="s">
        <v>3075</v>
      </c>
      <c r="F132" t="s">
        <v>465</v>
      </c>
      <c r="G132" t="s">
        <v>3312</v>
      </c>
      <c r="H132">
        <v>1</v>
      </c>
      <c r="I132">
        <v>3150</v>
      </c>
      <c r="J132">
        <v>0</v>
      </c>
      <c r="K132" t="s">
        <v>3402</v>
      </c>
      <c r="L132" t="s">
        <v>3466</v>
      </c>
      <c r="M132" t="s">
        <v>3504</v>
      </c>
    </row>
    <row r="133" spans="1:13">
      <c r="A133">
        <v>6692</v>
      </c>
      <c r="B133" t="s">
        <v>235</v>
      </c>
      <c r="C133">
        <v>2066333</v>
      </c>
      <c r="D133" t="s">
        <v>3192</v>
      </c>
      <c r="E133" t="s">
        <v>3076</v>
      </c>
      <c r="F133" s="2" t="s">
        <v>466</v>
      </c>
      <c r="H133">
        <v>1</v>
      </c>
      <c r="I133">
        <v>84410</v>
      </c>
      <c r="J133">
        <v>844100</v>
      </c>
    </row>
    <row r="134" spans="1:13">
      <c r="A134">
        <v>5452</v>
      </c>
      <c r="B134" t="s">
        <v>236</v>
      </c>
      <c r="C134">
        <v>6060046</v>
      </c>
      <c r="D134" t="s">
        <v>3192</v>
      </c>
      <c r="E134" t="s">
        <v>3076</v>
      </c>
      <c r="F134" s="2" t="s">
        <v>467</v>
      </c>
      <c r="H134">
        <v>1</v>
      </c>
      <c r="I134">
        <v>30000</v>
      </c>
      <c r="J134">
        <v>0</v>
      </c>
    </row>
    <row r="135" spans="1:13">
      <c r="A135">
        <v>6089</v>
      </c>
      <c r="B135" t="s">
        <v>237</v>
      </c>
      <c r="C135">
        <v>2639726</v>
      </c>
      <c r="D135" t="s">
        <v>3193</v>
      </c>
      <c r="E135" t="s">
        <v>3077</v>
      </c>
      <c r="F135" t="s">
        <v>394</v>
      </c>
      <c r="H135">
        <v>32</v>
      </c>
      <c r="I135">
        <v>6.1</v>
      </c>
      <c r="J135">
        <v>628.98381000000006</v>
      </c>
    </row>
    <row r="136" spans="1:13">
      <c r="A136">
        <v>6451</v>
      </c>
      <c r="B136" t="s">
        <v>238</v>
      </c>
      <c r="C136">
        <v>1593836</v>
      </c>
      <c r="D136" t="s">
        <v>3194</v>
      </c>
      <c r="E136" t="s">
        <v>3078</v>
      </c>
      <c r="F136" t="s">
        <v>394</v>
      </c>
      <c r="G136" t="s">
        <v>464</v>
      </c>
      <c r="H136">
        <v>4</v>
      </c>
      <c r="I136">
        <v>35835</v>
      </c>
      <c r="J136">
        <v>76720.978682999994</v>
      </c>
    </row>
    <row r="137" spans="1:13">
      <c r="A137">
        <v>96620</v>
      </c>
      <c r="B137" t="s">
        <v>239</v>
      </c>
      <c r="C137">
        <v>1499060</v>
      </c>
      <c r="D137" t="s">
        <v>3195</v>
      </c>
      <c r="E137" t="s">
        <v>3079</v>
      </c>
      <c r="F137" s="2" t="s">
        <v>468</v>
      </c>
      <c r="G137" t="s">
        <v>3332</v>
      </c>
      <c r="H137">
        <v>1</v>
      </c>
      <c r="I137">
        <v>30000</v>
      </c>
      <c r="J137">
        <v>300000</v>
      </c>
      <c r="K137" t="s">
        <v>3403</v>
      </c>
      <c r="L137" t="s">
        <v>3472</v>
      </c>
      <c r="M137" t="s">
        <v>3494</v>
      </c>
    </row>
    <row r="138" spans="1:13">
      <c r="A138">
        <v>114367</v>
      </c>
      <c r="B138" t="s">
        <v>240</v>
      </c>
      <c r="C138">
        <v>791900</v>
      </c>
      <c r="D138" t="s">
        <v>3195</v>
      </c>
      <c r="E138" t="s">
        <v>3079</v>
      </c>
      <c r="F138" s="2" t="s">
        <v>469</v>
      </c>
      <c r="G138" t="s">
        <v>3333</v>
      </c>
      <c r="H138">
        <v>1</v>
      </c>
      <c r="I138">
        <v>0</v>
      </c>
      <c r="J138">
        <v>0</v>
      </c>
      <c r="K138" t="s">
        <v>3404</v>
      </c>
      <c r="L138" t="s">
        <v>3473</v>
      </c>
      <c r="M138" t="s">
        <v>3505</v>
      </c>
    </row>
    <row r="139" spans="1:13">
      <c r="A139">
        <v>125243</v>
      </c>
      <c r="B139" t="s">
        <v>241</v>
      </c>
      <c r="C139">
        <v>2362663</v>
      </c>
      <c r="D139" t="s">
        <v>3195</v>
      </c>
      <c r="E139" t="s">
        <v>3079</v>
      </c>
      <c r="F139" s="2" t="s">
        <v>470</v>
      </c>
      <c r="G139" t="s">
        <v>3334</v>
      </c>
      <c r="H139">
        <v>1</v>
      </c>
      <c r="I139">
        <v>16000</v>
      </c>
      <c r="J139">
        <v>160000</v>
      </c>
      <c r="K139" t="s">
        <v>3405</v>
      </c>
      <c r="L139" t="s">
        <v>3474</v>
      </c>
      <c r="M139" t="s">
        <v>3499</v>
      </c>
    </row>
    <row r="140" spans="1:13">
      <c r="A140">
        <v>133485</v>
      </c>
      <c r="B140" t="s">
        <v>242</v>
      </c>
      <c r="C140">
        <v>170000</v>
      </c>
      <c r="D140" t="s">
        <v>3195</v>
      </c>
      <c r="E140" t="s">
        <v>3079</v>
      </c>
      <c r="F140" s="2" t="s">
        <v>471</v>
      </c>
      <c r="G140" t="s">
        <v>3335</v>
      </c>
      <c r="H140">
        <v>1</v>
      </c>
      <c r="I140">
        <v>0</v>
      </c>
      <c r="J140">
        <v>118799.224336</v>
      </c>
      <c r="K140" t="s">
        <v>3406</v>
      </c>
      <c r="L140" t="s">
        <v>3475</v>
      </c>
      <c r="M140" t="s">
        <v>3493</v>
      </c>
    </row>
    <row r="141" spans="1:13">
      <c r="A141">
        <v>5673</v>
      </c>
      <c r="B141" t="s">
        <v>243</v>
      </c>
      <c r="C141">
        <v>3800000</v>
      </c>
      <c r="D141" t="s">
        <v>3195</v>
      </c>
      <c r="E141" t="s">
        <v>3079</v>
      </c>
      <c r="F141" t="s">
        <v>394</v>
      </c>
      <c r="G141" t="s">
        <v>464</v>
      </c>
      <c r="H141">
        <v>1</v>
      </c>
      <c r="I141">
        <v>311205</v>
      </c>
      <c r="J141">
        <v>0</v>
      </c>
    </row>
    <row r="142" spans="1:13">
      <c r="A142">
        <v>5323</v>
      </c>
      <c r="B142" t="s">
        <v>244</v>
      </c>
      <c r="C142">
        <v>3780000</v>
      </c>
      <c r="D142" t="s">
        <v>3195</v>
      </c>
      <c r="E142" t="s">
        <v>3079</v>
      </c>
      <c r="F142" t="s">
        <v>394</v>
      </c>
      <c r="G142" t="s">
        <v>464</v>
      </c>
      <c r="H142">
        <v>1</v>
      </c>
      <c r="I142">
        <v>3487</v>
      </c>
      <c r="J142">
        <v>0</v>
      </c>
    </row>
    <row r="143" spans="1:13">
      <c r="A143">
        <v>5285</v>
      </c>
      <c r="B143" t="s">
        <v>245</v>
      </c>
      <c r="C143">
        <v>3750000</v>
      </c>
      <c r="D143" t="s">
        <v>3195</v>
      </c>
      <c r="E143" t="s">
        <v>3079</v>
      </c>
      <c r="F143" t="s">
        <v>394</v>
      </c>
      <c r="G143" t="s">
        <v>464</v>
      </c>
      <c r="H143">
        <v>1</v>
      </c>
      <c r="I143">
        <v>500000</v>
      </c>
      <c r="J143">
        <v>5000000</v>
      </c>
    </row>
    <row r="144" spans="1:13">
      <c r="A144">
        <v>124212</v>
      </c>
      <c r="B144" t="s">
        <v>246</v>
      </c>
      <c r="C144">
        <v>7260535</v>
      </c>
      <c r="D144" t="s">
        <v>3196</v>
      </c>
      <c r="E144" t="s">
        <v>3080</v>
      </c>
      <c r="F144" s="2" t="s">
        <v>472</v>
      </c>
      <c r="G144" t="s">
        <v>3336</v>
      </c>
      <c r="H144">
        <v>4</v>
      </c>
      <c r="I144">
        <v>25130</v>
      </c>
      <c r="J144">
        <v>1300</v>
      </c>
      <c r="K144" t="s">
        <v>3407</v>
      </c>
      <c r="L144" t="s">
        <v>3451</v>
      </c>
      <c r="M144" t="s">
        <v>3493</v>
      </c>
    </row>
    <row r="145" spans="1:13">
      <c r="A145">
        <v>115827</v>
      </c>
      <c r="B145" t="s">
        <v>247</v>
      </c>
      <c r="C145">
        <v>1575829</v>
      </c>
      <c r="D145" t="s">
        <v>3197</v>
      </c>
      <c r="E145" t="s">
        <v>3081</v>
      </c>
      <c r="F145" s="2" t="s">
        <v>473</v>
      </c>
      <c r="G145" t="s">
        <v>3337</v>
      </c>
      <c r="H145">
        <v>4</v>
      </c>
      <c r="I145">
        <v>120</v>
      </c>
      <c r="J145">
        <v>3015.0721840000001</v>
      </c>
      <c r="K145" t="s">
        <v>3408</v>
      </c>
      <c r="L145" t="s">
        <v>3450</v>
      </c>
      <c r="M145" t="s">
        <v>3500</v>
      </c>
    </row>
    <row r="146" spans="1:13">
      <c r="A146">
        <v>5926</v>
      </c>
      <c r="B146" t="s">
        <v>248</v>
      </c>
      <c r="C146">
        <v>2639726</v>
      </c>
      <c r="D146" t="s">
        <v>3197</v>
      </c>
      <c r="E146" t="s">
        <v>3081</v>
      </c>
      <c r="F146" t="s">
        <v>394</v>
      </c>
      <c r="H146">
        <v>4</v>
      </c>
      <c r="I146">
        <v>69976.100000000006</v>
      </c>
      <c r="J146">
        <v>0</v>
      </c>
    </row>
    <row r="147" spans="1:13">
      <c r="A147">
        <v>5613</v>
      </c>
      <c r="B147" t="s">
        <v>249</v>
      </c>
      <c r="C147">
        <v>2639725</v>
      </c>
      <c r="D147" t="s">
        <v>3197</v>
      </c>
      <c r="E147" t="s">
        <v>3081</v>
      </c>
      <c r="F147" t="s">
        <v>394</v>
      </c>
      <c r="H147">
        <v>12</v>
      </c>
      <c r="I147">
        <v>15454</v>
      </c>
      <c r="J147">
        <v>5223.0112799999997</v>
      </c>
    </row>
    <row r="148" spans="1:13">
      <c r="A148">
        <v>6188</v>
      </c>
      <c r="B148" t="s">
        <v>250</v>
      </c>
      <c r="C148">
        <v>3302968</v>
      </c>
      <c r="D148" t="s">
        <v>3197</v>
      </c>
      <c r="E148" t="s">
        <v>3081</v>
      </c>
      <c r="F148" t="s">
        <v>394</v>
      </c>
      <c r="H148">
        <v>4</v>
      </c>
      <c r="I148">
        <v>0</v>
      </c>
      <c r="J148">
        <v>0</v>
      </c>
    </row>
    <row r="149" spans="1:13">
      <c r="A149">
        <v>6159</v>
      </c>
      <c r="B149" t="s">
        <v>251</v>
      </c>
      <c r="C149">
        <v>5379452</v>
      </c>
      <c r="D149" t="s">
        <v>3197</v>
      </c>
      <c r="E149" t="s">
        <v>3081</v>
      </c>
      <c r="F149" t="s">
        <v>394</v>
      </c>
      <c r="H149">
        <v>14</v>
      </c>
      <c r="I149">
        <v>117166.6</v>
      </c>
      <c r="J149">
        <v>13130.969080000001</v>
      </c>
    </row>
    <row r="150" spans="1:13">
      <c r="A150">
        <v>5997</v>
      </c>
      <c r="B150" t="s">
        <v>252</v>
      </c>
      <c r="C150">
        <v>1776484</v>
      </c>
      <c r="D150" t="s">
        <v>3197</v>
      </c>
      <c r="E150" t="s">
        <v>3081</v>
      </c>
      <c r="F150" t="s">
        <v>394</v>
      </c>
      <c r="H150">
        <v>13</v>
      </c>
      <c r="I150">
        <v>104</v>
      </c>
      <c r="J150">
        <v>12899.215615999999</v>
      </c>
    </row>
    <row r="151" spans="1:13">
      <c r="A151">
        <v>6417</v>
      </c>
      <c r="B151" t="s">
        <v>253</v>
      </c>
      <c r="C151">
        <v>3569725</v>
      </c>
      <c r="D151" t="s">
        <v>3198</v>
      </c>
      <c r="E151" t="s">
        <v>3082</v>
      </c>
      <c r="F151" t="s">
        <v>394</v>
      </c>
      <c r="G151" t="s">
        <v>464</v>
      </c>
      <c r="H151">
        <v>1</v>
      </c>
      <c r="I151">
        <v>0</v>
      </c>
      <c r="J151">
        <v>0</v>
      </c>
    </row>
    <row r="152" spans="1:13">
      <c r="A152">
        <v>5392</v>
      </c>
      <c r="B152" t="s">
        <v>254</v>
      </c>
      <c r="C152">
        <v>6000000</v>
      </c>
      <c r="D152" t="s">
        <v>3198</v>
      </c>
      <c r="E152" t="s">
        <v>3082</v>
      </c>
      <c r="F152" t="s">
        <v>394</v>
      </c>
      <c r="G152" t="s">
        <v>464</v>
      </c>
      <c r="H152">
        <v>1</v>
      </c>
      <c r="I152">
        <v>0</v>
      </c>
      <c r="J152">
        <v>0</v>
      </c>
    </row>
    <row r="153" spans="1:13">
      <c r="A153">
        <v>128213</v>
      </c>
      <c r="B153" t="s">
        <v>255</v>
      </c>
      <c r="C153">
        <v>1870871</v>
      </c>
      <c r="D153" t="s">
        <v>3199</v>
      </c>
      <c r="E153" t="s">
        <v>3083</v>
      </c>
      <c r="F153" s="2" t="s">
        <v>474</v>
      </c>
      <c r="G153" t="s">
        <v>3338</v>
      </c>
      <c r="H153">
        <v>1</v>
      </c>
      <c r="I153">
        <v>17500</v>
      </c>
      <c r="J153">
        <v>0</v>
      </c>
      <c r="K153" t="s">
        <v>3409</v>
      </c>
      <c r="L153" t="s">
        <v>3451</v>
      </c>
      <c r="M153" t="s">
        <v>3493</v>
      </c>
    </row>
    <row r="154" spans="1:13">
      <c r="A154">
        <v>6432</v>
      </c>
      <c r="B154" t="s">
        <v>256</v>
      </c>
      <c r="C154">
        <v>863242</v>
      </c>
      <c r="D154" t="s">
        <v>3199</v>
      </c>
      <c r="E154" t="s">
        <v>3083</v>
      </c>
      <c r="F154" t="s">
        <v>394</v>
      </c>
      <c r="H154">
        <v>3</v>
      </c>
      <c r="I154">
        <v>2489</v>
      </c>
      <c r="J154">
        <v>0</v>
      </c>
    </row>
    <row r="155" spans="1:13">
      <c r="A155">
        <v>124574</v>
      </c>
      <c r="B155" t="s">
        <v>257</v>
      </c>
      <c r="C155">
        <v>1150000</v>
      </c>
      <c r="D155" t="s">
        <v>3200</v>
      </c>
      <c r="E155" t="s">
        <v>3084</v>
      </c>
      <c r="F155" s="2" t="s">
        <v>475</v>
      </c>
      <c r="G155" t="s">
        <v>2058</v>
      </c>
      <c r="H155">
        <v>1</v>
      </c>
      <c r="I155">
        <v>140</v>
      </c>
      <c r="J155">
        <v>0</v>
      </c>
    </row>
    <row r="156" spans="1:13">
      <c r="A156">
        <v>124575</v>
      </c>
      <c r="B156" t="s">
        <v>257</v>
      </c>
      <c r="D156" t="s">
        <v>3200</v>
      </c>
      <c r="E156" t="s">
        <v>3084</v>
      </c>
      <c r="F156" s="2" t="s">
        <v>475</v>
      </c>
      <c r="G156" t="s">
        <v>2058</v>
      </c>
      <c r="H156">
        <v>1</v>
      </c>
      <c r="I156">
        <v>0</v>
      </c>
      <c r="J156">
        <v>0</v>
      </c>
    </row>
    <row r="157" spans="1:13">
      <c r="A157">
        <v>124576</v>
      </c>
      <c r="B157" t="s">
        <v>257</v>
      </c>
      <c r="D157" t="s">
        <v>3200</v>
      </c>
      <c r="E157" t="s">
        <v>3084</v>
      </c>
      <c r="F157" s="2" t="s">
        <v>475</v>
      </c>
      <c r="G157" t="s">
        <v>2058</v>
      </c>
      <c r="H157">
        <v>1</v>
      </c>
      <c r="I157">
        <v>700</v>
      </c>
      <c r="J157">
        <v>0</v>
      </c>
    </row>
    <row r="158" spans="1:13">
      <c r="A158">
        <v>124577</v>
      </c>
      <c r="B158" t="s">
        <v>257</v>
      </c>
      <c r="D158" t="s">
        <v>3200</v>
      </c>
      <c r="E158" t="s">
        <v>3084</v>
      </c>
      <c r="F158" s="2" t="s">
        <v>475</v>
      </c>
      <c r="G158" t="s">
        <v>2058</v>
      </c>
      <c r="H158">
        <v>1</v>
      </c>
      <c r="I158">
        <v>100</v>
      </c>
      <c r="J158">
        <v>0</v>
      </c>
    </row>
    <row r="159" spans="1:13">
      <c r="A159">
        <v>130766</v>
      </c>
      <c r="B159" t="s">
        <v>258</v>
      </c>
      <c r="C159">
        <v>704052</v>
      </c>
      <c r="D159" t="s">
        <v>3200</v>
      </c>
      <c r="E159" t="s">
        <v>3084</v>
      </c>
      <c r="F159" s="2" t="s">
        <v>476</v>
      </c>
      <c r="H159">
        <v>1</v>
      </c>
      <c r="I159">
        <v>150</v>
      </c>
      <c r="J159">
        <v>1500</v>
      </c>
    </row>
    <row r="160" spans="1:13">
      <c r="A160">
        <v>130767</v>
      </c>
      <c r="B160" t="s">
        <v>258</v>
      </c>
      <c r="D160" t="s">
        <v>3200</v>
      </c>
      <c r="E160" t="s">
        <v>3084</v>
      </c>
      <c r="F160" s="2" t="s">
        <v>476</v>
      </c>
      <c r="H160">
        <v>1</v>
      </c>
      <c r="I160">
        <v>28</v>
      </c>
      <c r="J160">
        <v>0</v>
      </c>
    </row>
    <row r="161" spans="1:13">
      <c r="A161">
        <v>130768</v>
      </c>
      <c r="B161" t="s">
        <v>258</v>
      </c>
      <c r="D161" t="s">
        <v>3200</v>
      </c>
      <c r="E161" t="s">
        <v>3084</v>
      </c>
      <c r="F161" s="2" t="s">
        <v>477</v>
      </c>
      <c r="H161">
        <v>2</v>
      </c>
      <c r="I161">
        <v>18000</v>
      </c>
      <c r="J161">
        <v>180000</v>
      </c>
    </row>
    <row r="162" spans="1:13">
      <c r="A162">
        <v>130769</v>
      </c>
      <c r="B162" t="s">
        <v>258</v>
      </c>
      <c r="D162" t="s">
        <v>3200</v>
      </c>
      <c r="E162" t="s">
        <v>3084</v>
      </c>
      <c r="F162" s="2" t="s">
        <v>476</v>
      </c>
      <c r="H162">
        <v>1</v>
      </c>
      <c r="I162">
        <v>1600</v>
      </c>
      <c r="J162">
        <v>0</v>
      </c>
    </row>
    <row r="163" spans="1:13">
      <c r="A163">
        <v>5702</v>
      </c>
      <c r="B163" t="s">
        <v>259</v>
      </c>
      <c r="C163">
        <v>6213538</v>
      </c>
      <c r="D163" t="s">
        <v>3201</v>
      </c>
      <c r="E163" t="s">
        <v>3085</v>
      </c>
      <c r="F163" t="s">
        <v>394</v>
      </c>
      <c r="H163">
        <v>2</v>
      </c>
      <c r="I163">
        <v>0</v>
      </c>
      <c r="J163">
        <v>0</v>
      </c>
    </row>
    <row r="164" spans="1:13">
      <c r="A164">
        <v>126434</v>
      </c>
      <c r="B164" t="s">
        <v>260</v>
      </c>
      <c r="C164">
        <v>15028509</v>
      </c>
      <c r="D164" t="s">
        <v>3202</v>
      </c>
      <c r="E164" t="s">
        <v>3086</v>
      </c>
      <c r="F164" s="2" t="s">
        <v>478</v>
      </c>
      <c r="G164" t="s">
        <v>3339</v>
      </c>
      <c r="H164">
        <v>4</v>
      </c>
      <c r="I164">
        <v>3200</v>
      </c>
      <c r="J164">
        <v>26000</v>
      </c>
      <c r="K164" t="s">
        <v>3410</v>
      </c>
      <c r="L164" t="s">
        <v>3476</v>
      </c>
      <c r="M164" t="s">
        <v>3499</v>
      </c>
    </row>
    <row r="165" spans="1:13">
      <c r="A165">
        <v>142434</v>
      </c>
      <c r="B165" t="s">
        <v>261</v>
      </c>
      <c r="C165">
        <v>1796132</v>
      </c>
      <c r="D165" t="s">
        <v>3202</v>
      </c>
      <c r="E165" t="s">
        <v>3086</v>
      </c>
      <c r="F165" s="2" t="s">
        <v>479</v>
      </c>
      <c r="H165">
        <v>3</v>
      </c>
      <c r="I165">
        <v>3600</v>
      </c>
      <c r="J165">
        <v>767362.52608975349</v>
      </c>
    </row>
    <row r="166" spans="1:13">
      <c r="A166">
        <v>6333</v>
      </c>
      <c r="B166" t="s">
        <v>262</v>
      </c>
      <c r="C166">
        <v>1816500</v>
      </c>
      <c r="D166" t="s">
        <v>3202</v>
      </c>
      <c r="E166" t="s">
        <v>3086</v>
      </c>
      <c r="F166" t="s">
        <v>394</v>
      </c>
      <c r="H166">
        <v>1</v>
      </c>
      <c r="I166">
        <v>643224</v>
      </c>
      <c r="J166">
        <v>0</v>
      </c>
    </row>
    <row r="167" spans="1:13">
      <c r="A167">
        <v>5721</v>
      </c>
      <c r="B167" t="s">
        <v>263</v>
      </c>
      <c r="C167">
        <v>2633372</v>
      </c>
      <c r="D167" t="s">
        <v>3202</v>
      </c>
      <c r="E167" t="s">
        <v>3086</v>
      </c>
      <c r="F167" t="s">
        <v>394</v>
      </c>
      <c r="H167">
        <v>2</v>
      </c>
      <c r="I167">
        <v>13500</v>
      </c>
      <c r="J167">
        <v>135000</v>
      </c>
    </row>
    <row r="168" spans="1:13">
      <c r="A168">
        <v>4673</v>
      </c>
      <c r="B168" t="s">
        <v>264</v>
      </c>
      <c r="C168">
        <v>8025000</v>
      </c>
      <c r="D168" t="s">
        <v>3202</v>
      </c>
      <c r="E168" t="s">
        <v>3086</v>
      </c>
      <c r="F168" t="s">
        <v>394</v>
      </c>
      <c r="H168">
        <v>1</v>
      </c>
      <c r="I168">
        <v>0</v>
      </c>
      <c r="J168">
        <v>0</v>
      </c>
    </row>
    <row r="169" spans="1:13">
      <c r="A169">
        <v>6486</v>
      </c>
      <c r="B169" t="s">
        <v>265</v>
      </c>
      <c r="C169">
        <v>5600607</v>
      </c>
      <c r="D169" t="s">
        <v>3203</v>
      </c>
      <c r="E169" t="s">
        <v>3087</v>
      </c>
      <c r="F169" t="s">
        <v>480</v>
      </c>
      <c r="G169" t="s">
        <v>464</v>
      </c>
      <c r="H169">
        <v>4</v>
      </c>
      <c r="I169">
        <v>713125</v>
      </c>
      <c r="J169">
        <v>12252.3632</v>
      </c>
    </row>
    <row r="170" spans="1:13">
      <c r="A170">
        <v>5681</v>
      </c>
      <c r="B170" t="s">
        <v>266</v>
      </c>
      <c r="C170">
        <v>28210000</v>
      </c>
      <c r="D170" t="s">
        <v>3203</v>
      </c>
      <c r="E170" t="s">
        <v>3087</v>
      </c>
      <c r="F170" t="s">
        <v>481</v>
      </c>
      <c r="G170" t="s">
        <v>2059</v>
      </c>
      <c r="H170">
        <v>6</v>
      </c>
      <c r="I170">
        <v>633815</v>
      </c>
      <c r="J170">
        <v>3388.2266520061748</v>
      </c>
    </row>
    <row r="171" spans="1:13">
      <c r="A171">
        <v>5509</v>
      </c>
      <c r="B171" t="s">
        <v>267</v>
      </c>
      <c r="C171">
        <v>4532164</v>
      </c>
      <c r="D171" t="s">
        <v>3203</v>
      </c>
      <c r="E171" t="s">
        <v>3087</v>
      </c>
      <c r="F171" t="s">
        <v>267</v>
      </c>
      <c r="G171" t="s">
        <v>464</v>
      </c>
      <c r="H171">
        <v>7</v>
      </c>
      <c r="I171">
        <v>45160</v>
      </c>
      <c r="J171">
        <v>458376.45330401242</v>
      </c>
    </row>
    <row r="172" spans="1:13">
      <c r="A172">
        <v>144953</v>
      </c>
      <c r="B172" t="s">
        <v>268</v>
      </c>
      <c r="C172">
        <v>95000</v>
      </c>
      <c r="D172" t="s">
        <v>3204</v>
      </c>
      <c r="E172" t="s">
        <v>3088</v>
      </c>
      <c r="F172" s="2" t="s">
        <v>482</v>
      </c>
      <c r="G172" t="s">
        <v>3340</v>
      </c>
      <c r="H172">
        <v>1</v>
      </c>
      <c r="I172">
        <v>0</v>
      </c>
      <c r="J172">
        <v>0</v>
      </c>
      <c r="K172" t="s">
        <v>3411</v>
      </c>
      <c r="L172" t="s">
        <v>3477</v>
      </c>
      <c r="M172" t="s">
        <v>3499</v>
      </c>
    </row>
    <row r="173" spans="1:13">
      <c r="A173">
        <v>144270</v>
      </c>
      <c r="B173" t="s">
        <v>269</v>
      </c>
      <c r="C173">
        <v>44400000</v>
      </c>
      <c r="D173" t="s">
        <v>3204</v>
      </c>
      <c r="E173" t="s">
        <v>3088</v>
      </c>
      <c r="F173" s="2" t="s">
        <v>483</v>
      </c>
      <c r="G173" t="s">
        <v>3341</v>
      </c>
      <c r="H173">
        <v>17</v>
      </c>
      <c r="I173">
        <v>271550</v>
      </c>
      <c r="J173">
        <v>763000</v>
      </c>
      <c r="K173" t="s">
        <v>3412</v>
      </c>
      <c r="L173" t="s">
        <v>3453</v>
      </c>
      <c r="M173" t="s">
        <v>3499</v>
      </c>
    </row>
    <row r="174" spans="1:13">
      <c r="A174">
        <v>110061</v>
      </c>
      <c r="B174" t="s">
        <v>270</v>
      </c>
      <c r="C174">
        <v>2150000</v>
      </c>
      <c r="D174" t="s">
        <v>3204</v>
      </c>
      <c r="E174" t="s">
        <v>3088</v>
      </c>
      <c r="F174" s="2" t="s">
        <v>484</v>
      </c>
      <c r="G174" t="s">
        <v>3320</v>
      </c>
      <c r="H174">
        <v>1</v>
      </c>
      <c r="I174">
        <v>0</v>
      </c>
      <c r="J174">
        <v>0</v>
      </c>
      <c r="K174" t="s">
        <v>3413</v>
      </c>
      <c r="L174" t="s">
        <v>3478</v>
      </c>
      <c r="M174" t="s">
        <v>3493</v>
      </c>
    </row>
    <row r="175" spans="1:13">
      <c r="A175">
        <v>5143</v>
      </c>
      <c r="B175" t="s">
        <v>271</v>
      </c>
      <c r="C175">
        <v>3502968</v>
      </c>
      <c r="D175" t="s">
        <v>3205</v>
      </c>
      <c r="E175" t="s">
        <v>3089</v>
      </c>
      <c r="F175" t="s">
        <v>394</v>
      </c>
      <c r="H175">
        <v>1</v>
      </c>
      <c r="I175">
        <v>5000</v>
      </c>
      <c r="J175">
        <v>0</v>
      </c>
    </row>
    <row r="176" spans="1:13">
      <c r="A176">
        <v>46258</v>
      </c>
      <c r="B176" t="s">
        <v>272</v>
      </c>
      <c r="C176">
        <v>429168</v>
      </c>
      <c r="D176" t="s">
        <v>3206</v>
      </c>
      <c r="E176" t="s">
        <v>3090</v>
      </c>
      <c r="F176" s="2" t="s">
        <v>485</v>
      </c>
      <c r="G176" t="s">
        <v>3342</v>
      </c>
      <c r="H176">
        <v>1</v>
      </c>
      <c r="I176">
        <v>20000</v>
      </c>
      <c r="J176">
        <v>0</v>
      </c>
      <c r="K176" t="s">
        <v>3414</v>
      </c>
      <c r="L176" t="s">
        <v>3479</v>
      </c>
      <c r="M176" t="s">
        <v>3493</v>
      </c>
    </row>
    <row r="177" spans="1:13">
      <c r="A177">
        <v>118602</v>
      </c>
      <c r="B177" t="s">
        <v>273</v>
      </c>
      <c r="C177">
        <v>916858</v>
      </c>
      <c r="D177" t="s">
        <v>3206</v>
      </c>
      <c r="E177" t="s">
        <v>3090</v>
      </c>
      <c r="F177" s="2" t="s">
        <v>486</v>
      </c>
      <c r="G177" t="s">
        <v>3343</v>
      </c>
      <c r="H177">
        <v>1</v>
      </c>
      <c r="I177">
        <v>0</v>
      </c>
      <c r="J177">
        <v>0</v>
      </c>
      <c r="K177" t="s">
        <v>3415</v>
      </c>
      <c r="L177" t="s">
        <v>3461</v>
      </c>
      <c r="M177" t="s">
        <v>3493</v>
      </c>
    </row>
    <row r="178" spans="1:13">
      <c r="A178">
        <v>133238</v>
      </c>
      <c r="B178" t="s">
        <v>274</v>
      </c>
      <c r="C178">
        <v>595301</v>
      </c>
      <c r="D178" t="s">
        <v>3206</v>
      </c>
      <c r="E178" t="s">
        <v>3090</v>
      </c>
      <c r="F178" s="2" t="s">
        <v>487</v>
      </c>
      <c r="G178" t="s">
        <v>3343</v>
      </c>
      <c r="H178">
        <v>1</v>
      </c>
      <c r="I178">
        <v>0</v>
      </c>
      <c r="J178">
        <v>0</v>
      </c>
      <c r="K178" t="s">
        <v>3416</v>
      </c>
      <c r="L178" t="s">
        <v>3461</v>
      </c>
      <c r="M178" t="s">
        <v>3493</v>
      </c>
    </row>
    <row r="179" spans="1:13">
      <c r="A179" t="s">
        <v>101</v>
      </c>
      <c r="B179" t="s">
        <v>275</v>
      </c>
      <c r="C179">
        <v>20420000</v>
      </c>
      <c r="D179" t="s">
        <v>3206</v>
      </c>
      <c r="E179" t="s">
        <v>3090</v>
      </c>
      <c r="F179" s="2" t="s">
        <v>488</v>
      </c>
      <c r="G179" t="s">
        <v>2062</v>
      </c>
      <c r="H179">
        <v>1</v>
      </c>
      <c r="I179">
        <v>225000</v>
      </c>
      <c r="J179">
        <v>0</v>
      </c>
    </row>
    <row r="180" spans="1:13">
      <c r="A180">
        <v>5749</v>
      </c>
      <c r="B180" t="s">
        <v>276</v>
      </c>
      <c r="C180">
        <v>1950000</v>
      </c>
      <c r="D180" t="s">
        <v>3304</v>
      </c>
      <c r="E180" t="s">
        <v>3044</v>
      </c>
      <c r="F180" t="s">
        <v>394</v>
      </c>
      <c r="H180">
        <v>1</v>
      </c>
      <c r="I180">
        <v>0</v>
      </c>
      <c r="J180">
        <v>0</v>
      </c>
    </row>
    <row r="181" spans="1:13">
      <c r="A181">
        <v>118154</v>
      </c>
      <c r="B181" t="s">
        <v>277</v>
      </c>
      <c r="C181">
        <v>1260000</v>
      </c>
      <c r="D181" t="s">
        <v>3278</v>
      </c>
      <c r="E181" t="s">
        <v>3091</v>
      </c>
      <c r="F181" t="s">
        <v>489</v>
      </c>
      <c r="G181" t="s">
        <v>2063</v>
      </c>
      <c r="H181">
        <v>7</v>
      </c>
      <c r="I181">
        <v>27778.5</v>
      </c>
      <c r="J181">
        <v>5000</v>
      </c>
    </row>
    <row r="182" spans="1:13">
      <c r="A182">
        <v>130710</v>
      </c>
      <c r="B182" t="s">
        <v>278</v>
      </c>
      <c r="C182">
        <v>16839</v>
      </c>
      <c r="D182" t="s">
        <v>3278</v>
      </c>
      <c r="E182" t="s">
        <v>3091</v>
      </c>
      <c r="F182" t="s">
        <v>489</v>
      </c>
      <c r="G182" t="s">
        <v>2069</v>
      </c>
      <c r="H182">
        <v>3</v>
      </c>
      <c r="I182">
        <v>1880</v>
      </c>
      <c r="J182">
        <v>18800</v>
      </c>
    </row>
    <row r="183" spans="1:13">
      <c r="A183">
        <v>6619</v>
      </c>
      <c r="B183" t="s">
        <v>279</v>
      </c>
      <c r="C183">
        <v>25000000</v>
      </c>
      <c r="D183" t="s">
        <v>3208</v>
      </c>
      <c r="E183" t="s">
        <v>3092</v>
      </c>
      <c r="G183" t="s">
        <v>2059</v>
      </c>
      <c r="H183">
        <v>1</v>
      </c>
      <c r="I183">
        <v>175562</v>
      </c>
      <c r="J183">
        <v>0</v>
      </c>
    </row>
    <row r="184" spans="1:13">
      <c r="A184">
        <v>120120</v>
      </c>
      <c r="B184" t="s">
        <v>280</v>
      </c>
      <c r="C184">
        <v>1160000</v>
      </c>
      <c r="D184" t="s">
        <v>3208</v>
      </c>
      <c r="E184" t="s">
        <v>3092</v>
      </c>
      <c r="F184" s="2" t="s">
        <v>490</v>
      </c>
      <c r="H184">
        <v>1</v>
      </c>
      <c r="I184">
        <v>0</v>
      </c>
      <c r="J184">
        <v>0</v>
      </c>
    </row>
    <row r="185" spans="1:13">
      <c r="A185">
        <v>130635</v>
      </c>
      <c r="B185" t="s">
        <v>281</v>
      </c>
      <c r="C185">
        <v>1003042</v>
      </c>
      <c r="D185" t="s">
        <v>3208</v>
      </c>
      <c r="E185" t="s">
        <v>3092</v>
      </c>
      <c r="F185" s="2" t="s">
        <v>491</v>
      </c>
      <c r="H185">
        <v>1</v>
      </c>
      <c r="I185">
        <v>0</v>
      </c>
      <c r="J185">
        <v>10887.639802871739</v>
      </c>
    </row>
    <row r="186" spans="1:13">
      <c r="A186">
        <v>85669</v>
      </c>
      <c r="B186" t="s">
        <v>282</v>
      </c>
      <c r="C186">
        <v>2588000</v>
      </c>
      <c r="D186" t="s">
        <v>3208</v>
      </c>
      <c r="E186" t="s">
        <v>3092</v>
      </c>
      <c r="F186" s="2" t="s">
        <v>492</v>
      </c>
      <c r="H186">
        <v>1</v>
      </c>
      <c r="I186">
        <v>0</v>
      </c>
      <c r="J186">
        <v>0</v>
      </c>
    </row>
    <row r="187" spans="1:13">
      <c r="A187">
        <v>75195</v>
      </c>
      <c r="B187" t="s">
        <v>283</v>
      </c>
      <c r="C187">
        <v>6112000</v>
      </c>
      <c r="D187" t="s">
        <v>3208</v>
      </c>
      <c r="E187" t="s">
        <v>3092</v>
      </c>
      <c r="F187" s="2" t="s">
        <v>493</v>
      </c>
      <c r="G187" t="s">
        <v>3305</v>
      </c>
      <c r="H187">
        <v>1</v>
      </c>
      <c r="I187">
        <v>0</v>
      </c>
      <c r="J187">
        <v>0</v>
      </c>
      <c r="K187" t="s">
        <v>3417</v>
      </c>
      <c r="L187" t="s">
        <v>3451</v>
      </c>
      <c r="M187" t="s">
        <v>3494</v>
      </c>
    </row>
    <row r="188" spans="1:13">
      <c r="A188">
        <v>45670</v>
      </c>
      <c r="B188" t="s">
        <v>284</v>
      </c>
      <c r="C188">
        <v>2834000</v>
      </c>
      <c r="D188" t="s">
        <v>3208</v>
      </c>
      <c r="E188" t="s">
        <v>3092</v>
      </c>
      <c r="F188" s="2" t="s">
        <v>494</v>
      </c>
      <c r="G188" t="s">
        <v>3344</v>
      </c>
      <c r="H188">
        <v>1</v>
      </c>
      <c r="I188">
        <v>0</v>
      </c>
      <c r="J188">
        <v>0</v>
      </c>
      <c r="K188" t="s">
        <v>3418</v>
      </c>
      <c r="L188" t="s">
        <v>3459</v>
      </c>
      <c r="M188" t="s">
        <v>3498</v>
      </c>
    </row>
    <row r="189" spans="1:13">
      <c r="A189">
        <v>1000235</v>
      </c>
      <c r="B189" t="s">
        <v>285</v>
      </c>
      <c r="C189">
        <v>1030039</v>
      </c>
      <c r="D189" t="s">
        <v>3208</v>
      </c>
      <c r="E189" t="s">
        <v>3092</v>
      </c>
      <c r="G189" t="s">
        <v>2070</v>
      </c>
      <c r="H189">
        <v>4</v>
      </c>
      <c r="I189">
        <v>0</v>
      </c>
      <c r="J189">
        <v>0</v>
      </c>
    </row>
    <row r="190" spans="1:13">
      <c r="A190">
        <v>135028</v>
      </c>
      <c r="B190" t="s">
        <v>286</v>
      </c>
      <c r="C190">
        <v>1745000</v>
      </c>
      <c r="D190" t="s">
        <v>3209</v>
      </c>
      <c r="E190" t="s">
        <v>3093</v>
      </c>
      <c r="F190" s="2" t="s">
        <v>495</v>
      </c>
      <c r="G190" t="s">
        <v>3305</v>
      </c>
      <c r="H190">
        <v>7</v>
      </c>
      <c r="I190">
        <v>31621.75</v>
      </c>
      <c r="J190">
        <v>150000</v>
      </c>
      <c r="K190" t="s">
        <v>3419</v>
      </c>
      <c r="L190" t="s">
        <v>3461</v>
      </c>
      <c r="M190" t="s">
        <v>3493</v>
      </c>
    </row>
    <row r="191" spans="1:13">
      <c r="A191">
        <v>114485</v>
      </c>
      <c r="B191" t="s">
        <v>287</v>
      </c>
      <c r="C191">
        <v>14955773</v>
      </c>
      <c r="D191" t="s">
        <v>3210</v>
      </c>
      <c r="E191" t="s">
        <v>3094</v>
      </c>
      <c r="F191" s="2" t="s">
        <v>496</v>
      </c>
      <c r="G191" t="s">
        <v>3345</v>
      </c>
      <c r="H191">
        <v>6</v>
      </c>
      <c r="I191">
        <v>21920.025000000001</v>
      </c>
      <c r="J191">
        <v>50599.727091280423</v>
      </c>
      <c r="K191" t="s">
        <v>3420</v>
      </c>
      <c r="L191" t="s">
        <v>3480</v>
      </c>
      <c r="M191" t="s">
        <v>3499</v>
      </c>
    </row>
    <row r="192" spans="1:13">
      <c r="A192">
        <v>144124</v>
      </c>
      <c r="B192" t="s">
        <v>288</v>
      </c>
      <c r="C192">
        <v>2230822</v>
      </c>
      <c r="D192" t="s">
        <v>3210</v>
      </c>
      <c r="E192" t="s">
        <v>3094</v>
      </c>
      <c r="F192" s="2" t="s">
        <v>497</v>
      </c>
      <c r="H192">
        <v>4</v>
      </c>
      <c r="I192">
        <v>6782.5</v>
      </c>
      <c r="J192">
        <v>20400</v>
      </c>
    </row>
    <row r="193" spans="1:13">
      <c r="A193">
        <v>118895</v>
      </c>
      <c r="B193" t="s">
        <v>289</v>
      </c>
      <c r="C193">
        <v>9032048</v>
      </c>
      <c r="D193" t="s">
        <v>3210</v>
      </c>
      <c r="E193" t="s">
        <v>3094</v>
      </c>
      <c r="F193" s="2" t="s">
        <v>498</v>
      </c>
      <c r="H193">
        <v>15</v>
      </c>
      <c r="I193">
        <v>8348</v>
      </c>
      <c r="J193">
        <v>444332.8448840871</v>
      </c>
    </row>
    <row r="194" spans="1:13">
      <c r="A194">
        <v>125400</v>
      </c>
      <c r="B194" t="s">
        <v>290</v>
      </c>
      <c r="C194">
        <v>2545500</v>
      </c>
      <c r="D194" t="s">
        <v>3211</v>
      </c>
      <c r="E194" t="s">
        <v>3095</v>
      </c>
      <c r="F194" s="2" t="s">
        <v>499</v>
      </c>
      <c r="G194" t="s">
        <v>3305</v>
      </c>
      <c r="H194">
        <v>1</v>
      </c>
      <c r="I194">
        <v>1146133</v>
      </c>
      <c r="J194">
        <v>0</v>
      </c>
      <c r="K194" t="s">
        <v>3421</v>
      </c>
      <c r="L194" t="s">
        <v>3451</v>
      </c>
      <c r="M194" t="s">
        <v>3494</v>
      </c>
    </row>
    <row r="195" spans="1:13">
      <c r="A195">
        <v>6321</v>
      </c>
      <c r="B195" t="s">
        <v>291</v>
      </c>
      <c r="C195">
        <v>2637246</v>
      </c>
      <c r="D195" t="s">
        <v>3212</v>
      </c>
      <c r="E195" t="s">
        <v>3096</v>
      </c>
      <c r="F195" t="s">
        <v>394</v>
      </c>
      <c r="H195">
        <v>1</v>
      </c>
      <c r="I195">
        <v>0</v>
      </c>
      <c r="J195">
        <v>0</v>
      </c>
    </row>
    <row r="196" spans="1:13">
      <c r="A196">
        <v>5674</v>
      </c>
      <c r="B196" t="s">
        <v>292</v>
      </c>
      <c r="C196">
        <v>1770000</v>
      </c>
      <c r="D196" t="s">
        <v>3212</v>
      </c>
      <c r="E196" t="s">
        <v>3096</v>
      </c>
      <c r="F196" t="s">
        <v>394</v>
      </c>
      <c r="H196">
        <v>1</v>
      </c>
      <c r="I196">
        <v>0</v>
      </c>
      <c r="J196">
        <v>0</v>
      </c>
    </row>
    <row r="197" spans="1:13">
      <c r="A197">
        <v>106169</v>
      </c>
      <c r="B197" t="s">
        <v>293</v>
      </c>
      <c r="C197">
        <v>9129111</v>
      </c>
      <c r="D197" t="s">
        <v>3212</v>
      </c>
      <c r="E197" t="s">
        <v>3096</v>
      </c>
      <c r="F197" s="2" t="s">
        <v>500</v>
      </c>
      <c r="G197" t="s">
        <v>3346</v>
      </c>
      <c r="H197">
        <v>1</v>
      </c>
      <c r="I197">
        <v>0</v>
      </c>
      <c r="J197">
        <v>0</v>
      </c>
      <c r="K197" t="s">
        <v>3422</v>
      </c>
      <c r="L197" t="s">
        <v>3450</v>
      </c>
      <c r="M197" t="s">
        <v>3500</v>
      </c>
    </row>
    <row r="198" spans="1:13">
      <c r="A198">
        <v>102733</v>
      </c>
      <c r="B198" t="s">
        <v>294</v>
      </c>
      <c r="C198">
        <v>676621</v>
      </c>
      <c r="D198" t="s">
        <v>3212</v>
      </c>
      <c r="E198" t="s">
        <v>3096</v>
      </c>
      <c r="F198" s="2" t="s">
        <v>501</v>
      </c>
      <c r="G198" t="s">
        <v>3305</v>
      </c>
      <c r="H198">
        <v>1</v>
      </c>
      <c r="I198">
        <v>0</v>
      </c>
      <c r="J198">
        <v>0</v>
      </c>
      <c r="K198" t="s">
        <v>3423</v>
      </c>
      <c r="L198" t="s">
        <v>3481</v>
      </c>
      <c r="M198" t="s">
        <v>3502</v>
      </c>
    </row>
    <row r="199" spans="1:13">
      <c r="A199">
        <v>98897</v>
      </c>
      <c r="B199" t="s">
        <v>295</v>
      </c>
      <c r="C199">
        <v>3578420</v>
      </c>
      <c r="D199" t="s">
        <v>3213</v>
      </c>
      <c r="E199" t="s">
        <v>3097</v>
      </c>
      <c r="F199" s="2" t="s">
        <v>502</v>
      </c>
      <c r="G199" t="s">
        <v>3347</v>
      </c>
      <c r="H199">
        <v>1</v>
      </c>
      <c r="I199">
        <v>2451</v>
      </c>
      <c r="J199">
        <v>0</v>
      </c>
      <c r="K199" t="s">
        <v>3424</v>
      </c>
      <c r="L199" t="s">
        <v>3453</v>
      </c>
      <c r="M199" t="s">
        <v>3493</v>
      </c>
    </row>
    <row r="200" spans="1:13">
      <c r="A200">
        <v>110578</v>
      </c>
      <c r="B200" t="s">
        <v>296</v>
      </c>
      <c r="C200">
        <v>7710027</v>
      </c>
      <c r="D200" t="s">
        <v>3213</v>
      </c>
      <c r="E200" t="s">
        <v>3097</v>
      </c>
      <c r="F200" s="2" t="s">
        <v>503</v>
      </c>
      <c r="G200" t="s">
        <v>3310</v>
      </c>
      <c r="H200">
        <v>1</v>
      </c>
      <c r="I200">
        <v>28955500</v>
      </c>
      <c r="J200">
        <v>0</v>
      </c>
      <c r="K200" t="s">
        <v>3425</v>
      </c>
      <c r="L200" t="s">
        <v>3454</v>
      </c>
      <c r="M200" t="s">
        <v>3493</v>
      </c>
    </row>
    <row r="201" spans="1:13">
      <c r="A201">
        <v>118945</v>
      </c>
      <c r="B201" t="s">
        <v>297</v>
      </c>
      <c r="C201">
        <v>433162</v>
      </c>
      <c r="D201" t="s">
        <v>3213</v>
      </c>
      <c r="E201" t="s">
        <v>3097</v>
      </c>
      <c r="F201" s="2" t="s">
        <v>504</v>
      </c>
      <c r="G201" t="s">
        <v>3310</v>
      </c>
      <c r="H201">
        <v>1</v>
      </c>
      <c r="I201">
        <v>22000</v>
      </c>
      <c r="J201">
        <v>0</v>
      </c>
      <c r="K201" t="s">
        <v>3426</v>
      </c>
      <c r="L201" t="s">
        <v>3453</v>
      </c>
      <c r="M201" t="s">
        <v>3499</v>
      </c>
    </row>
    <row r="202" spans="1:13">
      <c r="A202">
        <v>5653</v>
      </c>
      <c r="B202" t="s">
        <v>298</v>
      </c>
      <c r="C202">
        <v>1959132</v>
      </c>
      <c r="D202" t="s">
        <v>3213</v>
      </c>
      <c r="E202" t="s">
        <v>3097</v>
      </c>
      <c r="F202" t="s">
        <v>394</v>
      </c>
      <c r="H202">
        <v>1</v>
      </c>
      <c r="I202">
        <v>132820</v>
      </c>
      <c r="J202">
        <v>0</v>
      </c>
    </row>
    <row r="203" spans="1:13">
      <c r="A203">
        <v>4899</v>
      </c>
      <c r="B203" t="s">
        <v>299</v>
      </c>
      <c r="C203">
        <v>2737524</v>
      </c>
      <c r="D203" t="s">
        <v>3213</v>
      </c>
      <c r="E203" t="s">
        <v>3097</v>
      </c>
      <c r="F203" t="s">
        <v>394</v>
      </c>
      <c r="H203">
        <v>1</v>
      </c>
      <c r="I203">
        <v>88100</v>
      </c>
      <c r="J203">
        <v>0</v>
      </c>
    </row>
    <row r="204" spans="1:13">
      <c r="A204">
        <v>120932</v>
      </c>
      <c r="B204" t="s">
        <v>300</v>
      </c>
      <c r="C204">
        <v>100000</v>
      </c>
      <c r="D204" t="s">
        <v>3213</v>
      </c>
      <c r="E204" t="s">
        <v>3097</v>
      </c>
      <c r="F204" t="s">
        <v>505</v>
      </c>
      <c r="H204">
        <v>1</v>
      </c>
      <c r="I204">
        <v>64</v>
      </c>
      <c r="J204">
        <v>0</v>
      </c>
    </row>
    <row r="205" spans="1:13">
      <c r="A205">
        <v>118495</v>
      </c>
      <c r="B205" t="s">
        <v>301</v>
      </c>
      <c r="C205">
        <v>800000</v>
      </c>
      <c r="D205" t="s">
        <v>3213</v>
      </c>
      <c r="E205" t="s">
        <v>3097</v>
      </c>
      <c r="F205" s="2" t="s">
        <v>506</v>
      </c>
      <c r="H205">
        <v>1</v>
      </c>
      <c r="I205">
        <v>100000</v>
      </c>
      <c r="J205">
        <v>0</v>
      </c>
    </row>
    <row r="206" spans="1:13">
      <c r="A206">
        <v>85124</v>
      </c>
      <c r="B206" t="s">
        <v>302</v>
      </c>
      <c r="C206">
        <v>128000</v>
      </c>
      <c r="D206" t="s">
        <v>3213</v>
      </c>
      <c r="E206" t="s">
        <v>3097</v>
      </c>
      <c r="F206" s="2" t="s">
        <v>507</v>
      </c>
      <c r="H206">
        <v>1</v>
      </c>
      <c r="I206">
        <v>10</v>
      </c>
      <c r="J206">
        <v>0</v>
      </c>
    </row>
    <row r="207" spans="1:13">
      <c r="A207">
        <v>6658</v>
      </c>
      <c r="B207" t="s">
        <v>196</v>
      </c>
      <c r="C207">
        <v>1326147</v>
      </c>
      <c r="D207" t="s">
        <v>3214</v>
      </c>
      <c r="E207" t="s">
        <v>3098</v>
      </c>
      <c r="F207" t="s">
        <v>394</v>
      </c>
      <c r="H207">
        <v>1</v>
      </c>
      <c r="I207">
        <v>12152</v>
      </c>
      <c r="J207">
        <v>0</v>
      </c>
    </row>
    <row r="208" spans="1:13">
      <c r="A208">
        <v>5115</v>
      </c>
      <c r="B208" t="s">
        <v>303</v>
      </c>
      <c r="C208">
        <v>3872602</v>
      </c>
      <c r="D208" t="s">
        <v>3214</v>
      </c>
      <c r="E208" t="s">
        <v>3098</v>
      </c>
      <c r="F208" t="s">
        <v>394</v>
      </c>
      <c r="H208">
        <v>3</v>
      </c>
      <c r="I208">
        <v>70300</v>
      </c>
      <c r="J208">
        <v>3000</v>
      </c>
    </row>
    <row r="209" spans="1:13">
      <c r="A209">
        <v>4979</v>
      </c>
      <c r="B209" t="s">
        <v>304</v>
      </c>
      <c r="C209">
        <v>8000000</v>
      </c>
      <c r="D209" t="s">
        <v>3214</v>
      </c>
      <c r="E209" t="s">
        <v>3098</v>
      </c>
      <c r="F209" t="s">
        <v>394</v>
      </c>
      <c r="H209">
        <v>5</v>
      </c>
      <c r="I209">
        <v>21100</v>
      </c>
      <c r="J209">
        <v>100000</v>
      </c>
    </row>
    <row r="210" spans="1:13">
      <c r="A210">
        <v>113007</v>
      </c>
      <c r="B210" t="s">
        <v>305</v>
      </c>
      <c r="C210">
        <v>10446749</v>
      </c>
      <c r="D210" t="s">
        <v>3279</v>
      </c>
      <c r="E210" t="s">
        <v>3099</v>
      </c>
      <c r="F210" s="2" t="s">
        <v>508</v>
      </c>
      <c r="G210" t="s">
        <v>3348</v>
      </c>
      <c r="H210">
        <v>1</v>
      </c>
      <c r="I210">
        <v>0</v>
      </c>
      <c r="J210">
        <v>0</v>
      </c>
      <c r="K210" t="s">
        <v>3427</v>
      </c>
      <c r="L210" t="s">
        <v>3455</v>
      </c>
      <c r="M210" t="s">
        <v>3506</v>
      </c>
    </row>
    <row r="211" spans="1:13">
      <c r="A211">
        <v>129587</v>
      </c>
      <c r="B211" t="s">
        <v>306</v>
      </c>
      <c r="C211">
        <v>566623</v>
      </c>
      <c r="D211" t="s">
        <v>3216</v>
      </c>
      <c r="E211" t="s">
        <v>3100</v>
      </c>
      <c r="F211" s="2" t="s">
        <v>509</v>
      </c>
      <c r="G211" t="s">
        <v>3349</v>
      </c>
      <c r="H211">
        <v>2</v>
      </c>
      <c r="I211">
        <v>360</v>
      </c>
      <c r="J211">
        <v>0</v>
      </c>
      <c r="K211" t="s">
        <v>3428</v>
      </c>
      <c r="L211" t="s">
        <v>3482</v>
      </c>
      <c r="M211" t="s">
        <v>3498</v>
      </c>
    </row>
    <row r="212" spans="1:13">
      <c r="A212">
        <v>6270</v>
      </c>
      <c r="B212" t="s">
        <v>307</v>
      </c>
      <c r="C212">
        <v>10317970</v>
      </c>
      <c r="D212" t="s">
        <v>3217</v>
      </c>
      <c r="E212" t="s">
        <v>3101</v>
      </c>
      <c r="F212" t="s">
        <v>394</v>
      </c>
      <c r="G212" t="s">
        <v>464</v>
      </c>
      <c r="H212">
        <v>7</v>
      </c>
      <c r="I212">
        <v>0</v>
      </c>
      <c r="J212">
        <v>51.230266164936403</v>
      </c>
    </row>
    <row r="213" spans="1:13">
      <c r="A213">
        <v>102048</v>
      </c>
      <c r="B213" t="s">
        <v>308</v>
      </c>
      <c r="C213">
        <v>5579452</v>
      </c>
      <c r="D213" t="s">
        <v>3280</v>
      </c>
      <c r="E213" t="s">
        <v>3102</v>
      </c>
      <c r="F213" s="2" t="s">
        <v>510</v>
      </c>
      <c r="G213" t="s">
        <v>2072</v>
      </c>
      <c r="H213">
        <v>2</v>
      </c>
      <c r="I213">
        <v>20000</v>
      </c>
      <c r="J213">
        <v>200000</v>
      </c>
    </row>
    <row r="214" spans="1:13">
      <c r="A214">
        <v>126532</v>
      </c>
      <c r="B214" t="s">
        <v>309</v>
      </c>
      <c r="C214">
        <v>2700742</v>
      </c>
      <c r="D214" t="s">
        <v>3219</v>
      </c>
      <c r="E214" t="s">
        <v>3103</v>
      </c>
      <c r="F214" s="2" t="s">
        <v>511</v>
      </c>
      <c r="G214" t="s">
        <v>3339</v>
      </c>
      <c r="H214">
        <v>2</v>
      </c>
      <c r="I214">
        <v>0</v>
      </c>
      <c r="J214">
        <v>0</v>
      </c>
      <c r="K214" t="s">
        <v>3429</v>
      </c>
      <c r="L214" t="s">
        <v>3483</v>
      </c>
      <c r="M214" t="s">
        <v>3494</v>
      </c>
    </row>
    <row r="215" spans="1:13">
      <c r="A215">
        <v>145070</v>
      </c>
      <c r="B215" t="s">
        <v>310</v>
      </c>
      <c r="C215">
        <v>129875</v>
      </c>
      <c r="D215" t="s">
        <v>3219</v>
      </c>
      <c r="E215" t="s">
        <v>3103</v>
      </c>
      <c r="F215" s="2" t="s">
        <v>512</v>
      </c>
      <c r="G215" t="s">
        <v>3340</v>
      </c>
      <c r="H215">
        <v>1</v>
      </c>
      <c r="I215">
        <v>1000</v>
      </c>
      <c r="J215">
        <v>10000</v>
      </c>
      <c r="K215" t="s">
        <v>3430</v>
      </c>
      <c r="L215" t="s">
        <v>3459</v>
      </c>
      <c r="M215" t="s">
        <v>3498</v>
      </c>
    </row>
    <row r="216" spans="1:13">
      <c r="A216">
        <v>1000417</v>
      </c>
      <c r="B216" t="s">
        <v>311</v>
      </c>
      <c r="C216">
        <v>700000</v>
      </c>
      <c r="D216" t="s">
        <v>3219</v>
      </c>
      <c r="E216" t="s">
        <v>3103</v>
      </c>
      <c r="G216" t="s">
        <v>2017</v>
      </c>
      <c r="H216">
        <v>3</v>
      </c>
      <c r="I216">
        <v>678660</v>
      </c>
      <c r="J216">
        <v>0</v>
      </c>
    </row>
    <row r="217" spans="1:13">
      <c r="A217">
        <v>94384</v>
      </c>
      <c r="B217" t="s">
        <v>312</v>
      </c>
      <c r="C217">
        <v>12489640</v>
      </c>
      <c r="D217" t="s">
        <v>3281</v>
      </c>
      <c r="E217" t="s">
        <v>3104</v>
      </c>
      <c r="F217" s="2" t="s">
        <v>513</v>
      </c>
      <c r="G217" t="s">
        <v>3350</v>
      </c>
      <c r="H217">
        <v>1</v>
      </c>
      <c r="I217">
        <v>0</v>
      </c>
      <c r="J217">
        <v>0</v>
      </c>
      <c r="K217" t="s">
        <v>3431</v>
      </c>
      <c r="L217" t="s">
        <v>3451</v>
      </c>
      <c r="M217" t="s">
        <v>3493</v>
      </c>
    </row>
    <row r="218" spans="1:13">
      <c r="A218">
        <v>141196</v>
      </c>
      <c r="B218" t="s">
        <v>313</v>
      </c>
      <c r="C218">
        <v>5410706</v>
      </c>
      <c r="D218" t="s">
        <v>3281</v>
      </c>
      <c r="E218" t="s">
        <v>3104</v>
      </c>
      <c r="F218" s="2" t="s">
        <v>514</v>
      </c>
      <c r="G218" t="s">
        <v>3351</v>
      </c>
      <c r="H218">
        <v>7</v>
      </c>
      <c r="I218">
        <v>100</v>
      </c>
      <c r="J218">
        <v>2347993.0277664168</v>
      </c>
      <c r="K218" t="s">
        <v>3432</v>
      </c>
      <c r="L218" t="s">
        <v>3451</v>
      </c>
      <c r="M218" t="s">
        <v>3498</v>
      </c>
    </row>
    <row r="219" spans="1:13">
      <c r="A219">
        <v>122808</v>
      </c>
      <c r="B219" t="s">
        <v>314</v>
      </c>
      <c r="C219">
        <v>1055099</v>
      </c>
      <c r="D219" t="s">
        <v>3221</v>
      </c>
      <c r="E219" t="s">
        <v>3105</v>
      </c>
      <c r="F219" s="2" t="s">
        <v>515</v>
      </c>
      <c r="G219" t="s">
        <v>3352</v>
      </c>
      <c r="H219">
        <v>5</v>
      </c>
      <c r="I219">
        <v>175</v>
      </c>
      <c r="J219">
        <v>1300</v>
      </c>
      <c r="K219" t="s">
        <v>3433</v>
      </c>
      <c r="L219" t="s">
        <v>3461</v>
      </c>
      <c r="M219" t="s">
        <v>3493</v>
      </c>
    </row>
    <row r="220" spans="1:13">
      <c r="A220">
        <v>6388</v>
      </c>
      <c r="B220" t="s">
        <v>315</v>
      </c>
      <c r="C220">
        <v>1505000</v>
      </c>
      <c r="D220" t="s">
        <v>3221</v>
      </c>
      <c r="E220" t="s">
        <v>3105</v>
      </c>
      <c r="F220" t="s">
        <v>394</v>
      </c>
      <c r="H220">
        <v>9</v>
      </c>
      <c r="I220">
        <v>2387500</v>
      </c>
      <c r="J220">
        <v>255055.02548000001</v>
      </c>
    </row>
    <row r="221" spans="1:13">
      <c r="A221">
        <v>6285</v>
      </c>
      <c r="B221" t="s">
        <v>316</v>
      </c>
      <c r="C221">
        <v>1777000</v>
      </c>
      <c r="D221" t="s">
        <v>3221</v>
      </c>
      <c r="E221" t="s">
        <v>3105</v>
      </c>
      <c r="F221" t="s">
        <v>394</v>
      </c>
      <c r="H221">
        <v>1</v>
      </c>
      <c r="I221">
        <v>0</v>
      </c>
      <c r="J221">
        <v>0</v>
      </c>
    </row>
    <row r="222" spans="1:13">
      <c r="A222">
        <v>132059</v>
      </c>
      <c r="B222" t="s">
        <v>317</v>
      </c>
      <c r="C222">
        <v>21398843</v>
      </c>
      <c r="D222" t="s">
        <v>3222</v>
      </c>
      <c r="E222" t="s">
        <v>3106</v>
      </c>
      <c r="F222" s="2" t="s">
        <v>516</v>
      </c>
      <c r="G222" t="s">
        <v>3353</v>
      </c>
      <c r="H222">
        <v>1</v>
      </c>
      <c r="I222">
        <v>45500</v>
      </c>
      <c r="J222">
        <v>0</v>
      </c>
      <c r="K222" t="s">
        <v>3434</v>
      </c>
      <c r="L222" t="s">
        <v>3451</v>
      </c>
      <c r="M222" t="s">
        <v>3498</v>
      </c>
    </row>
    <row r="223" spans="1:13">
      <c r="A223">
        <v>147445</v>
      </c>
      <c r="B223" t="s">
        <v>318</v>
      </c>
      <c r="C223">
        <v>60110220</v>
      </c>
      <c r="D223" t="s">
        <v>3222</v>
      </c>
      <c r="E223" t="s">
        <v>3106</v>
      </c>
      <c r="F223" s="2" t="s">
        <v>517</v>
      </c>
      <c r="G223" t="s">
        <v>3354</v>
      </c>
      <c r="H223">
        <v>1</v>
      </c>
      <c r="I223">
        <v>1000000</v>
      </c>
      <c r="J223">
        <v>0</v>
      </c>
      <c r="K223" t="s">
        <v>3435</v>
      </c>
      <c r="L223" t="s">
        <v>3459</v>
      </c>
      <c r="M223" t="s">
        <v>3498</v>
      </c>
    </row>
    <row r="224" spans="1:13">
      <c r="A224">
        <v>1000372</v>
      </c>
      <c r="B224" t="s">
        <v>319</v>
      </c>
      <c r="C224">
        <v>8726624</v>
      </c>
      <c r="D224" t="s">
        <v>3222</v>
      </c>
      <c r="E224" t="s">
        <v>3106</v>
      </c>
      <c r="F224" t="s">
        <v>63</v>
      </c>
      <c r="G224" t="s">
        <v>2079</v>
      </c>
      <c r="H224">
        <v>1</v>
      </c>
      <c r="I224">
        <v>0</v>
      </c>
      <c r="J224">
        <v>0</v>
      </c>
    </row>
    <row r="225" spans="1:13">
      <c r="A225">
        <v>138844</v>
      </c>
      <c r="B225" t="s">
        <v>320</v>
      </c>
      <c r="C225">
        <v>12895159</v>
      </c>
      <c r="D225" t="s">
        <v>3222</v>
      </c>
      <c r="E225" t="s">
        <v>3106</v>
      </c>
      <c r="F225" s="2" t="s">
        <v>518</v>
      </c>
      <c r="G225" t="s">
        <v>2080</v>
      </c>
      <c r="H225">
        <v>2</v>
      </c>
      <c r="I225">
        <v>0</v>
      </c>
      <c r="J225">
        <v>0</v>
      </c>
    </row>
    <row r="226" spans="1:13">
      <c r="A226">
        <v>143651</v>
      </c>
      <c r="B226" t="s">
        <v>321</v>
      </c>
      <c r="C226">
        <v>1253880</v>
      </c>
      <c r="D226" t="s">
        <v>3222</v>
      </c>
      <c r="E226" t="s">
        <v>3106</v>
      </c>
      <c r="F226" t="s">
        <v>63</v>
      </c>
      <c r="G226" t="s">
        <v>2079</v>
      </c>
      <c r="H226">
        <v>1</v>
      </c>
      <c r="I226">
        <v>6000</v>
      </c>
      <c r="J226">
        <v>60000</v>
      </c>
    </row>
    <row r="227" spans="1:13">
      <c r="A227">
        <v>88841</v>
      </c>
      <c r="B227" t="s">
        <v>322</v>
      </c>
      <c r="C227">
        <v>12846044</v>
      </c>
      <c r="D227" t="s">
        <v>3222</v>
      </c>
      <c r="E227" t="s">
        <v>3106</v>
      </c>
      <c r="F227" t="s">
        <v>63</v>
      </c>
      <c r="G227" t="s">
        <v>3355</v>
      </c>
      <c r="H227">
        <v>1</v>
      </c>
      <c r="I227">
        <v>0</v>
      </c>
      <c r="J227">
        <v>0</v>
      </c>
      <c r="K227" t="s">
        <v>3436</v>
      </c>
      <c r="L227" t="s">
        <v>3456</v>
      </c>
      <c r="M227" t="s">
        <v>3506</v>
      </c>
    </row>
    <row r="228" spans="1:13">
      <c r="A228">
        <v>104020</v>
      </c>
      <c r="B228" t="s">
        <v>323</v>
      </c>
      <c r="C228">
        <v>6930933</v>
      </c>
      <c r="D228" t="s">
        <v>3223</v>
      </c>
      <c r="E228" t="s">
        <v>3107</v>
      </c>
      <c r="F228" s="2" t="s">
        <v>519</v>
      </c>
      <c r="G228" t="s">
        <v>3356</v>
      </c>
      <c r="H228">
        <v>1</v>
      </c>
      <c r="I228">
        <v>44000</v>
      </c>
      <c r="J228">
        <v>0</v>
      </c>
      <c r="K228" t="s">
        <v>3437</v>
      </c>
      <c r="L228" t="s">
        <v>3484</v>
      </c>
      <c r="M228" t="s">
        <v>3493</v>
      </c>
    </row>
    <row r="229" spans="1:13">
      <c r="A229">
        <v>128342</v>
      </c>
      <c r="B229" t="s">
        <v>324</v>
      </c>
      <c r="C229">
        <v>1858988</v>
      </c>
      <c r="D229" t="s">
        <v>3223</v>
      </c>
      <c r="E229" t="s">
        <v>3107</v>
      </c>
      <c r="F229" s="2" t="s">
        <v>520</v>
      </c>
      <c r="G229" t="s">
        <v>2082</v>
      </c>
      <c r="H229">
        <v>1</v>
      </c>
      <c r="I229">
        <v>40000</v>
      </c>
      <c r="J229">
        <v>0</v>
      </c>
    </row>
    <row r="230" spans="1:13">
      <c r="A230">
        <v>120474</v>
      </c>
      <c r="B230" t="s">
        <v>325</v>
      </c>
      <c r="C230">
        <v>662997</v>
      </c>
      <c r="D230" t="s">
        <v>3282</v>
      </c>
      <c r="E230" t="s">
        <v>3108</v>
      </c>
      <c r="F230" s="2" t="s">
        <v>521</v>
      </c>
      <c r="G230" t="s">
        <v>2017</v>
      </c>
      <c r="H230">
        <v>5</v>
      </c>
      <c r="I230">
        <v>416669.75</v>
      </c>
      <c r="J230">
        <v>0</v>
      </c>
    </row>
    <row r="231" spans="1:13">
      <c r="A231">
        <v>122659</v>
      </c>
      <c r="B231" t="s">
        <v>326</v>
      </c>
      <c r="C231">
        <v>149000</v>
      </c>
      <c r="D231" t="s">
        <v>3225</v>
      </c>
      <c r="E231" t="s">
        <v>3109</v>
      </c>
      <c r="F231" s="2" t="s">
        <v>522</v>
      </c>
      <c r="G231" t="s">
        <v>3305</v>
      </c>
      <c r="H231">
        <v>1</v>
      </c>
      <c r="I231">
        <v>1500</v>
      </c>
      <c r="J231">
        <v>0</v>
      </c>
      <c r="K231" t="s">
        <v>3438</v>
      </c>
      <c r="L231" t="s">
        <v>3453</v>
      </c>
      <c r="M231" t="s">
        <v>3494</v>
      </c>
    </row>
    <row r="232" spans="1:13">
      <c r="A232">
        <v>122627</v>
      </c>
      <c r="B232" t="s">
        <v>327</v>
      </c>
      <c r="C232">
        <v>922000</v>
      </c>
      <c r="D232" t="s">
        <v>3225</v>
      </c>
      <c r="E232" t="s">
        <v>3109</v>
      </c>
      <c r="G232" t="s">
        <v>2040</v>
      </c>
      <c r="H232">
        <v>2</v>
      </c>
      <c r="I232">
        <v>2500</v>
      </c>
      <c r="J232">
        <v>0</v>
      </c>
    </row>
    <row r="233" spans="1:13">
      <c r="A233">
        <v>6487</v>
      </c>
      <c r="B233" t="s">
        <v>328</v>
      </c>
      <c r="C233">
        <v>3092009</v>
      </c>
      <c r="D233" t="s">
        <v>3225</v>
      </c>
      <c r="E233" t="s">
        <v>3109</v>
      </c>
      <c r="F233" t="s">
        <v>394</v>
      </c>
      <c r="G233" t="s">
        <v>464</v>
      </c>
      <c r="H233">
        <v>3</v>
      </c>
      <c r="I233">
        <v>2800</v>
      </c>
      <c r="J233">
        <v>0</v>
      </c>
    </row>
    <row r="234" spans="1:13">
      <c r="A234">
        <v>85156</v>
      </c>
      <c r="B234" t="s">
        <v>329</v>
      </c>
      <c r="C234">
        <v>4250000</v>
      </c>
      <c r="D234" t="s">
        <v>3225</v>
      </c>
      <c r="E234" t="s">
        <v>3109</v>
      </c>
      <c r="G234" t="s">
        <v>2085</v>
      </c>
      <c r="H234">
        <v>7</v>
      </c>
      <c r="I234">
        <v>126705</v>
      </c>
      <c r="J234">
        <v>13000</v>
      </c>
    </row>
    <row r="235" spans="1:13">
      <c r="A235">
        <v>125754</v>
      </c>
      <c r="B235" t="s">
        <v>330</v>
      </c>
      <c r="C235">
        <v>55000</v>
      </c>
      <c r="D235" t="s">
        <v>3225</v>
      </c>
      <c r="E235" t="s">
        <v>3109</v>
      </c>
      <c r="G235" t="s">
        <v>2086</v>
      </c>
      <c r="H235">
        <v>1</v>
      </c>
      <c r="I235">
        <v>2000</v>
      </c>
      <c r="J235">
        <v>20000</v>
      </c>
    </row>
    <row r="236" spans="1:13">
      <c r="A236">
        <v>89459</v>
      </c>
      <c r="B236" t="s">
        <v>331</v>
      </c>
      <c r="C236">
        <v>11182694</v>
      </c>
      <c r="D236" t="s">
        <v>3225</v>
      </c>
      <c r="E236" t="s">
        <v>3109</v>
      </c>
      <c r="G236" t="s">
        <v>2085</v>
      </c>
      <c r="H236">
        <v>8</v>
      </c>
      <c r="I236">
        <v>4592965</v>
      </c>
      <c r="J236">
        <v>0</v>
      </c>
    </row>
    <row r="237" spans="1:13">
      <c r="A237">
        <v>116195</v>
      </c>
      <c r="B237" t="s">
        <v>332</v>
      </c>
      <c r="C237">
        <v>6148000</v>
      </c>
      <c r="D237" t="s">
        <v>3225</v>
      </c>
      <c r="E237" t="s">
        <v>3109</v>
      </c>
      <c r="G237" t="s">
        <v>2087</v>
      </c>
      <c r="H237">
        <v>5</v>
      </c>
      <c r="I237">
        <v>46100</v>
      </c>
      <c r="J237">
        <v>0</v>
      </c>
    </row>
    <row r="238" spans="1:13">
      <c r="A238">
        <v>5304</v>
      </c>
      <c r="B238" t="s">
        <v>333</v>
      </c>
      <c r="C238">
        <v>2639726</v>
      </c>
      <c r="D238" t="s">
        <v>3226</v>
      </c>
      <c r="E238" t="s">
        <v>3110</v>
      </c>
      <c r="F238" t="s">
        <v>394</v>
      </c>
      <c r="H238">
        <v>1</v>
      </c>
      <c r="I238">
        <v>0</v>
      </c>
      <c r="J238">
        <v>0</v>
      </c>
    </row>
    <row r="239" spans="1:13">
      <c r="A239">
        <v>5194</v>
      </c>
      <c r="B239" t="s">
        <v>334</v>
      </c>
      <c r="C239">
        <v>5200000</v>
      </c>
      <c r="D239" t="s">
        <v>3226</v>
      </c>
      <c r="E239" t="s">
        <v>3110</v>
      </c>
      <c r="F239" t="s">
        <v>394</v>
      </c>
      <c r="H239">
        <v>16</v>
      </c>
      <c r="I239">
        <v>1842615.35</v>
      </c>
      <c r="J239">
        <v>582924.72609104018</v>
      </c>
    </row>
    <row r="240" spans="1:13">
      <c r="A240">
        <v>85377</v>
      </c>
      <c r="B240" t="s">
        <v>335</v>
      </c>
      <c r="C240">
        <v>8652596</v>
      </c>
      <c r="D240" t="s">
        <v>3227</v>
      </c>
      <c r="E240" t="s">
        <v>3111</v>
      </c>
      <c r="F240" s="2" t="s">
        <v>523</v>
      </c>
      <c r="G240" t="s">
        <v>3357</v>
      </c>
      <c r="H240">
        <v>2</v>
      </c>
      <c r="I240">
        <v>15000</v>
      </c>
      <c r="J240">
        <v>0</v>
      </c>
      <c r="K240" t="s">
        <v>3439</v>
      </c>
      <c r="L240" t="s">
        <v>3482</v>
      </c>
      <c r="M240" t="s">
        <v>3493</v>
      </c>
    </row>
    <row r="241" spans="1:13">
      <c r="A241">
        <v>6328</v>
      </c>
      <c r="B241" t="s">
        <v>336</v>
      </c>
      <c r="C241">
        <v>3276147</v>
      </c>
      <c r="D241" t="s">
        <v>3227</v>
      </c>
      <c r="E241" t="s">
        <v>3111</v>
      </c>
      <c r="F241" t="s">
        <v>394</v>
      </c>
      <c r="G241" t="s">
        <v>464</v>
      </c>
      <c r="H241">
        <v>1</v>
      </c>
      <c r="I241">
        <v>66670</v>
      </c>
      <c r="J241">
        <v>0</v>
      </c>
    </row>
    <row r="242" spans="1:13">
      <c r="A242">
        <v>133229</v>
      </c>
      <c r="B242" t="s">
        <v>337</v>
      </c>
      <c r="C242">
        <v>668218</v>
      </c>
      <c r="D242" t="s">
        <v>2082</v>
      </c>
      <c r="E242" t="s">
        <v>3112</v>
      </c>
      <c r="F242" s="2" t="s">
        <v>524</v>
      </c>
      <c r="G242" t="s">
        <v>3305</v>
      </c>
      <c r="H242">
        <v>2</v>
      </c>
      <c r="I242">
        <v>502</v>
      </c>
      <c r="J242">
        <v>5000</v>
      </c>
      <c r="K242" t="s">
        <v>3440</v>
      </c>
      <c r="L242" t="s">
        <v>3450</v>
      </c>
      <c r="M242" t="s">
        <v>3499</v>
      </c>
    </row>
    <row r="243" spans="1:13">
      <c r="A243">
        <v>116294</v>
      </c>
      <c r="B243" t="s">
        <v>338</v>
      </c>
      <c r="C243">
        <v>4484357</v>
      </c>
      <c r="D243" t="s">
        <v>2082</v>
      </c>
      <c r="E243" t="s">
        <v>3112</v>
      </c>
      <c r="F243" t="s">
        <v>394</v>
      </c>
      <c r="G243" t="s">
        <v>2090</v>
      </c>
      <c r="H243">
        <v>1</v>
      </c>
      <c r="I243">
        <v>52</v>
      </c>
      <c r="J243">
        <v>0</v>
      </c>
    </row>
    <row r="244" spans="1:13">
      <c r="A244">
        <v>1000316</v>
      </c>
      <c r="B244" t="s">
        <v>339</v>
      </c>
      <c r="C244">
        <v>200000</v>
      </c>
      <c r="D244" t="s">
        <v>2082</v>
      </c>
      <c r="E244" t="s">
        <v>3112</v>
      </c>
      <c r="G244" t="s">
        <v>2091</v>
      </c>
      <c r="H244">
        <v>1</v>
      </c>
      <c r="I244">
        <v>200</v>
      </c>
      <c r="J244">
        <v>0</v>
      </c>
    </row>
    <row r="245" spans="1:13">
      <c r="A245">
        <v>127730</v>
      </c>
      <c r="B245" t="s">
        <v>340</v>
      </c>
      <c r="C245">
        <v>1782418</v>
      </c>
      <c r="D245" t="s">
        <v>2082</v>
      </c>
      <c r="E245" t="s">
        <v>3112</v>
      </c>
      <c r="G245" t="s">
        <v>2092</v>
      </c>
      <c r="H245">
        <v>6</v>
      </c>
      <c r="I245">
        <v>189760</v>
      </c>
      <c r="J245">
        <v>788100</v>
      </c>
    </row>
    <row r="246" spans="1:13">
      <c r="A246">
        <v>1000354</v>
      </c>
      <c r="B246" t="s">
        <v>341</v>
      </c>
      <c r="C246">
        <v>695057</v>
      </c>
      <c r="D246" t="s">
        <v>2082</v>
      </c>
      <c r="E246" t="s">
        <v>3112</v>
      </c>
      <c r="G246" t="s">
        <v>2093</v>
      </c>
      <c r="H246">
        <v>7</v>
      </c>
      <c r="I246">
        <v>19100</v>
      </c>
      <c r="J246">
        <v>165000</v>
      </c>
    </row>
    <row r="247" spans="1:13">
      <c r="A247" t="s">
        <v>102</v>
      </c>
      <c r="B247" t="s">
        <v>342</v>
      </c>
      <c r="C247">
        <v>8498746</v>
      </c>
      <c r="D247" t="s">
        <v>3228</v>
      </c>
      <c r="E247" t="s">
        <v>3113</v>
      </c>
      <c r="H247">
        <v>1</v>
      </c>
      <c r="I247">
        <v>330000</v>
      </c>
      <c r="J247">
        <v>0</v>
      </c>
    </row>
    <row r="248" spans="1:13">
      <c r="A248" t="s">
        <v>103</v>
      </c>
      <c r="B248" t="s">
        <v>343</v>
      </c>
      <c r="C248">
        <v>6000000</v>
      </c>
      <c r="D248" t="s">
        <v>3228</v>
      </c>
      <c r="E248" t="s">
        <v>3113</v>
      </c>
      <c r="H248">
        <v>3</v>
      </c>
      <c r="I248">
        <v>27825</v>
      </c>
      <c r="J248">
        <v>40000</v>
      </c>
    </row>
    <row r="249" spans="1:13">
      <c r="A249" t="s">
        <v>104</v>
      </c>
      <c r="B249" t="s">
        <v>344</v>
      </c>
      <c r="C249">
        <v>1780000</v>
      </c>
      <c r="D249" t="s">
        <v>3228</v>
      </c>
      <c r="E249" t="s">
        <v>3113</v>
      </c>
      <c r="H249">
        <v>1</v>
      </c>
      <c r="I249">
        <v>0</v>
      </c>
      <c r="J249">
        <v>0</v>
      </c>
    </row>
    <row r="250" spans="1:13">
      <c r="A250" t="s">
        <v>105</v>
      </c>
      <c r="B250" t="s">
        <v>345</v>
      </c>
      <c r="C250">
        <v>200000</v>
      </c>
      <c r="D250" t="s">
        <v>3228</v>
      </c>
      <c r="E250" t="s">
        <v>3113</v>
      </c>
      <c r="H250">
        <v>1</v>
      </c>
      <c r="I250">
        <v>200</v>
      </c>
      <c r="J250">
        <v>0</v>
      </c>
    </row>
    <row r="251" spans="1:13">
      <c r="A251">
        <v>5989</v>
      </c>
      <c r="B251" t="s">
        <v>346</v>
      </c>
      <c r="C251">
        <v>3540468</v>
      </c>
      <c r="D251" t="s">
        <v>3229</v>
      </c>
      <c r="E251" t="s">
        <v>3114</v>
      </c>
      <c r="F251" t="s">
        <v>525</v>
      </c>
      <c r="H251">
        <v>1</v>
      </c>
      <c r="I251">
        <v>0</v>
      </c>
      <c r="J251">
        <v>0</v>
      </c>
    </row>
    <row r="252" spans="1:13">
      <c r="A252">
        <v>5331</v>
      </c>
      <c r="B252" t="s">
        <v>347</v>
      </c>
      <c r="C252">
        <v>4620000</v>
      </c>
      <c r="D252" t="s">
        <v>3229</v>
      </c>
      <c r="E252" t="s">
        <v>3114</v>
      </c>
      <c r="F252" t="s">
        <v>526</v>
      </c>
      <c r="H252">
        <v>3</v>
      </c>
      <c r="I252">
        <v>10000</v>
      </c>
      <c r="J252">
        <v>182820.38993400001</v>
      </c>
    </row>
    <row r="253" spans="1:13">
      <c r="A253">
        <v>1000194</v>
      </c>
      <c r="B253" t="s">
        <v>348</v>
      </c>
      <c r="C253">
        <v>50000</v>
      </c>
      <c r="D253" t="s">
        <v>3230</v>
      </c>
      <c r="E253" t="s">
        <v>3115</v>
      </c>
      <c r="H253">
        <v>1</v>
      </c>
      <c r="I253">
        <v>0</v>
      </c>
      <c r="J253">
        <v>625.92415403325413</v>
      </c>
    </row>
    <row r="254" spans="1:13">
      <c r="A254">
        <v>107518</v>
      </c>
      <c r="B254" t="s">
        <v>349</v>
      </c>
      <c r="C254">
        <v>931500</v>
      </c>
      <c r="D254" t="s">
        <v>3231</v>
      </c>
      <c r="E254" t="s">
        <v>3116</v>
      </c>
      <c r="F254" s="2" t="s">
        <v>527</v>
      </c>
      <c r="H254">
        <v>3</v>
      </c>
      <c r="I254">
        <v>0</v>
      </c>
      <c r="J254">
        <v>7147.5664000000006</v>
      </c>
    </row>
    <row r="255" spans="1:13">
      <c r="A255">
        <v>124794</v>
      </c>
      <c r="B255" t="s">
        <v>350</v>
      </c>
      <c r="C255">
        <v>641793</v>
      </c>
      <c r="D255" t="s">
        <v>3231</v>
      </c>
      <c r="E255" t="s">
        <v>3116</v>
      </c>
      <c r="F255" s="2" t="s">
        <v>528</v>
      </c>
      <c r="H255">
        <v>2</v>
      </c>
      <c r="I255">
        <v>3000</v>
      </c>
      <c r="J255">
        <v>37147.566400000003</v>
      </c>
    </row>
    <row r="256" spans="1:13">
      <c r="A256">
        <v>6384</v>
      </c>
      <c r="B256" t="s">
        <v>351</v>
      </c>
      <c r="C256">
        <v>1784862</v>
      </c>
      <c r="D256" t="s">
        <v>3232</v>
      </c>
      <c r="E256" t="s">
        <v>3117</v>
      </c>
      <c r="F256" t="s">
        <v>394</v>
      </c>
      <c r="H256">
        <v>3</v>
      </c>
      <c r="I256">
        <v>0</v>
      </c>
      <c r="J256">
        <v>0</v>
      </c>
    </row>
    <row r="257" spans="1:13">
      <c r="A257">
        <v>5476</v>
      </c>
      <c r="B257" t="s">
        <v>352</v>
      </c>
      <c r="C257">
        <v>491740.75</v>
      </c>
      <c r="D257" t="s">
        <v>3233</v>
      </c>
      <c r="E257" t="s">
        <v>3118</v>
      </c>
      <c r="F257" s="2" t="s">
        <v>529</v>
      </c>
      <c r="G257" t="s">
        <v>464</v>
      </c>
      <c r="H257">
        <v>11</v>
      </c>
      <c r="I257">
        <v>3057492</v>
      </c>
      <c r="J257">
        <v>172110.8092105136</v>
      </c>
    </row>
    <row r="258" spans="1:13">
      <c r="A258">
        <v>10046575</v>
      </c>
      <c r="B258" t="s">
        <v>353</v>
      </c>
      <c r="C258">
        <v>86323921.109999999</v>
      </c>
      <c r="D258" t="s">
        <v>3234</v>
      </c>
      <c r="E258" t="s">
        <v>3119</v>
      </c>
      <c r="H258">
        <v>1</v>
      </c>
      <c r="I258">
        <v>2521</v>
      </c>
      <c r="J258">
        <v>0</v>
      </c>
    </row>
    <row r="259" spans="1:13">
      <c r="A259">
        <v>145011</v>
      </c>
      <c r="B259" t="s">
        <v>354</v>
      </c>
      <c r="C259">
        <v>99070</v>
      </c>
      <c r="D259" t="s">
        <v>3235</v>
      </c>
      <c r="E259" t="s">
        <v>3120</v>
      </c>
      <c r="F259" s="2" t="s">
        <v>530</v>
      </c>
      <c r="G259" t="s">
        <v>3358</v>
      </c>
      <c r="H259">
        <v>1</v>
      </c>
      <c r="I259">
        <v>0</v>
      </c>
      <c r="J259">
        <v>0</v>
      </c>
      <c r="K259" t="s">
        <v>3441</v>
      </c>
      <c r="L259" t="s">
        <v>3485</v>
      </c>
      <c r="M259" t="s">
        <v>3502</v>
      </c>
    </row>
    <row r="260" spans="1:13">
      <c r="A260">
        <v>1000347</v>
      </c>
      <c r="B260" t="s">
        <v>355</v>
      </c>
      <c r="C260">
        <v>450000</v>
      </c>
      <c r="D260" t="s">
        <v>3235</v>
      </c>
      <c r="E260" t="s">
        <v>3120</v>
      </c>
      <c r="F260" s="2" t="s">
        <v>531</v>
      </c>
      <c r="H260">
        <v>5</v>
      </c>
      <c r="I260">
        <v>16350</v>
      </c>
      <c r="J260">
        <v>150000</v>
      </c>
    </row>
    <row r="261" spans="1:13">
      <c r="A261">
        <v>101419</v>
      </c>
      <c r="B261" t="s">
        <v>356</v>
      </c>
      <c r="C261">
        <v>2000000</v>
      </c>
      <c r="D261" t="s">
        <v>3235</v>
      </c>
      <c r="E261" t="s">
        <v>3120</v>
      </c>
      <c r="F261" s="2" t="s">
        <v>532</v>
      </c>
      <c r="H261">
        <v>1</v>
      </c>
      <c r="I261">
        <v>400</v>
      </c>
      <c r="J261">
        <v>0</v>
      </c>
    </row>
    <row r="262" spans="1:13">
      <c r="A262">
        <v>141162</v>
      </c>
      <c r="B262" t="s">
        <v>356</v>
      </c>
      <c r="C262">
        <v>2000000</v>
      </c>
      <c r="D262" t="s">
        <v>3235</v>
      </c>
      <c r="E262" t="s">
        <v>3120</v>
      </c>
      <c r="F262" s="2" t="s">
        <v>532</v>
      </c>
      <c r="H262">
        <v>1</v>
      </c>
      <c r="I262">
        <v>50</v>
      </c>
      <c r="J262">
        <v>0</v>
      </c>
    </row>
    <row r="263" spans="1:13">
      <c r="A263">
        <v>6327</v>
      </c>
      <c r="B263" t="s">
        <v>357</v>
      </c>
      <c r="C263">
        <v>3071347</v>
      </c>
      <c r="D263" t="s">
        <v>3236</v>
      </c>
      <c r="E263" t="s">
        <v>3121</v>
      </c>
      <c r="F263" t="s">
        <v>394</v>
      </c>
      <c r="G263" t="s">
        <v>464</v>
      </c>
      <c r="H263">
        <v>2</v>
      </c>
      <c r="I263">
        <v>19146</v>
      </c>
      <c r="J263">
        <v>0</v>
      </c>
    </row>
    <row r="264" spans="1:13">
      <c r="A264">
        <v>6202</v>
      </c>
      <c r="B264" t="s">
        <v>358</v>
      </c>
      <c r="C264">
        <v>863242</v>
      </c>
      <c r="D264" t="s">
        <v>3236</v>
      </c>
      <c r="E264" t="s">
        <v>3121</v>
      </c>
      <c r="F264" t="s">
        <v>394</v>
      </c>
      <c r="G264" t="s">
        <v>464</v>
      </c>
      <c r="H264">
        <v>1</v>
      </c>
      <c r="I264">
        <v>10000</v>
      </c>
      <c r="J264">
        <v>0</v>
      </c>
    </row>
    <row r="265" spans="1:13">
      <c r="A265">
        <v>9691</v>
      </c>
      <c r="B265" t="s">
        <v>359</v>
      </c>
      <c r="C265">
        <v>1776484</v>
      </c>
      <c r="D265" t="s">
        <v>3236</v>
      </c>
      <c r="E265" t="s">
        <v>3121</v>
      </c>
      <c r="F265" t="s">
        <v>394</v>
      </c>
      <c r="G265" t="s">
        <v>464</v>
      </c>
      <c r="H265">
        <v>1</v>
      </c>
      <c r="I265">
        <v>23786</v>
      </c>
      <c r="J265">
        <v>0</v>
      </c>
    </row>
    <row r="266" spans="1:13">
      <c r="A266">
        <v>110728</v>
      </c>
      <c r="B266" t="s">
        <v>360</v>
      </c>
      <c r="C266">
        <v>2665440</v>
      </c>
      <c r="D266" t="s">
        <v>3283</v>
      </c>
      <c r="E266" t="s">
        <v>3122</v>
      </c>
      <c r="F266" s="2" t="s">
        <v>533</v>
      </c>
      <c r="H266">
        <v>5</v>
      </c>
      <c r="I266">
        <v>104650</v>
      </c>
      <c r="J266">
        <v>3751.8146999999999</v>
      </c>
    </row>
    <row r="267" spans="1:13">
      <c r="A267" t="s">
        <v>106</v>
      </c>
      <c r="B267" t="s">
        <v>361</v>
      </c>
      <c r="C267">
        <v>2665440</v>
      </c>
      <c r="D267" t="s">
        <v>3238</v>
      </c>
      <c r="E267" t="s">
        <v>3123</v>
      </c>
      <c r="F267" s="2" t="s">
        <v>534</v>
      </c>
      <c r="G267" t="s">
        <v>464</v>
      </c>
      <c r="H267">
        <v>3</v>
      </c>
      <c r="I267">
        <v>17500</v>
      </c>
      <c r="J267">
        <v>418552.3775</v>
      </c>
    </row>
    <row r="268" spans="1:13">
      <c r="A268" t="s">
        <v>107</v>
      </c>
      <c r="B268" t="s">
        <v>362</v>
      </c>
      <c r="C268">
        <v>2665440</v>
      </c>
      <c r="D268" t="s">
        <v>3238</v>
      </c>
      <c r="E268" t="s">
        <v>3123</v>
      </c>
      <c r="G268" t="s">
        <v>464</v>
      </c>
      <c r="H268">
        <v>6</v>
      </c>
      <c r="I268">
        <v>19582</v>
      </c>
      <c r="J268">
        <v>20000</v>
      </c>
    </row>
    <row r="269" spans="1:13">
      <c r="A269" t="s">
        <v>108</v>
      </c>
      <c r="B269" t="s">
        <v>363</v>
      </c>
      <c r="C269">
        <v>2665440</v>
      </c>
      <c r="D269" t="s">
        <v>3238</v>
      </c>
      <c r="E269" t="s">
        <v>3123</v>
      </c>
      <c r="F269" s="2" t="s">
        <v>535</v>
      </c>
      <c r="G269" t="s">
        <v>2095</v>
      </c>
      <c r="H269">
        <v>3</v>
      </c>
      <c r="I269">
        <v>25725</v>
      </c>
      <c r="J269">
        <v>0</v>
      </c>
    </row>
    <row r="270" spans="1:13">
      <c r="A270" t="s">
        <v>109</v>
      </c>
      <c r="B270" t="s">
        <v>177</v>
      </c>
      <c r="C270">
        <v>2665440</v>
      </c>
      <c r="D270" t="s">
        <v>3238</v>
      </c>
      <c r="E270" t="s">
        <v>3123</v>
      </c>
      <c r="G270" t="s">
        <v>2096</v>
      </c>
      <c r="H270">
        <v>6</v>
      </c>
      <c r="I270">
        <v>7000</v>
      </c>
      <c r="J270">
        <v>658634.03336155519</v>
      </c>
    </row>
    <row r="271" spans="1:13">
      <c r="A271">
        <v>106912</v>
      </c>
      <c r="B271" t="s">
        <v>364</v>
      </c>
      <c r="C271">
        <v>2665440</v>
      </c>
      <c r="D271" t="s">
        <v>3238</v>
      </c>
      <c r="E271" t="s">
        <v>3123</v>
      </c>
      <c r="G271" t="s">
        <v>464</v>
      </c>
      <c r="H271">
        <v>1</v>
      </c>
      <c r="I271">
        <v>0</v>
      </c>
      <c r="J271">
        <v>414366.85372500011</v>
      </c>
    </row>
    <row r="272" spans="1:13">
      <c r="A272">
        <v>104187</v>
      </c>
      <c r="B272" t="s">
        <v>365</v>
      </c>
      <c r="C272">
        <v>4934228</v>
      </c>
      <c r="D272" t="s">
        <v>3239</v>
      </c>
      <c r="E272" t="s">
        <v>3124</v>
      </c>
      <c r="F272" t="s">
        <v>394</v>
      </c>
      <c r="G272" t="s">
        <v>3344</v>
      </c>
      <c r="H272">
        <v>3</v>
      </c>
      <c r="I272">
        <v>0</v>
      </c>
      <c r="J272">
        <v>161908.50033906591</v>
      </c>
      <c r="K272" t="s">
        <v>3442</v>
      </c>
      <c r="L272" t="s">
        <v>3450</v>
      </c>
      <c r="M272" t="s">
        <v>3494</v>
      </c>
    </row>
    <row r="273" spans="1:13">
      <c r="A273">
        <v>111777</v>
      </c>
      <c r="B273" t="s">
        <v>366</v>
      </c>
      <c r="C273">
        <v>716641</v>
      </c>
      <c r="D273" t="s">
        <v>3239</v>
      </c>
      <c r="E273" t="s">
        <v>3124</v>
      </c>
      <c r="F273" s="2" t="s">
        <v>536</v>
      </c>
      <c r="H273">
        <v>3</v>
      </c>
      <c r="I273">
        <v>0</v>
      </c>
      <c r="J273">
        <v>0</v>
      </c>
    </row>
    <row r="274" spans="1:13">
      <c r="A274">
        <v>112026</v>
      </c>
      <c r="B274" t="s">
        <v>367</v>
      </c>
      <c r="C274">
        <v>2285334</v>
      </c>
      <c r="D274" t="s">
        <v>3239</v>
      </c>
      <c r="E274" t="s">
        <v>3124</v>
      </c>
      <c r="G274" t="s">
        <v>2099</v>
      </c>
      <c r="H274">
        <v>3</v>
      </c>
      <c r="I274">
        <v>65000</v>
      </c>
      <c r="J274">
        <v>0</v>
      </c>
    </row>
    <row r="275" spans="1:13">
      <c r="A275">
        <v>100551</v>
      </c>
      <c r="B275" t="s">
        <v>368</v>
      </c>
      <c r="C275">
        <v>2317196</v>
      </c>
      <c r="D275" t="s">
        <v>3240</v>
      </c>
      <c r="E275" t="s">
        <v>3125</v>
      </c>
      <c r="F275" s="2" t="s">
        <v>537</v>
      </c>
      <c r="G275" t="s">
        <v>3359</v>
      </c>
      <c r="H275">
        <v>1</v>
      </c>
      <c r="I275">
        <v>0</v>
      </c>
      <c r="J275">
        <v>0</v>
      </c>
      <c r="K275" t="s">
        <v>368</v>
      </c>
      <c r="L275" t="s">
        <v>3486</v>
      </c>
      <c r="M275" t="s">
        <v>3502</v>
      </c>
    </row>
    <row r="276" spans="1:13">
      <c r="A276">
        <v>129530</v>
      </c>
      <c r="B276" t="s">
        <v>369</v>
      </c>
      <c r="C276">
        <v>4235601</v>
      </c>
      <c r="D276" t="s">
        <v>3240</v>
      </c>
      <c r="E276" t="s">
        <v>3125</v>
      </c>
      <c r="F276" s="2" t="s">
        <v>538</v>
      </c>
      <c r="G276" t="s">
        <v>3360</v>
      </c>
      <c r="H276">
        <v>1</v>
      </c>
      <c r="I276">
        <v>0</v>
      </c>
      <c r="J276">
        <v>0</v>
      </c>
      <c r="K276" t="s">
        <v>3443</v>
      </c>
      <c r="L276" t="s">
        <v>3487</v>
      </c>
      <c r="M276" t="s">
        <v>3502</v>
      </c>
    </row>
    <row r="277" spans="1:13">
      <c r="A277">
        <v>96640</v>
      </c>
      <c r="B277" t="s">
        <v>370</v>
      </c>
      <c r="C277">
        <v>2779849</v>
      </c>
      <c r="D277" t="s">
        <v>3240</v>
      </c>
      <c r="E277" t="s">
        <v>3125</v>
      </c>
      <c r="F277" s="2" t="s">
        <v>539</v>
      </c>
      <c r="G277" t="s">
        <v>3344</v>
      </c>
      <c r="H277">
        <v>3</v>
      </c>
      <c r="I277">
        <v>0</v>
      </c>
      <c r="J277">
        <v>0</v>
      </c>
      <c r="K277" t="s">
        <v>3444</v>
      </c>
      <c r="L277" t="s">
        <v>3488</v>
      </c>
      <c r="M277" t="s">
        <v>3499</v>
      </c>
    </row>
    <row r="278" spans="1:13">
      <c r="A278">
        <v>116913</v>
      </c>
      <c r="B278" t="s">
        <v>371</v>
      </c>
      <c r="C278">
        <v>792240</v>
      </c>
      <c r="D278" t="s">
        <v>3241</v>
      </c>
      <c r="E278" t="s">
        <v>3126</v>
      </c>
      <c r="F278" s="2" t="s">
        <v>540</v>
      </c>
      <c r="G278" t="s">
        <v>2101</v>
      </c>
      <c r="H278">
        <v>8</v>
      </c>
      <c r="I278">
        <v>800</v>
      </c>
      <c r="J278">
        <v>95199.553910000002</v>
      </c>
    </row>
    <row r="279" spans="1:13">
      <c r="A279">
        <v>6686</v>
      </c>
      <c r="B279" t="s">
        <v>372</v>
      </c>
      <c r="C279">
        <v>846906</v>
      </c>
      <c r="D279" t="s">
        <v>3241</v>
      </c>
      <c r="E279" t="s">
        <v>3126</v>
      </c>
      <c r="F279" s="2" t="s">
        <v>541</v>
      </c>
      <c r="G279" t="s">
        <v>2103</v>
      </c>
      <c r="H279">
        <v>1</v>
      </c>
      <c r="I279">
        <v>0</v>
      </c>
      <c r="J279">
        <v>0</v>
      </c>
    </row>
    <row r="280" spans="1:13">
      <c r="A280">
        <v>136365</v>
      </c>
      <c r="B280" t="s">
        <v>373</v>
      </c>
      <c r="C280">
        <v>304251</v>
      </c>
      <c r="D280" t="s">
        <v>3242</v>
      </c>
      <c r="E280" t="s">
        <v>3127</v>
      </c>
      <c r="F280" s="2" t="s">
        <v>542</v>
      </c>
      <c r="G280" t="s">
        <v>3361</v>
      </c>
      <c r="H280">
        <v>1</v>
      </c>
      <c r="I280">
        <v>14000</v>
      </c>
      <c r="J280">
        <v>140000</v>
      </c>
      <c r="K280" t="s">
        <v>3445</v>
      </c>
      <c r="L280" t="s">
        <v>3450</v>
      </c>
      <c r="M280" t="s">
        <v>3499</v>
      </c>
    </row>
    <row r="281" spans="1:13">
      <c r="A281">
        <v>130007</v>
      </c>
      <c r="B281" t="s">
        <v>374</v>
      </c>
      <c r="C281">
        <v>2425796</v>
      </c>
      <c r="D281" t="s">
        <v>3242</v>
      </c>
      <c r="E281" t="s">
        <v>3127</v>
      </c>
      <c r="F281" s="2" t="s">
        <v>543</v>
      </c>
      <c r="G281" t="s">
        <v>3362</v>
      </c>
      <c r="H281">
        <v>1</v>
      </c>
      <c r="I281">
        <v>4500</v>
      </c>
      <c r="J281">
        <v>45000</v>
      </c>
      <c r="K281" t="s">
        <v>3446</v>
      </c>
      <c r="L281" t="s">
        <v>3461</v>
      </c>
      <c r="M281" t="s">
        <v>3499</v>
      </c>
    </row>
    <row r="282" spans="1:13">
      <c r="A282">
        <v>112788</v>
      </c>
      <c r="B282" t="s">
        <v>375</v>
      </c>
      <c r="C282">
        <v>1214842</v>
      </c>
      <c r="D282" t="s">
        <v>3242</v>
      </c>
      <c r="E282" t="s">
        <v>3127</v>
      </c>
      <c r="F282" s="2" t="s">
        <v>544</v>
      </c>
      <c r="G282" t="s">
        <v>3363</v>
      </c>
      <c r="H282">
        <v>1</v>
      </c>
      <c r="I282">
        <v>0</v>
      </c>
      <c r="J282">
        <v>0</v>
      </c>
      <c r="K282" t="s">
        <v>3447</v>
      </c>
      <c r="L282" t="s">
        <v>3489</v>
      </c>
      <c r="M282" t="s">
        <v>3494</v>
      </c>
    </row>
    <row r="283" spans="1:13">
      <c r="A283">
        <v>5703</v>
      </c>
      <c r="B283" t="s">
        <v>376</v>
      </c>
      <c r="C283">
        <v>3500000</v>
      </c>
      <c r="D283" t="s">
        <v>3242</v>
      </c>
      <c r="E283" t="s">
        <v>3127</v>
      </c>
      <c r="F283" t="s">
        <v>394</v>
      </c>
      <c r="H283">
        <v>4</v>
      </c>
      <c r="I283">
        <v>9500</v>
      </c>
      <c r="J283">
        <v>20000</v>
      </c>
    </row>
    <row r="284" spans="1:13">
      <c r="A284">
        <v>5490</v>
      </c>
      <c r="B284" t="s">
        <v>377</v>
      </c>
      <c r="C284">
        <v>4510000</v>
      </c>
      <c r="D284" t="s">
        <v>3242</v>
      </c>
      <c r="E284" t="s">
        <v>3127</v>
      </c>
      <c r="F284" t="s">
        <v>394</v>
      </c>
      <c r="H284">
        <v>3</v>
      </c>
      <c r="I284">
        <v>123500</v>
      </c>
      <c r="J284">
        <v>953188.46322000003</v>
      </c>
    </row>
    <row r="285" spans="1:13">
      <c r="A285">
        <v>4670</v>
      </c>
      <c r="B285" t="s">
        <v>378</v>
      </c>
      <c r="C285">
        <v>5930000</v>
      </c>
      <c r="D285" t="s">
        <v>3242</v>
      </c>
      <c r="E285" t="s">
        <v>3127</v>
      </c>
      <c r="F285" t="s">
        <v>394</v>
      </c>
      <c r="H285">
        <v>1</v>
      </c>
      <c r="I285">
        <v>0</v>
      </c>
      <c r="J285">
        <v>0</v>
      </c>
    </row>
    <row r="286" spans="1:13">
      <c r="A286">
        <v>125105</v>
      </c>
      <c r="B286" t="s">
        <v>379</v>
      </c>
      <c r="C286">
        <v>300000</v>
      </c>
      <c r="D286" t="s">
        <v>3242</v>
      </c>
      <c r="E286" t="s">
        <v>3127</v>
      </c>
      <c r="G286" t="s">
        <v>3364</v>
      </c>
      <c r="H286">
        <v>2</v>
      </c>
      <c r="I286">
        <v>0</v>
      </c>
      <c r="J286">
        <v>0</v>
      </c>
      <c r="K286" t="s">
        <v>3448</v>
      </c>
      <c r="L286" t="s">
        <v>3490</v>
      </c>
      <c r="M286" t="s">
        <v>3507</v>
      </c>
    </row>
    <row r="287" spans="1:13">
      <c r="A287">
        <v>4283</v>
      </c>
      <c r="B287" t="s">
        <v>380</v>
      </c>
      <c r="C287">
        <v>4354794</v>
      </c>
      <c r="D287" t="s">
        <v>3243</v>
      </c>
      <c r="E287" t="s">
        <v>3128</v>
      </c>
      <c r="F287" t="s">
        <v>394</v>
      </c>
      <c r="H287">
        <v>3</v>
      </c>
      <c r="I287">
        <v>2</v>
      </c>
      <c r="J287">
        <v>0</v>
      </c>
    </row>
    <row r="288" spans="1:13">
      <c r="A288">
        <v>5885</v>
      </c>
      <c r="B288" t="s">
        <v>381</v>
      </c>
      <c r="C288">
        <v>2912702</v>
      </c>
      <c r="D288" t="s">
        <v>3244</v>
      </c>
      <c r="E288" t="s">
        <v>3129</v>
      </c>
      <c r="F288" t="s">
        <v>394</v>
      </c>
      <c r="H288">
        <v>4</v>
      </c>
      <c r="I288">
        <v>44025</v>
      </c>
      <c r="J288">
        <v>0</v>
      </c>
    </row>
    <row r="289" spans="1:13">
      <c r="A289">
        <v>136664</v>
      </c>
      <c r="B289" t="s">
        <v>382</v>
      </c>
      <c r="C289">
        <v>608124</v>
      </c>
      <c r="D289" t="s">
        <v>3245</v>
      </c>
      <c r="E289" t="s">
        <v>3130</v>
      </c>
      <c r="F289" s="2" t="s">
        <v>545</v>
      </c>
      <c r="G289" t="s">
        <v>3365</v>
      </c>
      <c r="H289">
        <v>1</v>
      </c>
      <c r="I289">
        <v>0</v>
      </c>
      <c r="J289">
        <v>0</v>
      </c>
      <c r="K289" t="s">
        <v>3449</v>
      </c>
      <c r="L289" t="s">
        <v>3491</v>
      </c>
      <c r="M289" t="s">
        <v>3499</v>
      </c>
    </row>
    <row r="290" spans="1:13">
      <c r="A290">
        <v>103520</v>
      </c>
      <c r="B290" t="s">
        <v>383</v>
      </c>
      <c r="C290">
        <v>120950</v>
      </c>
      <c r="D290" t="s">
        <v>3245</v>
      </c>
      <c r="E290" t="s">
        <v>3130</v>
      </c>
      <c r="F290" t="s">
        <v>546</v>
      </c>
      <c r="G290" t="s">
        <v>2104</v>
      </c>
      <c r="H290">
        <v>2</v>
      </c>
      <c r="I290">
        <v>0</v>
      </c>
      <c r="J290">
        <v>0</v>
      </c>
    </row>
    <row r="291" spans="1:13">
      <c r="A291">
        <v>6249</v>
      </c>
      <c r="B291" t="s">
        <v>384</v>
      </c>
      <c r="C291">
        <v>6212694</v>
      </c>
      <c r="D291" t="s">
        <v>3246</v>
      </c>
      <c r="E291" t="s">
        <v>3131</v>
      </c>
      <c r="F291" t="s">
        <v>394</v>
      </c>
      <c r="G291" t="s">
        <v>464</v>
      </c>
      <c r="H291">
        <v>1</v>
      </c>
      <c r="I291">
        <v>17500</v>
      </c>
      <c r="J291">
        <v>0</v>
      </c>
    </row>
    <row r="292" spans="1:13">
      <c r="A292">
        <v>4998</v>
      </c>
      <c r="B292" t="s">
        <v>385</v>
      </c>
      <c r="C292">
        <v>3536364</v>
      </c>
      <c r="D292" t="s">
        <v>3246</v>
      </c>
      <c r="E292" t="s">
        <v>3131</v>
      </c>
      <c r="F292" t="s">
        <v>394</v>
      </c>
      <c r="G292" t="s">
        <v>464</v>
      </c>
      <c r="H292">
        <v>1</v>
      </c>
      <c r="I292">
        <v>315000</v>
      </c>
      <c r="J292">
        <v>0</v>
      </c>
    </row>
    <row r="293" spans="1:13">
      <c r="A293">
        <v>130275</v>
      </c>
      <c r="B293" t="s">
        <v>386</v>
      </c>
      <c r="C293">
        <v>1103288</v>
      </c>
      <c r="D293" t="s">
        <v>3246</v>
      </c>
      <c r="E293" t="s">
        <v>3131</v>
      </c>
      <c r="F293" t="s">
        <v>547</v>
      </c>
      <c r="G293" t="s">
        <v>2017</v>
      </c>
      <c r="H293">
        <v>1</v>
      </c>
      <c r="I293">
        <v>22750</v>
      </c>
      <c r="J293">
        <v>0</v>
      </c>
    </row>
    <row r="294" spans="1:13">
      <c r="A294">
        <v>130610</v>
      </c>
      <c r="B294" t="s">
        <v>387</v>
      </c>
      <c r="C294">
        <v>1500000</v>
      </c>
      <c r="D294" t="s">
        <v>3246</v>
      </c>
      <c r="E294" t="s">
        <v>3131</v>
      </c>
      <c r="F294" t="s">
        <v>548</v>
      </c>
      <c r="G294" t="s">
        <v>2018</v>
      </c>
      <c r="H294">
        <v>1</v>
      </c>
      <c r="I294">
        <v>26250</v>
      </c>
      <c r="J294">
        <v>0</v>
      </c>
    </row>
    <row r="295" spans="1:13">
      <c r="A295">
        <v>132688</v>
      </c>
      <c r="B295" t="s">
        <v>388</v>
      </c>
      <c r="C295">
        <v>329490000</v>
      </c>
      <c r="D295" t="s">
        <v>3247</v>
      </c>
      <c r="E295" t="s">
        <v>3132</v>
      </c>
      <c r="G295" t="s">
        <v>2106</v>
      </c>
      <c r="H295">
        <v>1</v>
      </c>
      <c r="I295">
        <v>600000</v>
      </c>
      <c r="J295">
        <v>0</v>
      </c>
    </row>
    <row r="296" spans="1:13">
      <c r="A296">
        <v>131201</v>
      </c>
      <c r="B296" t="s">
        <v>389</v>
      </c>
      <c r="C296">
        <v>157000</v>
      </c>
      <c r="D296" t="s">
        <v>3247</v>
      </c>
      <c r="E296" t="s">
        <v>3132</v>
      </c>
      <c r="G296" t="s">
        <v>2107</v>
      </c>
      <c r="H296">
        <v>1</v>
      </c>
      <c r="I296">
        <v>0</v>
      </c>
      <c r="J296">
        <v>0</v>
      </c>
    </row>
  </sheetData>
  <hyperlinks>
    <hyperlink ref="F2" r:id="rId1" xr:uid="{00000000-0004-0000-0200-000000000000}"/>
    <hyperlink ref="F3" r:id="rId2" xr:uid="{00000000-0004-0000-0200-000001000000}"/>
    <hyperlink ref="F4" r:id="rId3" xr:uid="{00000000-0004-0000-0200-000002000000}"/>
    <hyperlink ref="F5" r:id="rId4" xr:uid="{00000000-0004-0000-0200-000003000000}"/>
    <hyperlink ref="F8" r:id="rId5" xr:uid="{00000000-0004-0000-0200-000004000000}"/>
    <hyperlink ref="F15" r:id="rId6" xr:uid="{00000000-0004-0000-0200-000005000000}"/>
    <hyperlink ref="F17" r:id="rId7" xr:uid="{00000000-0004-0000-0200-000006000000}"/>
    <hyperlink ref="F20" r:id="rId8" xr:uid="{00000000-0004-0000-0200-000007000000}"/>
    <hyperlink ref="F21" r:id="rId9" xr:uid="{00000000-0004-0000-0200-000008000000}"/>
    <hyperlink ref="F22" r:id="rId10" xr:uid="{00000000-0004-0000-0200-000009000000}"/>
    <hyperlink ref="F23" r:id="rId11" xr:uid="{00000000-0004-0000-0200-00000A000000}"/>
    <hyperlink ref="F24" r:id="rId12" xr:uid="{00000000-0004-0000-0200-00000B000000}"/>
    <hyperlink ref="F26" r:id="rId13" xr:uid="{00000000-0004-0000-0200-00000C000000}"/>
    <hyperlink ref="F27" r:id="rId14" xr:uid="{00000000-0004-0000-0200-00000D000000}"/>
    <hyperlink ref="F28" r:id="rId15" xr:uid="{00000000-0004-0000-0200-00000E000000}"/>
    <hyperlink ref="F31" r:id="rId16" xr:uid="{00000000-0004-0000-0200-00000F000000}"/>
    <hyperlink ref="F33" r:id="rId17" xr:uid="{00000000-0004-0000-0200-000010000000}"/>
    <hyperlink ref="F34" r:id="rId18" xr:uid="{00000000-0004-0000-0200-000011000000}"/>
    <hyperlink ref="F35" r:id="rId19" xr:uid="{00000000-0004-0000-0200-000012000000}"/>
    <hyperlink ref="F38" r:id="rId20" xr:uid="{00000000-0004-0000-0200-000013000000}"/>
    <hyperlink ref="F39" r:id="rId21" xr:uid="{00000000-0004-0000-0200-000014000000}"/>
    <hyperlink ref="F40" r:id="rId22" xr:uid="{00000000-0004-0000-0200-000015000000}"/>
    <hyperlink ref="F41" r:id="rId23" xr:uid="{00000000-0004-0000-0200-000016000000}"/>
    <hyperlink ref="F42" r:id="rId24" xr:uid="{00000000-0004-0000-0200-000017000000}"/>
    <hyperlink ref="F43" r:id="rId25" xr:uid="{00000000-0004-0000-0200-000018000000}"/>
    <hyperlink ref="F44" r:id="rId26" xr:uid="{00000000-0004-0000-0200-000019000000}"/>
    <hyperlink ref="F45" r:id="rId27" xr:uid="{00000000-0004-0000-0200-00001A000000}"/>
    <hyperlink ref="F47" r:id="rId28" xr:uid="{00000000-0004-0000-0200-00001B000000}"/>
    <hyperlink ref="F49" r:id="rId29" xr:uid="{00000000-0004-0000-0200-00001C000000}"/>
    <hyperlink ref="F51" r:id="rId30" xr:uid="{00000000-0004-0000-0200-00001D000000}"/>
    <hyperlink ref="F52" r:id="rId31" xr:uid="{00000000-0004-0000-0200-00001E000000}"/>
    <hyperlink ref="F53" r:id="rId32" xr:uid="{00000000-0004-0000-0200-00001F000000}"/>
    <hyperlink ref="F54" r:id="rId33" xr:uid="{00000000-0004-0000-0200-000020000000}"/>
    <hyperlink ref="F55" r:id="rId34" xr:uid="{00000000-0004-0000-0200-000021000000}"/>
    <hyperlink ref="F56" r:id="rId35" xr:uid="{00000000-0004-0000-0200-000022000000}"/>
    <hyperlink ref="F62" r:id="rId36" xr:uid="{00000000-0004-0000-0200-000023000000}"/>
    <hyperlink ref="F63" r:id="rId37" xr:uid="{00000000-0004-0000-0200-000024000000}"/>
    <hyperlink ref="F68" r:id="rId38" xr:uid="{00000000-0004-0000-0200-000025000000}"/>
    <hyperlink ref="F69" r:id="rId39" xr:uid="{00000000-0004-0000-0200-000026000000}"/>
    <hyperlink ref="F70" r:id="rId40" xr:uid="{00000000-0004-0000-0200-000027000000}"/>
    <hyperlink ref="F71" r:id="rId41" xr:uid="{00000000-0004-0000-0200-000028000000}"/>
    <hyperlink ref="F72" r:id="rId42" xr:uid="{00000000-0004-0000-0200-000029000000}"/>
    <hyperlink ref="F73" r:id="rId43" xr:uid="{00000000-0004-0000-0200-00002A000000}"/>
    <hyperlink ref="F74" r:id="rId44" xr:uid="{00000000-0004-0000-0200-00002B000000}"/>
    <hyperlink ref="F75" r:id="rId45" xr:uid="{00000000-0004-0000-0200-00002C000000}"/>
    <hyperlink ref="F79" r:id="rId46" xr:uid="{00000000-0004-0000-0200-00002D000000}"/>
    <hyperlink ref="F80" r:id="rId47" xr:uid="{00000000-0004-0000-0200-00002E000000}"/>
    <hyperlink ref="F81" r:id="rId48" xr:uid="{00000000-0004-0000-0200-00002F000000}"/>
    <hyperlink ref="F82" r:id="rId49" xr:uid="{00000000-0004-0000-0200-000030000000}"/>
    <hyperlink ref="F83" r:id="rId50" xr:uid="{00000000-0004-0000-0200-000031000000}"/>
    <hyperlink ref="F89" r:id="rId51" xr:uid="{00000000-0004-0000-0200-000032000000}"/>
    <hyperlink ref="F91" r:id="rId52" xr:uid="{00000000-0004-0000-0200-000033000000}"/>
    <hyperlink ref="F95" r:id="rId53" xr:uid="{00000000-0004-0000-0200-000034000000}"/>
    <hyperlink ref="F96" r:id="rId54" xr:uid="{00000000-0004-0000-0200-000035000000}"/>
    <hyperlink ref="F97" r:id="rId55" xr:uid="{00000000-0004-0000-0200-000036000000}"/>
    <hyperlink ref="F98" r:id="rId56" xr:uid="{00000000-0004-0000-0200-000037000000}"/>
    <hyperlink ref="F99" r:id="rId57" xr:uid="{00000000-0004-0000-0200-000038000000}"/>
    <hyperlink ref="F100" r:id="rId58" xr:uid="{00000000-0004-0000-0200-000039000000}"/>
    <hyperlink ref="F101" r:id="rId59" xr:uid="{00000000-0004-0000-0200-00003A000000}"/>
    <hyperlink ref="F102" r:id="rId60" xr:uid="{00000000-0004-0000-0200-00003B000000}"/>
    <hyperlink ref="F106" r:id="rId61" xr:uid="{00000000-0004-0000-0200-00003C000000}"/>
    <hyperlink ref="F107" r:id="rId62" xr:uid="{00000000-0004-0000-0200-00003D000000}"/>
    <hyperlink ref="F108" r:id="rId63" xr:uid="{00000000-0004-0000-0200-00003E000000}"/>
    <hyperlink ref="F109" r:id="rId64" xr:uid="{00000000-0004-0000-0200-00003F000000}"/>
    <hyperlink ref="F110" r:id="rId65" xr:uid="{00000000-0004-0000-0200-000040000000}"/>
    <hyperlink ref="F111" r:id="rId66" xr:uid="{00000000-0004-0000-0200-000041000000}"/>
    <hyperlink ref="F112" r:id="rId67" xr:uid="{00000000-0004-0000-0200-000042000000}"/>
    <hyperlink ref="F113" r:id="rId68" xr:uid="{00000000-0004-0000-0200-000043000000}"/>
    <hyperlink ref="F114" r:id="rId69" xr:uid="{00000000-0004-0000-0200-000044000000}"/>
    <hyperlink ref="F115" r:id="rId70" xr:uid="{00000000-0004-0000-0200-000045000000}"/>
    <hyperlink ref="F120" r:id="rId71" xr:uid="{00000000-0004-0000-0200-000046000000}"/>
    <hyperlink ref="F125" r:id="rId72" xr:uid="{00000000-0004-0000-0200-000047000000}"/>
    <hyperlink ref="F133" r:id="rId73" xr:uid="{00000000-0004-0000-0200-000048000000}"/>
    <hyperlink ref="F134" r:id="rId74" xr:uid="{00000000-0004-0000-0200-000049000000}"/>
    <hyperlink ref="F137" r:id="rId75" xr:uid="{00000000-0004-0000-0200-00004A000000}"/>
    <hyperlink ref="F138" r:id="rId76" xr:uid="{00000000-0004-0000-0200-00004B000000}"/>
    <hyperlink ref="F139" r:id="rId77" xr:uid="{00000000-0004-0000-0200-00004C000000}"/>
    <hyperlink ref="F140" r:id="rId78" xr:uid="{00000000-0004-0000-0200-00004D000000}"/>
    <hyperlink ref="F144" r:id="rId79" xr:uid="{00000000-0004-0000-0200-00004E000000}"/>
    <hyperlink ref="F145" r:id="rId80" xr:uid="{00000000-0004-0000-0200-00004F000000}"/>
    <hyperlink ref="F153" r:id="rId81" xr:uid="{00000000-0004-0000-0200-000050000000}"/>
    <hyperlink ref="F155" r:id="rId82" location=":~:text=The%20project%20supports%20Kosovo%20municipalities,Municipality%20of%20Suharek%C3%AB%2FSuva%20Reka." xr:uid="{00000000-0004-0000-0200-000051000000}"/>
    <hyperlink ref="F156" r:id="rId83" location=":~:text=The%20project%20supports%20Kosovo%20municipalities,Municipality%20of%20Suharek%C3%AB%2FSuva%20Reka." xr:uid="{00000000-0004-0000-0200-000052000000}"/>
    <hyperlink ref="F157" r:id="rId84" location=":~:text=The%20project%20supports%20Kosovo%20municipalities,Municipality%20of%20Suharek%C3%AB%2FSuva%20Reka." xr:uid="{00000000-0004-0000-0200-000053000000}"/>
    <hyperlink ref="F158" r:id="rId85" location=":~:text=The%20project%20supports%20Kosovo%20municipalities,Municipality%20of%20Suharek%C3%AB%2FSuva%20Reka." xr:uid="{00000000-0004-0000-0200-000054000000}"/>
    <hyperlink ref="F159" r:id="rId86" xr:uid="{00000000-0004-0000-0200-000055000000}"/>
    <hyperlink ref="F160" r:id="rId87" xr:uid="{00000000-0004-0000-0200-000056000000}"/>
    <hyperlink ref="F161" r:id="rId88" xr:uid="{00000000-0004-0000-0200-000057000000}"/>
    <hyperlink ref="F162" r:id="rId89" xr:uid="{00000000-0004-0000-0200-000058000000}"/>
    <hyperlink ref="F164" r:id="rId90" xr:uid="{00000000-0004-0000-0200-000059000000}"/>
    <hyperlink ref="F165" r:id="rId91" xr:uid="{00000000-0004-0000-0200-00005A000000}"/>
    <hyperlink ref="F172" r:id="rId92" xr:uid="{00000000-0004-0000-0200-00005B000000}"/>
    <hyperlink ref="F173" r:id="rId93" xr:uid="{00000000-0004-0000-0200-00005C000000}"/>
    <hyperlink ref="F174" r:id="rId94" xr:uid="{00000000-0004-0000-0200-00005D000000}"/>
    <hyperlink ref="F176" r:id="rId95" xr:uid="{00000000-0004-0000-0200-00005E000000}"/>
    <hyperlink ref="F177" r:id="rId96" xr:uid="{00000000-0004-0000-0200-00005F000000}"/>
    <hyperlink ref="F178" r:id="rId97" xr:uid="{00000000-0004-0000-0200-000060000000}"/>
    <hyperlink ref="F179" r:id="rId98" xr:uid="{00000000-0004-0000-0200-000061000000}"/>
    <hyperlink ref="F184" r:id="rId99" xr:uid="{00000000-0004-0000-0200-000062000000}"/>
    <hyperlink ref="F185" r:id="rId100" xr:uid="{00000000-0004-0000-0200-000063000000}"/>
    <hyperlink ref="F186" r:id="rId101" xr:uid="{00000000-0004-0000-0200-000064000000}"/>
    <hyperlink ref="F187" r:id="rId102" xr:uid="{00000000-0004-0000-0200-000065000000}"/>
    <hyperlink ref="F188" r:id="rId103" xr:uid="{00000000-0004-0000-0200-000066000000}"/>
    <hyperlink ref="F190" r:id="rId104" xr:uid="{00000000-0004-0000-0200-000067000000}"/>
    <hyperlink ref="F191" r:id="rId105" xr:uid="{00000000-0004-0000-0200-000068000000}"/>
    <hyperlink ref="F192" r:id="rId106" xr:uid="{00000000-0004-0000-0200-000069000000}"/>
    <hyperlink ref="F193" r:id="rId107" xr:uid="{00000000-0004-0000-0200-00006A000000}"/>
    <hyperlink ref="F194" r:id="rId108" xr:uid="{00000000-0004-0000-0200-00006B000000}"/>
    <hyperlink ref="F197" r:id="rId109" xr:uid="{00000000-0004-0000-0200-00006C000000}"/>
    <hyperlink ref="F198" r:id="rId110" xr:uid="{00000000-0004-0000-0200-00006D000000}"/>
    <hyperlink ref="F199" r:id="rId111" xr:uid="{00000000-0004-0000-0200-00006E000000}"/>
    <hyperlink ref="F200" r:id="rId112" xr:uid="{00000000-0004-0000-0200-00006F000000}"/>
    <hyperlink ref="F201" r:id="rId113" xr:uid="{00000000-0004-0000-0200-000070000000}"/>
    <hyperlink ref="F205" r:id="rId114" xr:uid="{00000000-0004-0000-0200-000071000000}"/>
    <hyperlink ref="F206" r:id="rId115" xr:uid="{00000000-0004-0000-0200-000072000000}"/>
    <hyperlink ref="F210" r:id="rId116" xr:uid="{00000000-0004-0000-0200-000073000000}"/>
    <hyperlink ref="F211" r:id="rId117" xr:uid="{00000000-0004-0000-0200-000074000000}"/>
    <hyperlink ref="F213" r:id="rId118" xr:uid="{00000000-0004-0000-0200-000075000000}"/>
    <hyperlink ref="F214" r:id="rId119" xr:uid="{00000000-0004-0000-0200-000076000000}"/>
    <hyperlink ref="F215" r:id="rId120" xr:uid="{00000000-0004-0000-0200-000077000000}"/>
    <hyperlink ref="F217" r:id="rId121" xr:uid="{00000000-0004-0000-0200-000078000000}"/>
    <hyperlink ref="F218" r:id="rId122" xr:uid="{00000000-0004-0000-0200-000079000000}"/>
    <hyperlink ref="F219" r:id="rId123" xr:uid="{00000000-0004-0000-0200-00007A000000}"/>
    <hyperlink ref="F222" r:id="rId124" xr:uid="{00000000-0004-0000-0200-00007B000000}"/>
    <hyperlink ref="F223" r:id="rId125" xr:uid="{00000000-0004-0000-0200-00007C000000}"/>
    <hyperlink ref="F225" r:id="rId126" xr:uid="{00000000-0004-0000-0200-00007D000000}"/>
    <hyperlink ref="F228" r:id="rId127" xr:uid="{00000000-0004-0000-0200-00007E000000}"/>
    <hyperlink ref="F229" r:id="rId128" xr:uid="{00000000-0004-0000-0200-00007F000000}"/>
    <hyperlink ref="F230" r:id="rId129" xr:uid="{00000000-0004-0000-0200-000080000000}"/>
    <hyperlink ref="F231" r:id="rId130" xr:uid="{00000000-0004-0000-0200-000081000000}"/>
    <hyperlink ref="F240" r:id="rId131" xr:uid="{00000000-0004-0000-0200-000082000000}"/>
    <hyperlink ref="F242" r:id="rId132" xr:uid="{00000000-0004-0000-0200-000083000000}"/>
    <hyperlink ref="F254" r:id="rId133" xr:uid="{00000000-0004-0000-0200-000084000000}"/>
    <hyperlink ref="F255" r:id="rId134" xr:uid="{00000000-0004-0000-0200-000085000000}"/>
    <hyperlink ref="F257" r:id="rId135" xr:uid="{00000000-0004-0000-0200-000086000000}"/>
    <hyperlink ref="F259" r:id="rId136" xr:uid="{00000000-0004-0000-0200-000087000000}"/>
    <hyperlink ref="F260" r:id="rId137" xr:uid="{00000000-0004-0000-0200-000088000000}"/>
    <hyperlink ref="F261" r:id="rId138" xr:uid="{00000000-0004-0000-0200-000089000000}"/>
    <hyperlink ref="F262" r:id="rId139" xr:uid="{00000000-0004-0000-0200-00008A000000}"/>
    <hyperlink ref="F266" r:id="rId140" xr:uid="{00000000-0004-0000-0200-00008B000000}"/>
    <hyperlink ref="F267" r:id="rId141" xr:uid="{00000000-0004-0000-0200-00008C000000}"/>
    <hyperlink ref="F269" r:id="rId142" xr:uid="{00000000-0004-0000-0200-00008D000000}"/>
    <hyperlink ref="F273" r:id="rId143" xr:uid="{00000000-0004-0000-0200-00008E000000}"/>
    <hyperlink ref="F275" r:id="rId144" xr:uid="{00000000-0004-0000-0200-00008F000000}"/>
    <hyperlink ref="F276" r:id="rId145" xr:uid="{00000000-0004-0000-0200-000090000000}"/>
    <hyperlink ref="F277" r:id="rId146" xr:uid="{00000000-0004-0000-0200-000091000000}"/>
    <hyperlink ref="F278" r:id="rId147" xr:uid="{00000000-0004-0000-0200-000092000000}"/>
    <hyperlink ref="F279" r:id="rId148" xr:uid="{00000000-0004-0000-0200-000093000000}"/>
    <hyperlink ref="F280" r:id="rId149" xr:uid="{00000000-0004-0000-0200-000094000000}"/>
    <hyperlink ref="F281" r:id="rId150" xr:uid="{00000000-0004-0000-0200-000095000000}"/>
    <hyperlink ref="F282" r:id="rId151" xr:uid="{00000000-0004-0000-0200-000096000000}"/>
    <hyperlink ref="F289" r:id="rId152" xr:uid="{00000000-0004-0000-0200-00009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32"/>
  <sheetViews>
    <sheetView workbookViewId="0"/>
  </sheetViews>
  <sheetFormatPr baseColWidth="10" defaultColWidth="8.83203125" defaultRowHeight="15"/>
  <sheetData>
    <row r="1" spans="1:22">
      <c r="A1" s="1" t="s">
        <v>80</v>
      </c>
      <c r="B1" s="1" t="s">
        <v>78</v>
      </c>
      <c r="C1" s="1" t="s">
        <v>81</v>
      </c>
      <c r="D1" s="1" t="s">
        <v>82</v>
      </c>
      <c r="E1" s="1" t="s">
        <v>83</v>
      </c>
      <c r="F1" s="1" t="s">
        <v>84</v>
      </c>
      <c r="G1" s="1" t="s">
        <v>85</v>
      </c>
      <c r="H1" s="1" t="s">
        <v>86</v>
      </c>
      <c r="I1" s="1" t="s">
        <v>87</v>
      </c>
      <c r="J1" s="1" t="s">
        <v>88</v>
      </c>
      <c r="K1" s="1" t="s">
        <v>8</v>
      </c>
      <c r="L1" s="1" t="s">
        <v>6</v>
      </c>
      <c r="M1" s="1" t="s">
        <v>12</v>
      </c>
      <c r="N1" s="1" t="s">
        <v>11</v>
      </c>
      <c r="O1" s="1" t="s">
        <v>13</v>
      </c>
      <c r="P1" s="1" t="s">
        <v>7</v>
      </c>
      <c r="Q1" s="1" t="s">
        <v>89</v>
      </c>
      <c r="R1" s="1" t="s">
        <v>3508</v>
      </c>
      <c r="S1" s="1" t="s">
        <v>3299</v>
      </c>
      <c r="T1" s="1" t="s">
        <v>3509</v>
      </c>
      <c r="U1" s="1" t="s">
        <v>3</v>
      </c>
      <c r="V1" s="1" t="s">
        <v>4</v>
      </c>
    </row>
    <row r="2" spans="1:22">
      <c r="A2" t="s">
        <v>3222</v>
      </c>
      <c r="B2" t="s">
        <v>3106</v>
      </c>
      <c r="C2">
        <v>4</v>
      </c>
      <c r="D2" t="s">
        <v>3251</v>
      </c>
      <c r="E2" t="s">
        <v>3258</v>
      </c>
      <c r="G2" t="s">
        <v>3268</v>
      </c>
      <c r="I2" t="s">
        <v>3271</v>
      </c>
      <c r="J2" t="s">
        <v>3222</v>
      </c>
      <c r="K2" t="s">
        <v>25</v>
      </c>
      <c r="L2" t="s">
        <v>16</v>
      </c>
      <c r="M2" t="s">
        <v>12</v>
      </c>
      <c r="O2" t="s">
        <v>13</v>
      </c>
      <c r="P2" t="s">
        <v>19</v>
      </c>
      <c r="Q2" t="s">
        <v>3286</v>
      </c>
      <c r="R2">
        <v>6</v>
      </c>
      <c r="S2">
        <v>7</v>
      </c>
      <c r="T2">
        <v>130125929</v>
      </c>
      <c r="U2">
        <v>1051500</v>
      </c>
      <c r="V2">
        <v>60000</v>
      </c>
    </row>
    <row r="3" spans="1:22">
      <c r="A3" t="s">
        <v>3177</v>
      </c>
      <c r="B3" t="s">
        <v>3061</v>
      </c>
      <c r="C3">
        <v>8</v>
      </c>
      <c r="D3" t="s">
        <v>3252</v>
      </c>
      <c r="E3" t="s">
        <v>3261</v>
      </c>
      <c r="G3" t="s">
        <v>3268</v>
      </c>
      <c r="I3" t="s">
        <v>3272</v>
      </c>
      <c r="J3" t="s">
        <v>3177</v>
      </c>
      <c r="K3" t="s">
        <v>27</v>
      </c>
      <c r="L3" t="s">
        <v>16</v>
      </c>
      <c r="P3" t="s">
        <v>22</v>
      </c>
      <c r="Q3" t="s">
        <v>3286</v>
      </c>
      <c r="R3">
        <v>5</v>
      </c>
      <c r="S3">
        <v>8</v>
      </c>
      <c r="T3">
        <v>90090053.699999988</v>
      </c>
      <c r="U3">
        <v>21589</v>
      </c>
      <c r="V3">
        <v>25000</v>
      </c>
    </row>
    <row r="4" spans="1:22">
      <c r="A4" t="s">
        <v>3147</v>
      </c>
      <c r="B4" t="s">
        <v>3030</v>
      </c>
      <c r="C4">
        <v>12</v>
      </c>
      <c r="D4" t="s">
        <v>3248</v>
      </c>
      <c r="E4" t="s">
        <v>3257</v>
      </c>
      <c r="G4" t="s">
        <v>3268</v>
      </c>
      <c r="I4" t="s">
        <v>3269</v>
      </c>
      <c r="J4" t="s">
        <v>3147</v>
      </c>
      <c r="K4" t="s">
        <v>26</v>
      </c>
      <c r="L4" t="s">
        <v>17</v>
      </c>
      <c r="P4" t="s">
        <v>22</v>
      </c>
      <c r="Q4" t="s">
        <v>3286</v>
      </c>
      <c r="R4">
        <v>2</v>
      </c>
      <c r="S4">
        <v>3</v>
      </c>
      <c r="T4">
        <v>5216210</v>
      </c>
      <c r="U4">
        <v>35000</v>
      </c>
      <c r="V4">
        <v>114110.6751996238</v>
      </c>
    </row>
    <row r="5" spans="1:22">
      <c r="A5" t="s">
        <v>3229</v>
      </c>
      <c r="B5" t="s">
        <v>3114</v>
      </c>
      <c r="C5">
        <v>24</v>
      </c>
      <c r="D5" t="s">
        <v>3248</v>
      </c>
      <c r="E5" t="s">
        <v>3253</v>
      </c>
      <c r="G5" t="s">
        <v>3268</v>
      </c>
      <c r="I5" t="s">
        <v>3269</v>
      </c>
      <c r="J5" t="s">
        <v>3229</v>
      </c>
      <c r="K5" t="s">
        <v>23</v>
      </c>
      <c r="L5" t="s">
        <v>17</v>
      </c>
      <c r="M5" t="s">
        <v>12</v>
      </c>
      <c r="P5" t="s">
        <v>21</v>
      </c>
      <c r="Q5" t="s">
        <v>3288</v>
      </c>
      <c r="R5">
        <v>2</v>
      </c>
      <c r="S5">
        <v>4</v>
      </c>
      <c r="T5">
        <v>17400468</v>
      </c>
      <c r="U5">
        <v>10000</v>
      </c>
      <c r="V5">
        <v>182820.38993400001</v>
      </c>
    </row>
    <row r="6" spans="1:22">
      <c r="A6" t="s">
        <v>3240</v>
      </c>
      <c r="B6" t="s">
        <v>3125</v>
      </c>
      <c r="C6">
        <v>32</v>
      </c>
      <c r="D6" t="s">
        <v>3249</v>
      </c>
      <c r="E6" t="s">
        <v>3254</v>
      </c>
      <c r="G6" t="s">
        <v>3268</v>
      </c>
      <c r="I6" t="s">
        <v>3270</v>
      </c>
      <c r="J6" t="s">
        <v>3240</v>
      </c>
      <c r="K6" t="s">
        <v>24</v>
      </c>
      <c r="L6" t="s">
        <v>16</v>
      </c>
      <c r="P6" t="s">
        <v>20</v>
      </c>
      <c r="Q6" t="s">
        <v>3288</v>
      </c>
      <c r="R6">
        <v>3</v>
      </c>
      <c r="S6">
        <v>5</v>
      </c>
      <c r="T6">
        <v>14892344</v>
      </c>
      <c r="U6">
        <v>0</v>
      </c>
      <c r="V6">
        <v>0</v>
      </c>
    </row>
    <row r="7" spans="1:22">
      <c r="A7" t="s">
        <v>3206</v>
      </c>
      <c r="B7" t="s">
        <v>3090</v>
      </c>
      <c r="C7">
        <v>51</v>
      </c>
      <c r="D7" t="s">
        <v>3251</v>
      </c>
      <c r="E7" t="s">
        <v>3256</v>
      </c>
      <c r="G7" t="s">
        <v>3268</v>
      </c>
      <c r="I7" t="s">
        <v>3272</v>
      </c>
      <c r="J7" t="s">
        <v>3206</v>
      </c>
      <c r="K7" t="s">
        <v>27</v>
      </c>
      <c r="L7" t="s">
        <v>16</v>
      </c>
      <c r="O7" t="s">
        <v>13</v>
      </c>
      <c r="P7" t="s">
        <v>22</v>
      </c>
      <c r="Q7" t="s">
        <v>3286</v>
      </c>
      <c r="R7">
        <v>4</v>
      </c>
      <c r="S7">
        <v>4</v>
      </c>
      <c r="T7">
        <v>22361327</v>
      </c>
      <c r="U7">
        <v>245000</v>
      </c>
      <c r="V7">
        <v>0</v>
      </c>
    </row>
    <row r="8" spans="1:22">
      <c r="A8" t="s">
        <v>3153</v>
      </c>
      <c r="B8" t="s">
        <v>3036</v>
      </c>
      <c r="C8">
        <v>31</v>
      </c>
      <c r="D8" t="s">
        <v>3251</v>
      </c>
      <c r="E8" t="s">
        <v>3256</v>
      </c>
      <c r="G8" t="s">
        <v>3268</v>
      </c>
      <c r="I8" t="s">
        <v>3272</v>
      </c>
      <c r="J8" t="s">
        <v>3153</v>
      </c>
      <c r="K8" t="s">
        <v>27</v>
      </c>
      <c r="L8" t="s">
        <v>16</v>
      </c>
      <c r="O8" t="s">
        <v>13</v>
      </c>
      <c r="P8" t="s">
        <v>22</v>
      </c>
      <c r="Q8" t="s">
        <v>3286</v>
      </c>
      <c r="R8">
        <v>2</v>
      </c>
      <c r="S8">
        <v>3</v>
      </c>
      <c r="T8">
        <v>6292549</v>
      </c>
      <c r="U8">
        <v>3120</v>
      </c>
      <c r="V8">
        <v>0</v>
      </c>
    </row>
    <row r="9" spans="1:22">
      <c r="A9" t="s">
        <v>3168</v>
      </c>
      <c r="B9" t="s">
        <v>3052</v>
      </c>
      <c r="C9">
        <v>48</v>
      </c>
      <c r="D9" t="s">
        <v>3251</v>
      </c>
      <c r="E9" t="s">
        <v>3256</v>
      </c>
      <c r="F9" t="s">
        <v>3267</v>
      </c>
      <c r="G9" t="s">
        <v>3268</v>
      </c>
      <c r="H9" t="s">
        <v>3268</v>
      </c>
      <c r="I9" t="s">
        <v>3271</v>
      </c>
      <c r="J9" t="s">
        <v>3168</v>
      </c>
      <c r="K9" t="s">
        <v>26</v>
      </c>
      <c r="L9" t="s">
        <v>15</v>
      </c>
      <c r="N9" t="s">
        <v>11</v>
      </c>
      <c r="P9" t="s">
        <v>20</v>
      </c>
      <c r="Q9" t="s">
        <v>3287</v>
      </c>
      <c r="R9">
        <v>1</v>
      </c>
      <c r="S9">
        <v>1</v>
      </c>
      <c r="T9">
        <v>7254715</v>
      </c>
      <c r="U9">
        <v>0</v>
      </c>
      <c r="V9">
        <v>0</v>
      </c>
    </row>
    <row r="10" spans="1:22">
      <c r="A10" t="s">
        <v>3238</v>
      </c>
      <c r="B10" t="s">
        <v>3123</v>
      </c>
      <c r="C10">
        <v>50</v>
      </c>
      <c r="D10" t="s">
        <v>3251</v>
      </c>
      <c r="E10" t="s">
        <v>3258</v>
      </c>
      <c r="G10" t="s">
        <v>3268</v>
      </c>
      <c r="I10" t="s">
        <v>3271</v>
      </c>
      <c r="J10" t="s">
        <v>3238</v>
      </c>
      <c r="K10" t="s">
        <v>25</v>
      </c>
      <c r="L10" t="s">
        <v>17</v>
      </c>
      <c r="M10" t="s">
        <v>12</v>
      </c>
      <c r="P10" t="s">
        <v>21</v>
      </c>
      <c r="Q10" t="s">
        <v>3286</v>
      </c>
      <c r="R10">
        <v>5</v>
      </c>
      <c r="S10">
        <v>19</v>
      </c>
      <c r="T10">
        <v>50643360</v>
      </c>
      <c r="U10">
        <v>69807</v>
      </c>
      <c r="V10">
        <v>1511553.2645865551</v>
      </c>
    </row>
    <row r="11" spans="1:22">
      <c r="A11" t="s">
        <v>3194</v>
      </c>
      <c r="B11" t="s">
        <v>3078</v>
      </c>
      <c r="C11">
        <v>52</v>
      </c>
      <c r="D11" t="s">
        <v>3249</v>
      </c>
      <c r="E11" t="s">
        <v>3254</v>
      </c>
      <c r="F11" t="s">
        <v>3266</v>
      </c>
      <c r="G11" t="s">
        <v>3268</v>
      </c>
      <c r="H11" t="s">
        <v>3268</v>
      </c>
      <c r="I11" t="s">
        <v>3270</v>
      </c>
      <c r="J11" t="s">
        <v>3194</v>
      </c>
      <c r="K11" t="s">
        <v>24</v>
      </c>
      <c r="L11" t="s">
        <v>15</v>
      </c>
      <c r="N11" t="s">
        <v>11</v>
      </c>
      <c r="P11" t="s">
        <v>22</v>
      </c>
      <c r="Q11" t="s">
        <v>3294</v>
      </c>
      <c r="R11">
        <v>1</v>
      </c>
      <c r="S11">
        <v>4</v>
      </c>
      <c r="T11">
        <v>6375344</v>
      </c>
      <c r="U11">
        <v>35835</v>
      </c>
      <c r="V11">
        <v>76720.978682999994</v>
      </c>
    </row>
    <row r="12" spans="1:22">
      <c r="A12" t="s">
        <v>3510</v>
      </c>
      <c r="B12" t="s">
        <v>3530</v>
      </c>
      <c r="C12">
        <v>112</v>
      </c>
      <c r="D12" t="s">
        <v>3252</v>
      </c>
      <c r="E12" t="s">
        <v>3259</v>
      </c>
      <c r="G12" t="s">
        <v>3268</v>
      </c>
      <c r="I12" t="s">
        <v>3272</v>
      </c>
      <c r="J12" t="s">
        <v>3510</v>
      </c>
      <c r="K12" t="s">
        <v>27</v>
      </c>
      <c r="L12" t="s">
        <v>16</v>
      </c>
      <c r="P12" t="s">
        <v>20</v>
      </c>
      <c r="Q12" t="s">
        <v>3287</v>
      </c>
      <c r="R12">
        <v>0</v>
      </c>
      <c r="S12">
        <v>0</v>
      </c>
      <c r="T12">
        <v>0</v>
      </c>
      <c r="U12">
        <v>0</v>
      </c>
      <c r="V12">
        <v>0</v>
      </c>
    </row>
    <row r="13" spans="1:22">
      <c r="A13" t="s">
        <v>3149</v>
      </c>
      <c r="B13" t="s">
        <v>3032</v>
      </c>
      <c r="C13">
        <v>84</v>
      </c>
      <c r="D13" t="s">
        <v>3249</v>
      </c>
      <c r="E13" t="s">
        <v>3254</v>
      </c>
      <c r="F13" t="s">
        <v>3266</v>
      </c>
      <c r="G13" t="s">
        <v>3268</v>
      </c>
      <c r="H13" t="s">
        <v>3268</v>
      </c>
      <c r="I13" t="s">
        <v>3270</v>
      </c>
      <c r="J13" t="s">
        <v>3149</v>
      </c>
      <c r="K13" t="s">
        <v>24</v>
      </c>
      <c r="L13" t="s">
        <v>16</v>
      </c>
      <c r="N13" t="s">
        <v>11</v>
      </c>
      <c r="P13" t="s">
        <v>21</v>
      </c>
      <c r="Q13" t="s">
        <v>3286</v>
      </c>
      <c r="R13">
        <v>2</v>
      </c>
      <c r="S13">
        <v>7</v>
      </c>
      <c r="T13">
        <v>26461634.550000001</v>
      </c>
      <c r="U13">
        <v>2200</v>
      </c>
      <c r="V13">
        <v>6262.8256652738137</v>
      </c>
    </row>
    <row r="14" spans="1:22">
      <c r="A14" t="s">
        <v>3214</v>
      </c>
      <c r="B14" t="s">
        <v>3098</v>
      </c>
      <c r="C14">
        <v>204</v>
      </c>
      <c r="D14" t="s">
        <v>3248</v>
      </c>
      <c r="E14" t="s">
        <v>3253</v>
      </c>
      <c r="G14" t="s">
        <v>3268</v>
      </c>
      <c r="I14" t="s">
        <v>3269</v>
      </c>
      <c r="J14" t="s">
        <v>3214</v>
      </c>
      <c r="K14" t="s">
        <v>23</v>
      </c>
      <c r="L14" t="s">
        <v>17</v>
      </c>
      <c r="M14" t="s">
        <v>12</v>
      </c>
      <c r="P14" t="s">
        <v>19</v>
      </c>
      <c r="Q14" t="s">
        <v>3287</v>
      </c>
      <c r="R14">
        <v>3</v>
      </c>
      <c r="S14">
        <v>9</v>
      </c>
      <c r="T14">
        <v>52943953</v>
      </c>
      <c r="U14">
        <v>103552</v>
      </c>
      <c r="V14">
        <v>103000</v>
      </c>
    </row>
    <row r="15" spans="1:22">
      <c r="A15" t="s">
        <v>3191</v>
      </c>
      <c r="B15" t="s">
        <v>3075</v>
      </c>
      <c r="C15">
        <v>64</v>
      </c>
      <c r="D15" t="s">
        <v>3251</v>
      </c>
      <c r="E15" t="s">
        <v>3258</v>
      </c>
      <c r="G15" t="s">
        <v>3268</v>
      </c>
      <c r="I15" t="s">
        <v>3271</v>
      </c>
      <c r="J15" t="s">
        <v>3191</v>
      </c>
      <c r="K15" t="s">
        <v>25</v>
      </c>
      <c r="L15" t="s">
        <v>17</v>
      </c>
      <c r="M15" t="s">
        <v>12</v>
      </c>
      <c r="O15" t="s">
        <v>13</v>
      </c>
      <c r="P15" t="s">
        <v>21</v>
      </c>
      <c r="Q15" t="s">
        <v>3286</v>
      </c>
      <c r="R15">
        <v>4</v>
      </c>
      <c r="S15">
        <v>4</v>
      </c>
      <c r="T15">
        <v>6258424</v>
      </c>
      <c r="U15">
        <v>17013</v>
      </c>
      <c r="V15">
        <v>0</v>
      </c>
    </row>
    <row r="16" spans="1:22">
      <c r="A16" t="s">
        <v>3511</v>
      </c>
      <c r="B16" t="s">
        <v>3531</v>
      </c>
      <c r="C16">
        <v>68</v>
      </c>
      <c r="D16" t="s">
        <v>3249</v>
      </c>
      <c r="E16" t="s">
        <v>3254</v>
      </c>
      <c r="G16" t="s">
        <v>3268</v>
      </c>
      <c r="I16" t="s">
        <v>3270</v>
      </c>
      <c r="J16" t="s">
        <v>3550</v>
      </c>
      <c r="K16" t="s">
        <v>24</v>
      </c>
      <c r="L16" t="s">
        <v>17</v>
      </c>
      <c r="O16" t="s">
        <v>13</v>
      </c>
      <c r="P16" t="s">
        <v>21</v>
      </c>
      <c r="Q16" t="s">
        <v>3295</v>
      </c>
      <c r="R16">
        <v>0</v>
      </c>
      <c r="S16">
        <v>0</v>
      </c>
      <c r="T16">
        <v>0</v>
      </c>
      <c r="U16">
        <v>0</v>
      </c>
      <c r="V16">
        <v>0</v>
      </c>
    </row>
    <row r="17" spans="1:22">
      <c r="A17" t="s">
        <v>3185</v>
      </c>
      <c r="B17" t="s">
        <v>3069</v>
      </c>
      <c r="C17">
        <v>70</v>
      </c>
      <c r="D17" t="s">
        <v>3252</v>
      </c>
      <c r="E17" t="s">
        <v>3261</v>
      </c>
      <c r="G17" t="s">
        <v>3268</v>
      </c>
      <c r="I17" t="s">
        <v>3272</v>
      </c>
      <c r="J17" t="s">
        <v>3185</v>
      </c>
      <c r="K17" t="s">
        <v>27</v>
      </c>
      <c r="L17" t="s">
        <v>16</v>
      </c>
      <c r="P17" t="s">
        <v>22</v>
      </c>
      <c r="Q17" t="s">
        <v>3286</v>
      </c>
      <c r="R17">
        <v>8</v>
      </c>
      <c r="S17">
        <v>16</v>
      </c>
      <c r="T17">
        <v>158190887</v>
      </c>
      <c r="U17">
        <v>911718</v>
      </c>
      <c r="V17">
        <v>520903.9457635</v>
      </c>
    </row>
    <row r="18" spans="1:22">
      <c r="A18" t="s">
        <v>3165</v>
      </c>
      <c r="B18" t="s">
        <v>3049</v>
      </c>
      <c r="C18">
        <v>72</v>
      </c>
      <c r="D18" t="s">
        <v>3248</v>
      </c>
      <c r="E18" t="s">
        <v>3253</v>
      </c>
      <c r="G18" t="s">
        <v>3268</v>
      </c>
      <c r="I18" t="s">
        <v>3269</v>
      </c>
      <c r="J18" t="s">
        <v>3165</v>
      </c>
      <c r="K18" t="s">
        <v>23</v>
      </c>
      <c r="L18" t="s">
        <v>16</v>
      </c>
      <c r="O18" t="s">
        <v>13</v>
      </c>
      <c r="P18" t="s">
        <v>21</v>
      </c>
      <c r="Q18" t="s">
        <v>3286</v>
      </c>
      <c r="R18">
        <v>1</v>
      </c>
      <c r="S18">
        <v>3</v>
      </c>
      <c r="T18">
        <v>7896900</v>
      </c>
      <c r="U18">
        <v>53270</v>
      </c>
      <c r="V18">
        <v>24175.220939999999</v>
      </c>
    </row>
    <row r="19" spans="1:22">
      <c r="A19" t="s">
        <v>3145</v>
      </c>
      <c r="B19" t="s">
        <v>3028</v>
      </c>
      <c r="C19">
        <v>76</v>
      </c>
      <c r="D19" t="s">
        <v>3249</v>
      </c>
      <c r="E19" t="s">
        <v>3254</v>
      </c>
      <c r="G19" t="s">
        <v>3268</v>
      </c>
      <c r="I19" t="s">
        <v>3270</v>
      </c>
      <c r="J19" t="s">
        <v>3145</v>
      </c>
      <c r="K19" t="s">
        <v>24</v>
      </c>
      <c r="L19" t="s">
        <v>16</v>
      </c>
      <c r="P19" t="s">
        <v>22</v>
      </c>
      <c r="Q19" t="s">
        <v>3284</v>
      </c>
      <c r="R19">
        <v>1</v>
      </c>
      <c r="S19">
        <v>3</v>
      </c>
      <c r="T19">
        <v>5200707</v>
      </c>
      <c r="U19">
        <v>2415</v>
      </c>
      <c r="V19">
        <v>20000</v>
      </c>
    </row>
    <row r="20" spans="1:22">
      <c r="A20" t="s">
        <v>3187</v>
      </c>
      <c r="B20" t="s">
        <v>3071</v>
      </c>
      <c r="C20">
        <v>854</v>
      </c>
      <c r="D20" t="s">
        <v>3248</v>
      </c>
      <c r="E20" t="s">
        <v>3253</v>
      </c>
      <c r="G20" t="s">
        <v>3268</v>
      </c>
      <c r="I20" t="s">
        <v>3269</v>
      </c>
      <c r="J20" t="s">
        <v>3187</v>
      </c>
      <c r="K20" t="s">
        <v>23</v>
      </c>
      <c r="L20" t="s">
        <v>14</v>
      </c>
      <c r="M20" t="s">
        <v>12</v>
      </c>
      <c r="O20" t="s">
        <v>13</v>
      </c>
      <c r="P20" t="s">
        <v>19</v>
      </c>
      <c r="Q20" t="s">
        <v>3288</v>
      </c>
      <c r="R20">
        <v>3</v>
      </c>
      <c r="S20">
        <v>9</v>
      </c>
      <c r="T20">
        <v>8755962</v>
      </c>
      <c r="U20">
        <v>87704</v>
      </c>
      <c r="V20">
        <v>562074.22961000004</v>
      </c>
    </row>
    <row r="21" spans="1:22">
      <c r="A21" t="s">
        <v>3196</v>
      </c>
      <c r="B21" t="s">
        <v>3080</v>
      </c>
      <c r="C21">
        <v>108</v>
      </c>
      <c r="D21" t="s">
        <v>3248</v>
      </c>
      <c r="E21" t="s">
        <v>3253</v>
      </c>
      <c r="G21" t="s">
        <v>3268</v>
      </c>
      <c r="I21" t="s">
        <v>3269</v>
      </c>
      <c r="J21" t="s">
        <v>3196</v>
      </c>
      <c r="K21" t="s">
        <v>23</v>
      </c>
      <c r="L21" t="s">
        <v>14</v>
      </c>
      <c r="M21" t="s">
        <v>12</v>
      </c>
      <c r="O21" t="s">
        <v>13</v>
      </c>
      <c r="P21" t="s">
        <v>19</v>
      </c>
      <c r="Q21" t="s">
        <v>3287</v>
      </c>
      <c r="R21">
        <v>1</v>
      </c>
      <c r="S21">
        <v>4</v>
      </c>
      <c r="T21">
        <v>29042140</v>
      </c>
      <c r="U21">
        <v>25130</v>
      </c>
      <c r="V21">
        <v>1300</v>
      </c>
    </row>
    <row r="22" spans="1:22">
      <c r="A22" t="s">
        <v>3512</v>
      </c>
      <c r="B22" t="s">
        <v>3532</v>
      </c>
      <c r="C22">
        <v>132</v>
      </c>
      <c r="D22" t="s">
        <v>3248</v>
      </c>
      <c r="E22" t="s">
        <v>3253</v>
      </c>
      <c r="F22" t="s">
        <v>3267</v>
      </c>
      <c r="G22" t="s">
        <v>3268</v>
      </c>
      <c r="H22" t="s">
        <v>3268</v>
      </c>
      <c r="I22" t="s">
        <v>3269</v>
      </c>
      <c r="J22" t="s">
        <v>3512</v>
      </c>
      <c r="K22" t="s">
        <v>23</v>
      </c>
      <c r="L22" t="s">
        <v>17</v>
      </c>
      <c r="N22" t="s">
        <v>11</v>
      </c>
      <c r="P22" t="s">
        <v>21</v>
      </c>
      <c r="Q22" t="s">
        <v>3289</v>
      </c>
      <c r="R22">
        <v>0</v>
      </c>
      <c r="S22">
        <v>0</v>
      </c>
      <c r="T22">
        <v>0</v>
      </c>
      <c r="U22">
        <v>0</v>
      </c>
      <c r="V22">
        <v>0</v>
      </c>
    </row>
    <row r="23" spans="1:22">
      <c r="A23" t="s">
        <v>3210</v>
      </c>
      <c r="B23" t="s">
        <v>3094</v>
      </c>
      <c r="C23">
        <v>116</v>
      </c>
      <c r="D23" t="s">
        <v>3251</v>
      </c>
      <c r="E23" t="s">
        <v>3263</v>
      </c>
      <c r="G23" t="s">
        <v>3268</v>
      </c>
      <c r="I23" t="s">
        <v>3271</v>
      </c>
      <c r="J23" t="s">
        <v>3210</v>
      </c>
      <c r="K23" t="s">
        <v>25</v>
      </c>
      <c r="L23" t="s">
        <v>17</v>
      </c>
      <c r="M23" t="s">
        <v>12</v>
      </c>
      <c r="P23" t="s">
        <v>21</v>
      </c>
      <c r="Q23" t="s">
        <v>3286</v>
      </c>
      <c r="R23">
        <v>3</v>
      </c>
      <c r="S23">
        <v>18</v>
      </c>
      <c r="T23">
        <v>170914310</v>
      </c>
      <c r="U23">
        <v>36550.525000000001</v>
      </c>
      <c r="V23">
        <v>97016.41582036762</v>
      </c>
    </row>
    <row r="24" spans="1:22">
      <c r="A24" t="s">
        <v>3207</v>
      </c>
      <c r="B24" t="s">
        <v>3091</v>
      </c>
      <c r="C24">
        <v>120</v>
      </c>
      <c r="D24" t="s">
        <v>3248</v>
      </c>
      <c r="E24" t="s">
        <v>3253</v>
      </c>
      <c r="G24" t="s">
        <v>3268</v>
      </c>
      <c r="I24" t="s">
        <v>3269</v>
      </c>
      <c r="J24" t="s">
        <v>3278</v>
      </c>
      <c r="K24" t="s">
        <v>23</v>
      </c>
      <c r="L24" t="s">
        <v>17</v>
      </c>
      <c r="P24" t="s">
        <v>21</v>
      </c>
      <c r="Q24" t="s">
        <v>3286</v>
      </c>
      <c r="R24">
        <v>2</v>
      </c>
      <c r="S24">
        <v>10</v>
      </c>
      <c r="T24">
        <v>8870517</v>
      </c>
      <c r="U24">
        <v>29658.5</v>
      </c>
      <c r="V24">
        <v>23800</v>
      </c>
    </row>
    <row r="25" spans="1:22">
      <c r="A25" t="s">
        <v>3176</v>
      </c>
      <c r="B25" t="s">
        <v>3060</v>
      </c>
      <c r="C25">
        <v>140</v>
      </c>
      <c r="D25" t="s">
        <v>3248</v>
      </c>
      <c r="E25" t="s">
        <v>3253</v>
      </c>
      <c r="G25" t="s">
        <v>3268</v>
      </c>
      <c r="I25" t="s">
        <v>3269</v>
      </c>
      <c r="J25" t="s">
        <v>3176</v>
      </c>
      <c r="K25" t="s">
        <v>23</v>
      </c>
      <c r="L25" t="s">
        <v>14</v>
      </c>
      <c r="M25" t="s">
        <v>12</v>
      </c>
      <c r="O25" t="s">
        <v>13</v>
      </c>
      <c r="P25" t="s">
        <v>19</v>
      </c>
      <c r="Q25" t="s">
        <v>3284</v>
      </c>
      <c r="R25">
        <v>2</v>
      </c>
      <c r="S25">
        <v>4</v>
      </c>
      <c r="T25">
        <v>9435000</v>
      </c>
      <c r="U25">
        <v>448636</v>
      </c>
      <c r="V25">
        <v>190000</v>
      </c>
    </row>
    <row r="26" spans="1:22">
      <c r="A26" t="s">
        <v>3209</v>
      </c>
      <c r="B26" t="s">
        <v>3093</v>
      </c>
      <c r="C26">
        <v>148</v>
      </c>
      <c r="D26" t="s">
        <v>3248</v>
      </c>
      <c r="E26" t="s">
        <v>3253</v>
      </c>
      <c r="G26" t="s">
        <v>3268</v>
      </c>
      <c r="I26" t="s">
        <v>3269</v>
      </c>
      <c r="J26" t="s">
        <v>3209</v>
      </c>
      <c r="K26" t="s">
        <v>23</v>
      </c>
      <c r="L26" t="s">
        <v>14</v>
      </c>
      <c r="M26" t="s">
        <v>12</v>
      </c>
      <c r="O26" t="s">
        <v>13</v>
      </c>
      <c r="P26" t="s">
        <v>19</v>
      </c>
      <c r="Q26" t="s">
        <v>3286</v>
      </c>
      <c r="R26">
        <v>1</v>
      </c>
      <c r="S26">
        <v>7</v>
      </c>
      <c r="T26">
        <v>12215000</v>
      </c>
      <c r="U26">
        <v>31621.75</v>
      </c>
      <c r="V26">
        <v>150000</v>
      </c>
    </row>
    <row r="27" spans="1:22">
      <c r="A27" t="s">
        <v>3513</v>
      </c>
      <c r="B27" t="s">
        <v>3533</v>
      </c>
      <c r="C27">
        <v>152</v>
      </c>
      <c r="D27" t="s">
        <v>3249</v>
      </c>
      <c r="E27" t="s">
        <v>3254</v>
      </c>
      <c r="G27" t="s">
        <v>3268</v>
      </c>
      <c r="I27" t="s">
        <v>3270</v>
      </c>
      <c r="J27" t="s">
        <v>3513</v>
      </c>
      <c r="K27" t="s">
        <v>24</v>
      </c>
      <c r="L27" t="s">
        <v>15</v>
      </c>
      <c r="P27" t="s">
        <v>20</v>
      </c>
      <c r="Q27" t="s">
        <v>3295</v>
      </c>
      <c r="R27">
        <v>0</v>
      </c>
      <c r="S27">
        <v>0</v>
      </c>
      <c r="T27">
        <v>0</v>
      </c>
      <c r="U27">
        <v>0</v>
      </c>
      <c r="V27">
        <v>0</v>
      </c>
    </row>
    <row r="28" spans="1:22">
      <c r="A28" t="s">
        <v>3183</v>
      </c>
      <c r="B28" t="s">
        <v>3067</v>
      </c>
      <c r="C28">
        <v>156</v>
      </c>
      <c r="D28" t="s">
        <v>3251</v>
      </c>
      <c r="E28" t="s">
        <v>3262</v>
      </c>
      <c r="G28" t="s">
        <v>3268</v>
      </c>
      <c r="I28" t="s">
        <v>3271</v>
      </c>
      <c r="J28" t="s">
        <v>3183</v>
      </c>
      <c r="K28" t="s">
        <v>25</v>
      </c>
      <c r="L28" t="s">
        <v>16</v>
      </c>
      <c r="P28" t="s">
        <v>22</v>
      </c>
      <c r="Q28" t="s">
        <v>3286</v>
      </c>
      <c r="R28">
        <v>8</v>
      </c>
      <c r="S28">
        <v>13</v>
      </c>
      <c r="T28">
        <v>96714146</v>
      </c>
      <c r="U28">
        <v>6933500</v>
      </c>
      <c r="V28">
        <v>26150000</v>
      </c>
    </row>
    <row r="29" spans="1:22">
      <c r="A29" t="s">
        <v>3151</v>
      </c>
      <c r="B29" t="s">
        <v>3034</v>
      </c>
      <c r="C29">
        <v>170</v>
      </c>
      <c r="D29" t="s">
        <v>3249</v>
      </c>
      <c r="E29" t="s">
        <v>3254</v>
      </c>
      <c r="G29" t="s">
        <v>3268</v>
      </c>
      <c r="I29" t="s">
        <v>3270</v>
      </c>
      <c r="J29" t="s">
        <v>3151</v>
      </c>
      <c r="K29" t="s">
        <v>24</v>
      </c>
      <c r="L29" t="s">
        <v>16</v>
      </c>
      <c r="P29" t="s">
        <v>22</v>
      </c>
      <c r="Q29" t="s">
        <v>3284</v>
      </c>
      <c r="R29">
        <v>2</v>
      </c>
      <c r="S29">
        <v>3</v>
      </c>
      <c r="T29">
        <v>29563.627</v>
      </c>
      <c r="U29">
        <v>16641</v>
      </c>
      <c r="V29">
        <v>0</v>
      </c>
    </row>
    <row r="30" spans="1:22">
      <c r="A30" t="s">
        <v>3152</v>
      </c>
      <c r="B30" t="s">
        <v>3035</v>
      </c>
      <c r="C30">
        <v>174</v>
      </c>
      <c r="D30" t="s">
        <v>3248</v>
      </c>
      <c r="E30" t="s">
        <v>3253</v>
      </c>
      <c r="F30" t="s">
        <v>3267</v>
      </c>
      <c r="G30" t="s">
        <v>3268</v>
      </c>
      <c r="H30" t="s">
        <v>3268</v>
      </c>
      <c r="I30" t="s">
        <v>3269</v>
      </c>
      <c r="J30" t="s">
        <v>3152</v>
      </c>
      <c r="K30" t="s">
        <v>23</v>
      </c>
      <c r="L30" t="s">
        <v>17</v>
      </c>
      <c r="M30" t="s">
        <v>12</v>
      </c>
      <c r="N30" t="s">
        <v>11</v>
      </c>
      <c r="P30" t="s">
        <v>21</v>
      </c>
      <c r="Q30" t="s">
        <v>3287</v>
      </c>
      <c r="R30">
        <v>2</v>
      </c>
      <c r="S30">
        <v>4</v>
      </c>
      <c r="T30">
        <v>17716986</v>
      </c>
      <c r="U30">
        <v>803311</v>
      </c>
      <c r="V30">
        <v>4307.3449380000002</v>
      </c>
    </row>
    <row r="31" spans="1:22">
      <c r="A31" t="s">
        <v>3155</v>
      </c>
      <c r="B31" t="s">
        <v>3038</v>
      </c>
      <c r="C31">
        <v>178</v>
      </c>
      <c r="D31" t="s">
        <v>3248</v>
      </c>
      <c r="E31" t="s">
        <v>3253</v>
      </c>
      <c r="G31" t="s">
        <v>3268</v>
      </c>
      <c r="I31" t="s">
        <v>3269</v>
      </c>
      <c r="J31" t="s">
        <v>3155</v>
      </c>
      <c r="K31" t="s">
        <v>23</v>
      </c>
      <c r="L31" t="s">
        <v>17</v>
      </c>
      <c r="P31" t="s">
        <v>21</v>
      </c>
      <c r="Q31" t="s">
        <v>3288</v>
      </c>
      <c r="R31">
        <v>1</v>
      </c>
      <c r="S31">
        <v>1</v>
      </c>
      <c r="T31">
        <v>1944133</v>
      </c>
      <c r="U31">
        <v>0</v>
      </c>
      <c r="V31">
        <v>0</v>
      </c>
    </row>
    <row r="32" spans="1:22">
      <c r="A32" t="s">
        <v>3180</v>
      </c>
      <c r="B32" t="s">
        <v>3064</v>
      </c>
      <c r="C32">
        <v>180</v>
      </c>
      <c r="D32" t="s">
        <v>3248</v>
      </c>
      <c r="E32" t="s">
        <v>3253</v>
      </c>
      <c r="G32" t="s">
        <v>3268</v>
      </c>
      <c r="I32" t="s">
        <v>3269</v>
      </c>
      <c r="J32" t="s">
        <v>3276</v>
      </c>
      <c r="K32" t="s">
        <v>23</v>
      </c>
      <c r="L32" t="s">
        <v>14</v>
      </c>
      <c r="M32" t="s">
        <v>12</v>
      </c>
      <c r="P32" t="s">
        <v>19</v>
      </c>
      <c r="Q32" t="s">
        <v>3286</v>
      </c>
      <c r="R32">
        <v>5</v>
      </c>
      <c r="S32">
        <v>8</v>
      </c>
      <c r="T32">
        <v>279587669</v>
      </c>
      <c r="U32">
        <v>14346999.75</v>
      </c>
      <c r="V32">
        <v>0</v>
      </c>
    </row>
    <row r="33" spans="1:22">
      <c r="A33" t="s">
        <v>3217</v>
      </c>
      <c r="B33" t="s">
        <v>3101</v>
      </c>
      <c r="C33">
        <v>188</v>
      </c>
      <c r="D33" t="s">
        <v>3249</v>
      </c>
      <c r="E33" t="s">
        <v>3254</v>
      </c>
      <c r="F33" t="s">
        <v>3266</v>
      </c>
      <c r="G33" t="s">
        <v>3268</v>
      </c>
      <c r="I33" t="s">
        <v>3270</v>
      </c>
      <c r="J33" t="s">
        <v>3217</v>
      </c>
      <c r="K33" t="s">
        <v>24</v>
      </c>
      <c r="L33" t="s">
        <v>16</v>
      </c>
      <c r="P33" t="s">
        <v>20</v>
      </c>
      <c r="Q33" t="s">
        <v>3287</v>
      </c>
      <c r="R33">
        <v>1</v>
      </c>
      <c r="S33">
        <v>7</v>
      </c>
      <c r="T33">
        <v>72225790</v>
      </c>
      <c r="U33">
        <v>0</v>
      </c>
      <c r="V33">
        <v>51.230266164936403</v>
      </c>
    </row>
    <row r="34" spans="1:22">
      <c r="A34" t="s">
        <v>3514</v>
      </c>
      <c r="B34" t="s">
        <v>3534</v>
      </c>
      <c r="C34">
        <v>384</v>
      </c>
      <c r="D34" t="s">
        <v>3248</v>
      </c>
      <c r="E34" t="s">
        <v>3253</v>
      </c>
      <c r="G34" t="s">
        <v>3268</v>
      </c>
      <c r="I34" t="s">
        <v>3269</v>
      </c>
      <c r="J34" t="s">
        <v>3551</v>
      </c>
      <c r="K34" t="s">
        <v>23</v>
      </c>
      <c r="L34" t="s">
        <v>17</v>
      </c>
      <c r="P34" t="s">
        <v>21</v>
      </c>
      <c r="Q34" t="s">
        <v>3293</v>
      </c>
      <c r="R34">
        <v>0</v>
      </c>
      <c r="S34">
        <v>0</v>
      </c>
      <c r="T34">
        <v>0</v>
      </c>
      <c r="U34">
        <v>0</v>
      </c>
      <c r="V34">
        <v>0</v>
      </c>
    </row>
    <row r="35" spans="1:22">
      <c r="A35" t="s">
        <v>3213</v>
      </c>
      <c r="B35" t="s">
        <v>3097</v>
      </c>
      <c r="C35">
        <v>192</v>
      </c>
      <c r="D35" t="s">
        <v>3249</v>
      </c>
      <c r="E35" t="s">
        <v>3254</v>
      </c>
      <c r="F35" t="s">
        <v>3266</v>
      </c>
      <c r="G35" t="s">
        <v>3268</v>
      </c>
      <c r="H35" t="s">
        <v>3268</v>
      </c>
      <c r="I35" t="s">
        <v>3270</v>
      </c>
      <c r="J35" t="s">
        <v>3213</v>
      </c>
      <c r="K35" t="s">
        <v>24</v>
      </c>
      <c r="L35" t="s">
        <v>16</v>
      </c>
      <c r="N35" t="s">
        <v>11</v>
      </c>
      <c r="P35" t="s">
        <v>22</v>
      </c>
      <c r="Q35" t="s">
        <v>3287</v>
      </c>
      <c r="R35">
        <v>8</v>
      </c>
      <c r="S35">
        <v>8</v>
      </c>
      <c r="T35">
        <v>17446265</v>
      </c>
      <c r="U35">
        <v>29300945</v>
      </c>
      <c r="V35">
        <v>0</v>
      </c>
    </row>
    <row r="36" spans="1:22">
      <c r="A36" t="s">
        <v>3515</v>
      </c>
      <c r="B36" t="s">
        <v>3535</v>
      </c>
      <c r="C36">
        <v>196</v>
      </c>
      <c r="D36" t="s">
        <v>3251</v>
      </c>
      <c r="E36" t="s">
        <v>3256</v>
      </c>
      <c r="G36" t="s">
        <v>3268</v>
      </c>
      <c r="I36" t="s">
        <v>3271</v>
      </c>
      <c r="J36" t="s">
        <v>3515</v>
      </c>
      <c r="K36" t="s">
        <v>27</v>
      </c>
      <c r="L36" t="s">
        <v>15</v>
      </c>
      <c r="P36" t="s">
        <v>20</v>
      </c>
      <c r="Q36" t="s">
        <v>3295</v>
      </c>
      <c r="R36">
        <v>0</v>
      </c>
      <c r="S36">
        <v>0</v>
      </c>
      <c r="T36">
        <v>0</v>
      </c>
      <c r="U36">
        <v>0</v>
      </c>
      <c r="V36">
        <v>0</v>
      </c>
    </row>
    <row r="37" spans="1:22">
      <c r="A37" t="s">
        <v>3236</v>
      </c>
      <c r="B37" t="s">
        <v>3121</v>
      </c>
      <c r="C37">
        <v>262</v>
      </c>
      <c r="D37" t="s">
        <v>3248</v>
      </c>
      <c r="E37" t="s">
        <v>3253</v>
      </c>
      <c r="G37" t="s">
        <v>3268</v>
      </c>
      <c r="I37" t="s">
        <v>3269</v>
      </c>
      <c r="J37" t="s">
        <v>3236</v>
      </c>
      <c r="K37" t="s">
        <v>23</v>
      </c>
      <c r="L37" t="s">
        <v>17</v>
      </c>
      <c r="M37" t="s">
        <v>12</v>
      </c>
      <c r="P37" t="s">
        <v>19</v>
      </c>
      <c r="Q37" t="s">
        <v>3286</v>
      </c>
      <c r="R37">
        <v>3</v>
      </c>
      <c r="S37">
        <v>4</v>
      </c>
      <c r="T37">
        <v>8782420</v>
      </c>
      <c r="U37">
        <v>52932</v>
      </c>
      <c r="V37">
        <v>0</v>
      </c>
    </row>
    <row r="38" spans="1:22">
      <c r="A38" t="s">
        <v>3157</v>
      </c>
      <c r="B38" t="s">
        <v>3040</v>
      </c>
      <c r="C38">
        <v>214</v>
      </c>
      <c r="D38" t="s">
        <v>3249</v>
      </c>
      <c r="E38" t="s">
        <v>3254</v>
      </c>
      <c r="F38" t="s">
        <v>3266</v>
      </c>
      <c r="G38" t="s">
        <v>3268</v>
      </c>
      <c r="H38" t="s">
        <v>3268</v>
      </c>
      <c r="I38" t="s">
        <v>3270</v>
      </c>
      <c r="J38" t="s">
        <v>3157</v>
      </c>
      <c r="K38" t="s">
        <v>24</v>
      </c>
      <c r="L38" t="s">
        <v>16</v>
      </c>
      <c r="N38" t="s">
        <v>11</v>
      </c>
      <c r="P38" t="s">
        <v>22</v>
      </c>
      <c r="Q38" t="s">
        <v>3287</v>
      </c>
      <c r="R38">
        <v>2</v>
      </c>
      <c r="S38">
        <v>10</v>
      </c>
      <c r="T38">
        <v>128119160</v>
      </c>
      <c r="U38">
        <v>174540</v>
      </c>
      <c r="V38">
        <v>1220400</v>
      </c>
    </row>
    <row r="39" spans="1:22">
      <c r="A39" t="s">
        <v>3172</v>
      </c>
      <c r="B39" t="s">
        <v>3056</v>
      </c>
      <c r="C39">
        <v>218</v>
      </c>
      <c r="D39" t="s">
        <v>3249</v>
      </c>
      <c r="E39" t="s">
        <v>3254</v>
      </c>
      <c r="G39" t="s">
        <v>3268</v>
      </c>
      <c r="I39" t="s">
        <v>3270</v>
      </c>
      <c r="J39" t="s">
        <v>3172</v>
      </c>
      <c r="K39" t="s">
        <v>24</v>
      </c>
      <c r="L39" t="s">
        <v>16</v>
      </c>
      <c r="P39" t="s">
        <v>22</v>
      </c>
      <c r="Q39" t="s">
        <v>3286</v>
      </c>
      <c r="R39">
        <v>2</v>
      </c>
      <c r="S39">
        <v>4</v>
      </c>
      <c r="T39">
        <v>1519637</v>
      </c>
      <c r="U39">
        <v>1600</v>
      </c>
      <c r="V39">
        <v>68224.279488528657</v>
      </c>
    </row>
    <row r="40" spans="1:22">
      <c r="A40" t="s">
        <v>3246</v>
      </c>
      <c r="B40" t="s">
        <v>3131</v>
      </c>
      <c r="C40">
        <v>818</v>
      </c>
      <c r="D40" t="s">
        <v>3248</v>
      </c>
      <c r="E40" t="s">
        <v>3257</v>
      </c>
      <c r="G40" t="s">
        <v>3268</v>
      </c>
      <c r="I40" t="s">
        <v>3269</v>
      </c>
      <c r="J40" t="s">
        <v>3246</v>
      </c>
      <c r="K40" t="s">
        <v>26</v>
      </c>
      <c r="L40" t="s">
        <v>17</v>
      </c>
      <c r="P40" t="s">
        <v>22</v>
      </c>
      <c r="Q40" t="s">
        <v>3291</v>
      </c>
      <c r="R40">
        <v>4</v>
      </c>
      <c r="S40">
        <v>4</v>
      </c>
      <c r="T40">
        <v>12352346</v>
      </c>
      <c r="U40">
        <v>381500</v>
      </c>
      <c r="V40">
        <v>0</v>
      </c>
    </row>
    <row r="41" spans="1:22">
      <c r="A41" t="s">
        <v>3188</v>
      </c>
      <c r="B41" t="s">
        <v>3072</v>
      </c>
      <c r="C41">
        <v>222</v>
      </c>
      <c r="D41" t="s">
        <v>3249</v>
      </c>
      <c r="E41" t="s">
        <v>3254</v>
      </c>
      <c r="G41" t="s">
        <v>3268</v>
      </c>
      <c r="I41" t="s">
        <v>3270</v>
      </c>
      <c r="J41" t="s">
        <v>3188</v>
      </c>
      <c r="K41" t="s">
        <v>24</v>
      </c>
      <c r="L41" t="s">
        <v>17</v>
      </c>
      <c r="P41" t="s">
        <v>21</v>
      </c>
      <c r="Q41" t="s">
        <v>3286</v>
      </c>
      <c r="R41">
        <v>1</v>
      </c>
      <c r="S41">
        <v>4</v>
      </c>
      <c r="T41">
        <v>9682192</v>
      </c>
      <c r="U41">
        <v>44666</v>
      </c>
      <c r="V41">
        <v>22201.605409</v>
      </c>
    </row>
    <row r="42" spans="1:22">
      <c r="A42" t="s">
        <v>3205</v>
      </c>
      <c r="B42" t="s">
        <v>3089</v>
      </c>
      <c r="C42">
        <v>226</v>
      </c>
      <c r="D42" t="s">
        <v>3248</v>
      </c>
      <c r="E42" t="s">
        <v>3253</v>
      </c>
      <c r="G42" t="s">
        <v>3268</v>
      </c>
      <c r="I42" t="s">
        <v>3269</v>
      </c>
      <c r="J42" t="s">
        <v>3205</v>
      </c>
      <c r="K42" t="s">
        <v>23</v>
      </c>
      <c r="L42" t="s">
        <v>16</v>
      </c>
      <c r="P42" t="s">
        <v>21</v>
      </c>
      <c r="Q42" t="s">
        <v>3287</v>
      </c>
      <c r="R42">
        <v>1</v>
      </c>
      <c r="S42">
        <v>1</v>
      </c>
      <c r="T42">
        <v>3502968</v>
      </c>
      <c r="U42">
        <v>5000</v>
      </c>
      <c r="V42">
        <v>0</v>
      </c>
    </row>
    <row r="43" spans="1:22">
      <c r="A43" t="s">
        <v>3516</v>
      </c>
      <c r="B43" t="s">
        <v>3536</v>
      </c>
      <c r="C43">
        <v>232</v>
      </c>
      <c r="D43" t="s">
        <v>3248</v>
      </c>
      <c r="E43" t="s">
        <v>3253</v>
      </c>
      <c r="G43" t="s">
        <v>3268</v>
      </c>
      <c r="I43" t="s">
        <v>3269</v>
      </c>
      <c r="J43" t="s">
        <v>3516</v>
      </c>
      <c r="K43" t="s">
        <v>23</v>
      </c>
      <c r="L43" t="s">
        <v>14</v>
      </c>
      <c r="M43" t="s">
        <v>12</v>
      </c>
      <c r="P43" t="s">
        <v>19</v>
      </c>
      <c r="Q43" t="s">
        <v>3289</v>
      </c>
      <c r="R43">
        <v>0</v>
      </c>
      <c r="S43">
        <v>0</v>
      </c>
      <c r="T43">
        <v>0</v>
      </c>
      <c r="U43">
        <v>0</v>
      </c>
      <c r="V43">
        <v>0</v>
      </c>
    </row>
    <row r="44" spans="1:22">
      <c r="A44" t="s">
        <v>3199</v>
      </c>
      <c r="B44" t="s">
        <v>3083</v>
      </c>
      <c r="C44">
        <v>748</v>
      </c>
      <c r="D44" t="s">
        <v>3248</v>
      </c>
      <c r="E44" t="s">
        <v>3253</v>
      </c>
      <c r="G44" t="s">
        <v>3268</v>
      </c>
      <c r="I44" t="s">
        <v>3269</v>
      </c>
      <c r="J44" t="s">
        <v>3199</v>
      </c>
      <c r="K44" t="s">
        <v>23</v>
      </c>
      <c r="L44" t="s">
        <v>17</v>
      </c>
      <c r="O44" t="s">
        <v>13</v>
      </c>
      <c r="P44" t="s">
        <v>21</v>
      </c>
      <c r="Q44" t="s">
        <v>3287</v>
      </c>
      <c r="R44">
        <v>2</v>
      </c>
      <c r="S44">
        <v>4</v>
      </c>
      <c r="T44">
        <v>4460597</v>
      </c>
      <c r="U44">
        <v>19989</v>
      </c>
      <c r="V44">
        <v>0</v>
      </c>
    </row>
    <row r="45" spans="1:22">
      <c r="A45" t="s">
        <v>3167</v>
      </c>
      <c r="B45" t="s">
        <v>3051</v>
      </c>
      <c r="C45">
        <v>231</v>
      </c>
      <c r="D45" t="s">
        <v>3248</v>
      </c>
      <c r="E45" t="s">
        <v>3253</v>
      </c>
      <c r="G45" t="s">
        <v>3268</v>
      </c>
      <c r="I45" t="s">
        <v>3269</v>
      </c>
      <c r="J45" t="s">
        <v>3167</v>
      </c>
      <c r="K45" t="s">
        <v>23</v>
      </c>
      <c r="L45" t="s">
        <v>14</v>
      </c>
      <c r="O45" t="s">
        <v>13</v>
      </c>
      <c r="P45" t="s">
        <v>19</v>
      </c>
      <c r="Q45" t="s">
        <v>3285</v>
      </c>
      <c r="R45">
        <v>3</v>
      </c>
      <c r="S45">
        <v>32</v>
      </c>
      <c r="T45">
        <v>56005504</v>
      </c>
      <c r="U45">
        <v>0</v>
      </c>
      <c r="V45">
        <v>1520839.1394809301</v>
      </c>
    </row>
    <row r="46" spans="1:22">
      <c r="A46" t="s">
        <v>3197</v>
      </c>
      <c r="B46" t="s">
        <v>3081</v>
      </c>
      <c r="C46">
        <v>242</v>
      </c>
      <c r="D46" t="s">
        <v>3250</v>
      </c>
      <c r="E46" t="s">
        <v>3260</v>
      </c>
      <c r="F46" t="s">
        <v>3265</v>
      </c>
      <c r="G46" t="s">
        <v>3268</v>
      </c>
      <c r="H46" t="s">
        <v>3268</v>
      </c>
      <c r="I46" t="s">
        <v>3271</v>
      </c>
      <c r="J46" t="s">
        <v>3197</v>
      </c>
      <c r="K46" t="s">
        <v>25</v>
      </c>
      <c r="L46" t="s">
        <v>16</v>
      </c>
      <c r="N46" t="s">
        <v>11</v>
      </c>
      <c r="P46" t="s">
        <v>22</v>
      </c>
      <c r="Q46" t="s">
        <v>3286</v>
      </c>
      <c r="R46">
        <v>6</v>
      </c>
      <c r="S46">
        <v>51</v>
      </c>
      <c r="T46">
        <v>160157412</v>
      </c>
      <c r="U46">
        <v>202820.7</v>
      </c>
      <c r="V46">
        <v>34268.268159999992</v>
      </c>
    </row>
    <row r="47" spans="1:22">
      <c r="A47" t="s">
        <v>3517</v>
      </c>
      <c r="B47" t="s">
        <v>3537</v>
      </c>
      <c r="C47">
        <v>266</v>
      </c>
      <c r="D47" t="s">
        <v>3248</v>
      </c>
      <c r="E47" t="s">
        <v>3253</v>
      </c>
      <c r="G47" t="s">
        <v>3268</v>
      </c>
      <c r="I47" t="s">
        <v>3269</v>
      </c>
      <c r="J47" t="s">
        <v>3517</v>
      </c>
      <c r="K47" t="s">
        <v>23</v>
      </c>
      <c r="L47" t="s">
        <v>16</v>
      </c>
      <c r="P47" t="s">
        <v>22</v>
      </c>
      <c r="Q47" t="s">
        <v>3289</v>
      </c>
      <c r="R47">
        <v>0</v>
      </c>
      <c r="S47">
        <v>0</v>
      </c>
      <c r="T47">
        <v>0</v>
      </c>
      <c r="U47">
        <v>0</v>
      </c>
      <c r="V47">
        <v>0</v>
      </c>
    </row>
    <row r="48" spans="1:22">
      <c r="A48" t="s">
        <v>3162</v>
      </c>
      <c r="B48" t="s">
        <v>3046</v>
      </c>
      <c r="C48">
        <v>270</v>
      </c>
      <c r="D48" t="s">
        <v>3248</v>
      </c>
      <c r="E48" t="s">
        <v>3253</v>
      </c>
      <c r="G48" t="s">
        <v>3268</v>
      </c>
      <c r="I48" t="s">
        <v>3269</v>
      </c>
      <c r="J48" t="s">
        <v>3162</v>
      </c>
      <c r="K48" t="s">
        <v>23</v>
      </c>
      <c r="L48" t="s">
        <v>14</v>
      </c>
      <c r="M48" t="s">
        <v>12</v>
      </c>
      <c r="P48" t="s">
        <v>19</v>
      </c>
      <c r="Q48" t="s">
        <v>3287</v>
      </c>
      <c r="R48">
        <v>2</v>
      </c>
      <c r="S48">
        <v>4</v>
      </c>
      <c r="T48">
        <v>3017008</v>
      </c>
      <c r="U48">
        <v>145000</v>
      </c>
      <c r="V48">
        <v>0</v>
      </c>
    </row>
    <row r="49" spans="1:22">
      <c r="A49" t="s">
        <v>3235</v>
      </c>
      <c r="B49" t="s">
        <v>3120</v>
      </c>
      <c r="C49">
        <v>268</v>
      </c>
      <c r="D49" t="s">
        <v>3251</v>
      </c>
      <c r="E49" t="s">
        <v>3256</v>
      </c>
      <c r="G49" t="s">
        <v>3268</v>
      </c>
      <c r="I49" t="s">
        <v>3272</v>
      </c>
      <c r="J49" t="s">
        <v>3235</v>
      </c>
      <c r="K49" t="s">
        <v>27</v>
      </c>
      <c r="L49" t="s">
        <v>16</v>
      </c>
      <c r="P49" t="s">
        <v>20</v>
      </c>
      <c r="Q49" t="s">
        <v>3286</v>
      </c>
      <c r="R49">
        <v>4</v>
      </c>
      <c r="S49">
        <v>8</v>
      </c>
      <c r="T49">
        <v>6349070</v>
      </c>
      <c r="U49">
        <v>16800</v>
      </c>
      <c r="V49">
        <v>150000</v>
      </c>
    </row>
    <row r="50" spans="1:22">
      <c r="A50" t="s">
        <v>3518</v>
      </c>
      <c r="B50" t="s">
        <v>3538</v>
      </c>
      <c r="C50">
        <v>288</v>
      </c>
      <c r="D50" t="s">
        <v>3248</v>
      </c>
      <c r="E50" t="s">
        <v>3253</v>
      </c>
      <c r="G50" t="s">
        <v>3268</v>
      </c>
      <c r="I50" t="s">
        <v>3269</v>
      </c>
      <c r="J50" t="s">
        <v>3518</v>
      </c>
      <c r="K50" t="s">
        <v>23</v>
      </c>
      <c r="L50" t="s">
        <v>17</v>
      </c>
      <c r="P50" t="s">
        <v>21</v>
      </c>
      <c r="Q50" t="s">
        <v>3289</v>
      </c>
      <c r="R50">
        <v>0</v>
      </c>
      <c r="S50">
        <v>0</v>
      </c>
      <c r="T50">
        <v>0</v>
      </c>
      <c r="U50">
        <v>0</v>
      </c>
      <c r="V50">
        <v>0</v>
      </c>
    </row>
    <row r="51" spans="1:22">
      <c r="A51" t="s">
        <v>3519</v>
      </c>
      <c r="B51" t="s">
        <v>3539</v>
      </c>
      <c r="C51">
        <v>320</v>
      </c>
      <c r="D51" t="s">
        <v>3249</v>
      </c>
      <c r="E51" t="s">
        <v>3254</v>
      </c>
      <c r="G51" t="s">
        <v>3268</v>
      </c>
      <c r="I51" t="s">
        <v>3270</v>
      </c>
      <c r="J51" t="s">
        <v>3519</v>
      </c>
      <c r="K51" t="s">
        <v>24</v>
      </c>
      <c r="L51" t="s">
        <v>16</v>
      </c>
      <c r="P51" t="s">
        <v>21</v>
      </c>
      <c r="Q51" t="s">
        <v>3295</v>
      </c>
      <c r="R51">
        <v>0</v>
      </c>
      <c r="S51">
        <v>0</v>
      </c>
      <c r="T51">
        <v>0</v>
      </c>
      <c r="U51">
        <v>0</v>
      </c>
      <c r="V51">
        <v>0</v>
      </c>
    </row>
    <row r="52" spans="1:22">
      <c r="A52" t="s">
        <v>3181</v>
      </c>
      <c r="B52" t="s">
        <v>3065</v>
      </c>
      <c r="C52">
        <v>324</v>
      </c>
      <c r="D52" t="s">
        <v>3248</v>
      </c>
      <c r="E52" t="s">
        <v>3253</v>
      </c>
      <c r="G52" t="s">
        <v>3268</v>
      </c>
      <c r="I52" t="s">
        <v>3269</v>
      </c>
      <c r="J52" t="s">
        <v>3181</v>
      </c>
      <c r="K52" t="s">
        <v>23</v>
      </c>
      <c r="L52" t="s">
        <v>14</v>
      </c>
      <c r="M52" t="s">
        <v>12</v>
      </c>
      <c r="P52" t="s">
        <v>19</v>
      </c>
      <c r="Q52" t="s">
        <v>3286</v>
      </c>
      <c r="R52">
        <v>2</v>
      </c>
      <c r="S52">
        <v>7</v>
      </c>
      <c r="T52">
        <v>41233668</v>
      </c>
      <c r="U52">
        <v>23943</v>
      </c>
      <c r="V52">
        <v>40644.803483369367</v>
      </c>
    </row>
    <row r="53" spans="1:22">
      <c r="A53" t="s">
        <v>3244</v>
      </c>
      <c r="B53" t="s">
        <v>3129</v>
      </c>
      <c r="C53">
        <v>624</v>
      </c>
      <c r="D53" t="s">
        <v>3248</v>
      </c>
      <c r="E53" t="s">
        <v>3253</v>
      </c>
      <c r="F53" t="s">
        <v>3267</v>
      </c>
      <c r="G53" t="s">
        <v>3268</v>
      </c>
      <c r="H53" t="s">
        <v>3268</v>
      </c>
      <c r="I53" t="s">
        <v>3269</v>
      </c>
      <c r="J53" t="s">
        <v>3244</v>
      </c>
      <c r="K53" t="s">
        <v>23</v>
      </c>
      <c r="L53" t="s">
        <v>14</v>
      </c>
      <c r="M53" t="s">
        <v>12</v>
      </c>
      <c r="N53" t="s">
        <v>11</v>
      </c>
      <c r="P53" t="s">
        <v>19</v>
      </c>
      <c r="Q53" t="s">
        <v>3287</v>
      </c>
      <c r="R53">
        <v>1</v>
      </c>
      <c r="S53">
        <v>4</v>
      </c>
      <c r="T53">
        <v>11650808</v>
      </c>
      <c r="U53">
        <v>44025</v>
      </c>
      <c r="V53">
        <v>0</v>
      </c>
    </row>
    <row r="54" spans="1:22">
      <c r="A54" t="s">
        <v>3166</v>
      </c>
      <c r="B54" t="s">
        <v>3050</v>
      </c>
      <c r="C54">
        <v>328</v>
      </c>
      <c r="D54" t="s">
        <v>3249</v>
      </c>
      <c r="E54" t="s">
        <v>3254</v>
      </c>
      <c r="F54" t="s">
        <v>3266</v>
      </c>
      <c r="G54" t="s">
        <v>3268</v>
      </c>
      <c r="H54" t="s">
        <v>3268</v>
      </c>
      <c r="I54" t="s">
        <v>3270</v>
      </c>
      <c r="J54" t="s">
        <v>3166</v>
      </c>
      <c r="K54" t="s">
        <v>24</v>
      </c>
      <c r="L54" t="s">
        <v>16</v>
      </c>
      <c r="N54" t="s">
        <v>11</v>
      </c>
      <c r="P54" t="s">
        <v>22</v>
      </c>
      <c r="Q54" t="s">
        <v>3287</v>
      </c>
      <c r="R54">
        <v>1</v>
      </c>
      <c r="S54">
        <v>1</v>
      </c>
      <c r="T54">
        <v>1750172</v>
      </c>
      <c r="U54">
        <v>10000</v>
      </c>
      <c r="V54">
        <v>0</v>
      </c>
    </row>
    <row r="55" spans="1:22">
      <c r="A55" t="s">
        <v>3223</v>
      </c>
      <c r="B55" t="s">
        <v>3107</v>
      </c>
      <c r="C55">
        <v>332</v>
      </c>
      <c r="D55" t="s">
        <v>3249</v>
      </c>
      <c r="E55" t="s">
        <v>3254</v>
      </c>
      <c r="F55" t="s">
        <v>3266</v>
      </c>
      <c r="G55" t="s">
        <v>3268</v>
      </c>
      <c r="H55" t="s">
        <v>3268</v>
      </c>
      <c r="I55" t="s">
        <v>3270</v>
      </c>
      <c r="J55" t="s">
        <v>3223</v>
      </c>
      <c r="K55" t="s">
        <v>24</v>
      </c>
      <c r="L55" t="s">
        <v>17</v>
      </c>
      <c r="M55" t="s">
        <v>12</v>
      </c>
      <c r="N55" t="s">
        <v>11</v>
      </c>
      <c r="P55" t="s">
        <v>19</v>
      </c>
      <c r="Q55" t="s">
        <v>3287</v>
      </c>
      <c r="R55">
        <v>2</v>
      </c>
      <c r="S55">
        <v>2</v>
      </c>
      <c r="T55">
        <v>8789921</v>
      </c>
      <c r="U55">
        <v>84000</v>
      </c>
      <c r="V55">
        <v>0</v>
      </c>
    </row>
    <row r="56" spans="1:22">
      <c r="A56" t="s">
        <v>3520</v>
      </c>
      <c r="B56" t="s">
        <v>3540</v>
      </c>
      <c r="C56">
        <v>340</v>
      </c>
      <c r="D56" t="s">
        <v>3249</v>
      </c>
      <c r="E56" t="s">
        <v>3254</v>
      </c>
      <c r="G56" t="s">
        <v>3268</v>
      </c>
      <c r="I56" t="s">
        <v>3270</v>
      </c>
      <c r="J56" t="s">
        <v>3520</v>
      </c>
      <c r="K56" t="s">
        <v>24</v>
      </c>
      <c r="L56" t="s">
        <v>17</v>
      </c>
      <c r="P56" t="s">
        <v>21</v>
      </c>
      <c r="Q56" t="s">
        <v>3295</v>
      </c>
      <c r="R56">
        <v>0</v>
      </c>
      <c r="S56">
        <v>0</v>
      </c>
      <c r="T56">
        <v>0</v>
      </c>
      <c r="U56">
        <v>0</v>
      </c>
      <c r="V56">
        <v>0</v>
      </c>
    </row>
    <row r="57" spans="1:22">
      <c r="A57" t="s">
        <v>2082</v>
      </c>
      <c r="B57" t="s">
        <v>3112</v>
      </c>
      <c r="C57">
        <v>356</v>
      </c>
      <c r="D57" t="s">
        <v>3251</v>
      </c>
      <c r="E57" t="s">
        <v>3258</v>
      </c>
      <c r="G57" t="s">
        <v>3268</v>
      </c>
      <c r="I57" t="s">
        <v>3271</v>
      </c>
      <c r="J57" t="s">
        <v>2082</v>
      </c>
      <c r="K57" t="s">
        <v>25</v>
      </c>
      <c r="L57" t="s">
        <v>17</v>
      </c>
      <c r="P57" t="s">
        <v>21</v>
      </c>
      <c r="Q57" t="s">
        <v>3286</v>
      </c>
      <c r="R57">
        <v>5</v>
      </c>
      <c r="S57">
        <v>17</v>
      </c>
      <c r="T57">
        <v>21580700</v>
      </c>
      <c r="U57">
        <v>209614</v>
      </c>
      <c r="V57">
        <v>958100</v>
      </c>
    </row>
    <row r="58" spans="1:22">
      <c r="A58" t="s">
        <v>3202</v>
      </c>
      <c r="B58" t="s">
        <v>3086</v>
      </c>
      <c r="C58">
        <v>360</v>
      </c>
      <c r="D58" t="s">
        <v>3251</v>
      </c>
      <c r="E58" t="s">
        <v>3263</v>
      </c>
      <c r="G58" t="s">
        <v>3268</v>
      </c>
      <c r="I58" t="s">
        <v>3271</v>
      </c>
      <c r="J58" t="s">
        <v>3202</v>
      </c>
      <c r="K58" t="s">
        <v>25</v>
      </c>
      <c r="L58" t="s">
        <v>17</v>
      </c>
      <c r="P58" t="s">
        <v>22</v>
      </c>
      <c r="Q58" t="s">
        <v>3290</v>
      </c>
      <c r="R58">
        <v>5</v>
      </c>
      <c r="S58">
        <v>11</v>
      </c>
      <c r="T58">
        <v>80610676</v>
      </c>
      <c r="U58">
        <v>663524</v>
      </c>
      <c r="V58">
        <v>928362.52608975349</v>
      </c>
    </row>
    <row r="59" spans="1:22">
      <c r="A59" t="s">
        <v>3150</v>
      </c>
      <c r="B59" t="s">
        <v>3033</v>
      </c>
      <c r="C59">
        <v>364</v>
      </c>
      <c r="D59" t="s">
        <v>3251</v>
      </c>
      <c r="E59" t="s">
        <v>3258</v>
      </c>
      <c r="G59" t="s">
        <v>3268</v>
      </c>
      <c r="I59" t="s">
        <v>3271</v>
      </c>
      <c r="J59" t="s">
        <v>3274</v>
      </c>
      <c r="K59" t="s">
        <v>25</v>
      </c>
      <c r="L59" t="s">
        <v>17</v>
      </c>
      <c r="P59" t="s">
        <v>22</v>
      </c>
      <c r="Q59" t="s">
        <v>3286</v>
      </c>
      <c r="R59">
        <v>1</v>
      </c>
      <c r="S59">
        <v>5</v>
      </c>
      <c r="T59">
        <v>20000000</v>
      </c>
      <c r="U59">
        <v>378979.5</v>
      </c>
      <c r="V59">
        <v>2008554.4389140001</v>
      </c>
    </row>
    <row r="60" spans="1:22">
      <c r="A60" t="s">
        <v>3225</v>
      </c>
      <c r="B60" t="s">
        <v>3109</v>
      </c>
      <c r="C60">
        <v>368</v>
      </c>
      <c r="D60" t="s">
        <v>3251</v>
      </c>
      <c r="E60" t="s">
        <v>3256</v>
      </c>
      <c r="G60" t="s">
        <v>3268</v>
      </c>
      <c r="I60" t="s">
        <v>3271</v>
      </c>
      <c r="J60" t="s">
        <v>3225</v>
      </c>
      <c r="K60" t="s">
        <v>26</v>
      </c>
      <c r="L60" t="s">
        <v>16</v>
      </c>
      <c r="P60" t="s">
        <v>21</v>
      </c>
      <c r="Q60" t="s">
        <v>3287</v>
      </c>
      <c r="R60">
        <v>7</v>
      </c>
      <c r="S60">
        <v>27</v>
      </c>
      <c r="T60">
        <v>161275579</v>
      </c>
      <c r="U60">
        <v>4774570</v>
      </c>
      <c r="V60">
        <v>33000</v>
      </c>
    </row>
    <row r="61" spans="1:22">
      <c r="A61" t="s">
        <v>3146</v>
      </c>
      <c r="B61" t="s">
        <v>3029</v>
      </c>
      <c r="C61">
        <v>388</v>
      </c>
      <c r="D61" t="s">
        <v>3249</v>
      </c>
      <c r="E61" t="s">
        <v>3254</v>
      </c>
      <c r="F61" t="s">
        <v>3266</v>
      </c>
      <c r="G61" t="s">
        <v>3268</v>
      </c>
      <c r="H61" t="s">
        <v>3268</v>
      </c>
      <c r="I61" t="s">
        <v>3270</v>
      </c>
      <c r="J61" t="s">
        <v>3146</v>
      </c>
      <c r="K61" t="s">
        <v>24</v>
      </c>
      <c r="L61" t="s">
        <v>16</v>
      </c>
      <c r="P61" t="s">
        <v>22</v>
      </c>
      <c r="Q61" t="s">
        <v>3286</v>
      </c>
      <c r="R61">
        <v>1</v>
      </c>
      <c r="S61">
        <v>6</v>
      </c>
      <c r="T61">
        <v>10709172</v>
      </c>
      <c r="U61">
        <v>175</v>
      </c>
      <c r="V61">
        <v>0</v>
      </c>
    </row>
    <row r="62" spans="1:22">
      <c r="A62" t="s">
        <v>3156</v>
      </c>
      <c r="B62" t="s">
        <v>3039</v>
      </c>
      <c r="C62">
        <v>400</v>
      </c>
      <c r="D62" t="s">
        <v>3251</v>
      </c>
      <c r="E62" t="s">
        <v>3256</v>
      </c>
      <c r="G62" t="s">
        <v>3268</v>
      </c>
      <c r="I62" t="s">
        <v>3271</v>
      </c>
      <c r="J62" t="s">
        <v>3156</v>
      </c>
      <c r="K62" t="s">
        <v>26</v>
      </c>
      <c r="L62" t="s">
        <v>16</v>
      </c>
      <c r="P62" t="s">
        <v>22</v>
      </c>
      <c r="Q62" t="s">
        <v>3286</v>
      </c>
      <c r="R62">
        <v>1</v>
      </c>
      <c r="S62">
        <v>4</v>
      </c>
      <c r="T62">
        <v>10560000</v>
      </c>
      <c r="U62">
        <v>1602</v>
      </c>
      <c r="V62">
        <v>0</v>
      </c>
    </row>
    <row r="63" spans="1:22">
      <c r="A63" t="s">
        <v>3242</v>
      </c>
      <c r="B63" t="s">
        <v>3127</v>
      </c>
      <c r="C63">
        <v>398</v>
      </c>
      <c r="D63" t="s">
        <v>3251</v>
      </c>
      <c r="E63" t="s">
        <v>3264</v>
      </c>
      <c r="G63" t="s">
        <v>3268</v>
      </c>
      <c r="I63" t="s">
        <v>3271</v>
      </c>
      <c r="J63" t="s">
        <v>3242</v>
      </c>
      <c r="K63" t="s">
        <v>27</v>
      </c>
      <c r="L63" t="s">
        <v>16</v>
      </c>
      <c r="O63" t="s">
        <v>13</v>
      </c>
      <c r="P63" t="s">
        <v>20</v>
      </c>
      <c r="Q63" t="s">
        <v>3286</v>
      </c>
      <c r="R63">
        <v>7</v>
      </c>
      <c r="S63">
        <v>13</v>
      </c>
      <c r="T63">
        <v>38004889</v>
      </c>
      <c r="U63">
        <v>151500</v>
      </c>
      <c r="V63">
        <v>1158188.46322</v>
      </c>
    </row>
    <row r="64" spans="1:22">
      <c r="A64" t="s">
        <v>3521</v>
      </c>
      <c r="B64" t="s">
        <v>3541</v>
      </c>
      <c r="C64">
        <v>404</v>
      </c>
      <c r="D64" t="s">
        <v>3248</v>
      </c>
      <c r="E64" t="s">
        <v>3253</v>
      </c>
      <c r="G64" t="s">
        <v>3268</v>
      </c>
      <c r="I64" t="s">
        <v>3269</v>
      </c>
      <c r="J64" t="s">
        <v>3521</v>
      </c>
      <c r="K64" t="s">
        <v>23</v>
      </c>
      <c r="L64" t="s">
        <v>17</v>
      </c>
      <c r="P64" t="s">
        <v>21</v>
      </c>
      <c r="Q64" t="s">
        <v>3286</v>
      </c>
      <c r="R64">
        <v>0</v>
      </c>
      <c r="S64">
        <v>0</v>
      </c>
      <c r="T64">
        <v>0</v>
      </c>
      <c r="U64">
        <v>0</v>
      </c>
      <c r="V64">
        <v>0</v>
      </c>
    </row>
    <row r="65" spans="1:22">
      <c r="A65" t="s">
        <v>3522</v>
      </c>
      <c r="B65" t="s">
        <v>3542</v>
      </c>
      <c r="C65">
        <v>410</v>
      </c>
      <c r="D65" t="s">
        <v>3251</v>
      </c>
      <c r="E65" t="s">
        <v>3262</v>
      </c>
      <c r="G65" t="s">
        <v>3268</v>
      </c>
      <c r="I65" t="s">
        <v>3271</v>
      </c>
      <c r="J65" t="s">
        <v>3552</v>
      </c>
      <c r="K65" t="s">
        <v>25</v>
      </c>
      <c r="L65" t="s">
        <v>15</v>
      </c>
      <c r="Q65" t="s">
        <v>3289</v>
      </c>
      <c r="R65">
        <v>0</v>
      </c>
      <c r="S65">
        <v>0</v>
      </c>
      <c r="T65">
        <v>0</v>
      </c>
      <c r="U65">
        <v>0</v>
      </c>
      <c r="V65">
        <v>0</v>
      </c>
    </row>
    <row r="66" spans="1:22">
      <c r="A66" t="s">
        <v>3200</v>
      </c>
      <c r="B66" t="s">
        <v>3084</v>
      </c>
      <c r="C66">
        <v>688</v>
      </c>
      <c r="D66" t="s">
        <v>3252</v>
      </c>
      <c r="E66" t="s">
        <v>3259</v>
      </c>
      <c r="I66" t="s">
        <v>3272</v>
      </c>
      <c r="J66" t="s">
        <v>3200</v>
      </c>
      <c r="K66" t="s">
        <v>27</v>
      </c>
      <c r="L66" t="s">
        <v>16</v>
      </c>
      <c r="Q66" t="s">
        <v>3286</v>
      </c>
      <c r="R66">
        <v>8</v>
      </c>
      <c r="S66">
        <v>9</v>
      </c>
      <c r="T66">
        <v>1854052</v>
      </c>
      <c r="U66">
        <v>20718</v>
      </c>
      <c r="V66">
        <v>181500</v>
      </c>
    </row>
    <row r="67" spans="1:22">
      <c r="A67" t="s">
        <v>3523</v>
      </c>
      <c r="B67" t="s">
        <v>3543</v>
      </c>
      <c r="C67">
        <v>414</v>
      </c>
      <c r="D67" t="s">
        <v>3251</v>
      </c>
      <c r="E67" t="s">
        <v>3256</v>
      </c>
      <c r="G67" t="s">
        <v>3268</v>
      </c>
      <c r="I67" t="s">
        <v>3271</v>
      </c>
      <c r="J67" t="s">
        <v>3523</v>
      </c>
      <c r="K67" t="s">
        <v>26</v>
      </c>
      <c r="L67" t="s">
        <v>15</v>
      </c>
      <c r="P67" t="s">
        <v>20</v>
      </c>
      <c r="Q67" t="s">
        <v>3289</v>
      </c>
      <c r="R67">
        <v>0</v>
      </c>
      <c r="S67">
        <v>0</v>
      </c>
      <c r="T67">
        <v>0</v>
      </c>
      <c r="U67">
        <v>0</v>
      </c>
      <c r="V67">
        <v>0</v>
      </c>
    </row>
    <row r="68" spans="1:22">
      <c r="A68" t="s">
        <v>3524</v>
      </c>
      <c r="B68" t="s">
        <v>3544</v>
      </c>
      <c r="C68">
        <v>417</v>
      </c>
      <c r="D68" t="s">
        <v>3251</v>
      </c>
      <c r="E68" t="s">
        <v>3264</v>
      </c>
      <c r="G68" t="s">
        <v>3268</v>
      </c>
      <c r="I68" t="s">
        <v>3271</v>
      </c>
      <c r="J68" t="s">
        <v>3524</v>
      </c>
      <c r="K68" t="s">
        <v>27</v>
      </c>
      <c r="L68" t="s">
        <v>17</v>
      </c>
      <c r="P68" t="s">
        <v>21</v>
      </c>
      <c r="Q68" t="s">
        <v>3289</v>
      </c>
      <c r="R68">
        <v>0</v>
      </c>
      <c r="S68">
        <v>0</v>
      </c>
      <c r="T68">
        <v>0</v>
      </c>
      <c r="U68">
        <v>0</v>
      </c>
      <c r="V68">
        <v>0</v>
      </c>
    </row>
    <row r="69" spans="1:22">
      <c r="A69" t="s">
        <v>3218</v>
      </c>
      <c r="B69" t="s">
        <v>3102</v>
      </c>
      <c r="C69">
        <v>418</v>
      </c>
      <c r="D69" t="s">
        <v>3251</v>
      </c>
      <c r="E69" t="s">
        <v>3263</v>
      </c>
      <c r="G69" t="s">
        <v>3268</v>
      </c>
      <c r="I69" t="s">
        <v>3271</v>
      </c>
      <c r="J69" t="s">
        <v>3280</v>
      </c>
      <c r="K69" t="s">
        <v>25</v>
      </c>
      <c r="L69" t="s">
        <v>17</v>
      </c>
      <c r="M69" t="s">
        <v>12</v>
      </c>
      <c r="O69" t="s">
        <v>13</v>
      </c>
      <c r="P69" t="s">
        <v>21</v>
      </c>
      <c r="Q69" t="s">
        <v>3287</v>
      </c>
      <c r="R69">
        <v>1</v>
      </c>
      <c r="S69">
        <v>2</v>
      </c>
      <c r="T69">
        <v>11158904</v>
      </c>
      <c r="U69">
        <v>20000</v>
      </c>
      <c r="V69">
        <v>200000</v>
      </c>
    </row>
    <row r="70" spans="1:22">
      <c r="A70" t="s">
        <v>3144</v>
      </c>
      <c r="B70" t="s">
        <v>3027</v>
      </c>
      <c r="C70">
        <v>422</v>
      </c>
      <c r="D70" t="s">
        <v>3251</v>
      </c>
      <c r="E70" t="s">
        <v>3256</v>
      </c>
      <c r="G70" t="s">
        <v>3268</v>
      </c>
      <c r="I70" t="s">
        <v>3271</v>
      </c>
      <c r="J70" t="s">
        <v>3144</v>
      </c>
      <c r="K70" t="s">
        <v>26</v>
      </c>
      <c r="L70" t="s">
        <v>17</v>
      </c>
      <c r="P70" t="s">
        <v>22</v>
      </c>
      <c r="Q70" t="s">
        <v>3286</v>
      </c>
      <c r="R70">
        <v>2</v>
      </c>
      <c r="S70">
        <v>3</v>
      </c>
      <c r="T70">
        <v>34425224</v>
      </c>
      <c r="U70">
        <v>1440582</v>
      </c>
      <c r="V70">
        <v>230000</v>
      </c>
    </row>
    <row r="71" spans="1:22">
      <c r="A71" t="s">
        <v>3170</v>
      </c>
      <c r="B71" t="s">
        <v>3054</v>
      </c>
      <c r="C71">
        <v>426</v>
      </c>
      <c r="D71" t="s">
        <v>3248</v>
      </c>
      <c r="E71" t="s">
        <v>3253</v>
      </c>
      <c r="G71" t="s">
        <v>3268</v>
      </c>
      <c r="I71" t="s">
        <v>3269</v>
      </c>
      <c r="J71" t="s">
        <v>3170</v>
      </c>
      <c r="K71" t="s">
        <v>23</v>
      </c>
      <c r="L71" t="s">
        <v>17</v>
      </c>
      <c r="M71" t="s">
        <v>12</v>
      </c>
      <c r="O71" t="s">
        <v>13</v>
      </c>
      <c r="P71" t="s">
        <v>19</v>
      </c>
      <c r="Q71" t="s">
        <v>3287</v>
      </c>
      <c r="R71">
        <v>1</v>
      </c>
      <c r="S71">
        <v>8</v>
      </c>
      <c r="T71">
        <v>5760000</v>
      </c>
      <c r="U71">
        <v>1348730.5</v>
      </c>
      <c r="V71">
        <v>1800</v>
      </c>
    </row>
    <row r="72" spans="1:22">
      <c r="A72" t="s">
        <v>3525</v>
      </c>
      <c r="B72" t="s">
        <v>3545</v>
      </c>
      <c r="C72">
        <v>430</v>
      </c>
      <c r="D72" t="s">
        <v>3248</v>
      </c>
      <c r="E72" t="s">
        <v>3253</v>
      </c>
      <c r="G72" t="s">
        <v>3268</v>
      </c>
      <c r="I72" t="s">
        <v>3269</v>
      </c>
      <c r="J72" t="s">
        <v>3525</v>
      </c>
      <c r="K72" t="s">
        <v>23</v>
      </c>
      <c r="L72" t="s">
        <v>14</v>
      </c>
      <c r="M72" t="s">
        <v>12</v>
      </c>
      <c r="P72" t="s">
        <v>19</v>
      </c>
      <c r="Q72" t="s">
        <v>3289</v>
      </c>
      <c r="R72">
        <v>0</v>
      </c>
      <c r="S72">
        <v>0</v>
      </c>
      <c r="T72">
        <v>0</v>
      </c>
      <c r="U72">
        <v>0</v>
      </c>
      <c r="V72">
        <v>0</v>
      </c>
    </row>
    <row r="73" spans="1:22">
      <c r="A73" t="s">
        <v>3182</v>
      </c>
      <c r="B73" t="s">
        <v>3066</v>
      </c>
      <c r="C73">
        <v>434</v>
      </c>
      <c r="D73" t="s">
        <v>3248</v>
      </c>
      <c r="E73" t="s">
        <v>3257</v>
      </c>
      <c r="G73" t="s">
        <v>3268</v>
      </c>
      <c r="I73" t="s">
        <v>3269</v>
      </c>
      <c r="J73" t="s">
        <v>3182</v>
      </c>
      <c r="K73" t="s">
        <v>26</v>
      </c>
      <c r="L73" t="s">
        <v>16</v>
      </c>
      <c r="P73" t="s">
        <v>22</v>
      </c>
      <c r="Q73" t="s">
        <v>3287</v>
      </c>
      <c r="R73">
        <v>1</v>
      </c>
      <c r="S73">
        <v>1</v>
      </c>
      <c r="T73">
        <v>655444</v>
      </c>
      <c r="U73">
        <v>0</v>
      </c>
      <c r="V73">
        <v>463.82867505232258</v>
      </c>
    </row>
    <row r="74" spans="1:22">
      <c r="A74" t="s">
        <v>3526</v>
      </c>
      <c r="B74" t="s">
        <v>3546</v>
      </c>
      <c r="C74">
        <v>450</v>
      </c>
      <c r="D74" t="s">
        <v>3248</v>
      </c>
      <c r="E74" t="s">
        <v>3253</v>
      </c>
      <c r="G74" t="s">
        <v>3268</v>
      </c>
      <c r="I74" t="s">
        <v>3269</v>
      </c>
      <c r="J74" t="s">
        <v>3526</v>
      </c>
      <c r="K74" t="s">
        <v>23</v>
      </c>
      <c r="L74" t="s">
        <v>14</v>
      </c>
      <c r="M74" t="s">
        <v>12</v>
      </c>
      <c r="P74" t="s">
        <v>19</v>
      </c>
      <c r="Q74" t="s">
        <v>3284</v>
      </c>
      <c r="R74">
        <v>0</v>
      </c>
      <c r="S74">
        <v>0</v>
      </c>
      <c r="T74">
        <v>0</v>
      </c>
      <c r="U74">
        <v>0</v>
      </c>
      <c r="V74">
        <v>0</v>
      </c>
    </row>
    <row r="75" spans="1:22">
      <c r="A75" t="s">
        <v>3141</v>
      </c>
      <c r="B75" t="s">
        <v>3024</v>
      </c>
      <c r="C75">
        <v>454</v>
      </c>
      <c r="D75" t="s">
        <v>3248</v>
      </c>
      <c r="E75" t="s">
        <v>3253</v>
      </c>
      <c r="G75" t="s">
        <v>3268</v>
      </c>
      <c r="I75" t="s">
        <v>3269</v>
      </c>
      <c r="J75" t="s">
        <v>3141</v>
      </c>
      <c r="K75" t="s">
        <v>23</v>
      </c>
      <c r="L75" t="s">
        <v>14</v>
      </c>
      <c r="M75" t="s">
        <v>12</v>
      </c>
      <c r="O75" t="s">
        <v>13</v>
      </c>
      <c r="P75" t="s">
        <v>19</v>
      </c>
      <c r="Q75" t="s">
        <v>3286</v>
      </c>
      <c r="R75">
        <v>2</v>
      </c>
      <c r="S75">
        <v>9</v>
      </c>
      <c r="T75">
        <v>21462375</v>
      </c>
      <c r="U75">
        <v>257215.5</v>
      </c>
      <c r="V75">
        <v>11937.706099999999</v>
      </c>
    </row>
    <row r="76" spans="1:22">
      <c r="A76" t="s">
        <v>3243</v>
      </c>
      <c r="B76" t="s">
        <v>3128</v>
      </c>
      <c r="C76">
        <v>458</v>
      </c>
      <c r="D76" t="s">
        <v>3251</v>
      </c>
      <c r="E76" t="s">
        <v>3263</v>
      </c>
      <c r="G76" t="s">
        <v>3268</v>
      </c>
      <c r="I76" t="s">
        <v>3271</v>
      </c>
      <c r="J76" t="s">
        <v>3243</v>
      </c>
      <c r="K76" t="s">
        <v>25</v>
      </c>
      <c r="L76" t="s">
        <v>16</v>
      </c>
      <c r="P76" t="s">
        <v>20</v>
      </c>
      <c r="Q76" t="s">
        <v>3291</v>
      </c>
      <c r="R76">
        <v>1</v>
      </c>
      <c r="S76">
        <v>3</v>
      </c>
      <c r="T76">
        <v>13064382</v>
      </c>
      <c r="U76">
        <v>2</v>
      </c>
      <c r="V76">
        <v>0</v>
      </c>
    </row>
    <row r="77" spans="1:22">
      <c r="A77" t="s">
        <v>3184</v>
      </c>
      <c r="B77" t="s">
        <v>3068</v>
      </c>
      <c r="C77">
        <v>462</v>
      </c>
      <c r="D77" t="s">
        <v>3251</v>
      </c>
      <c r="E77" t="s">
        <v>3258</v>
      </c>
      <c r="F77" t="s">
        <v>3267</v>
      </c>
      <c r="G77" t="s">
        <v>3268</v>
      </c>
      <c r="H77" t="s">
        <v>3268</v>
      </c>
      <c r="I77" t="s">
        <v>3271</v>
      </c>
      <c r="J77" t="s">
        <v>3184</v>
      </c>
      <c r="K77" t="s">
        <v>25</v>
      </c>
      <c r="L77" t="s">
        <v>16</v>
      </c>
      <c r="N77" t="s">
        <v>11</v>
      </c>
      <c r="P77" t="s">
        <v>22</v>
      </c>
      <c r="Q77" t="s">
        <v>3286</v>
      </c>
      <c r="R77">
        <v>3</v>
      </c>
      <c r="S77">
        <v>5</v>
      </c>
      <c r="T77">
        <v>29436364</v>
      </c>
      <c r="U77">
        <v>105720</v>
      </c>
      <c r="V77">
        <v>0</v>
      </c>
    </row>
    <row r="78" spans="1:22">
      <c r="A78" t="s">
        <v>3228</v>
      </c>
      <c r="B78" t="s">
        <v>3113</v>
      </c>
      <c r="C78">
        <v>466</v>
      </c>
      <c r="D78" t="s">
        <v>3248</v>
      </c>
      <c r="E78" t="s">
        <v>3253</v>
      </c>
      <c r="G78" t="s">
        <v>3268</v>
      </c>
      <c r="I78" t="s">
        <v>3269</v>
      </c>
      <c r="J78" t="s">
        <v>3228</v>
      </c>
      <c r="K78" t="s">
        <v>23</v>
      </c>
      <c r="L78" t="s">
        <v>14</v>
      </c>
      <c r="M78" t="s">
        <v>12</v>
      </c>
      <c r="O78" t="s">
        <v>13</v>
      </c>
      <c r="P78" t="s">
        <v>19</v>
      </c>
      <c r="Q78" t="s">
        <v>3290</v>
      </c>
      <c r="R78">
        <v>4</v>
      </c>
      <c r="S78">
        <v>6</v>
      </c>
      <c r="T78">
        <v>28478746</v>
      </c>
      <c r="U78">
        <v>358025</v>
      </c>
      <c r="V78">
        <v>40000</v>
      </c>
    </row>
    <row r="79" spans="1:22">
      <c r="A79" t="s">
        <v>3247</v>
      </c>
      <c r="B79" t="s">
        <v>3132</v>
      </c>
      <c r="C79">
        <v>478</v>
      </c>
      <c r="D79" t="s">
        <v>3248</v>
      </c>
      <c r="E79" t="s">
        <v>3253</v>
      </c>
      <c r="G79" t="s">
        <v>3268</v>
      </c>
      <c r="I79" t="s">
        <v>3269</v>
      </c>
      <c r="J79" t="s">
        <v>3247</v>
      </c>
      <c r="K79" t="s">
        <v>23</v>
      </c>
      <c r="L79" t="s">
        <v>17</v>
      </c>
      <c r="M79" t="s">
        <v>12</v>
      </c>
      <c r="P79" t="s">
        <v>21</v>
      </c>
      <c r="Q79" t="s">
        <v>3291</v>
      </c>
      <c r="R79">
        <v>2</v>
      </c>
      <c r="S79">
        <v>2</v>
      </c>
      <c r="T79">
        <v>329647000</v>
      </c>
      <c r="U79">
        <v>600000</v>
      </c>
      <c r="V79">
        <v>0</v>
      </c>
    </row>
    <row r="80" spans="1:22">
      <c r="A80" t="s">
        <v>3203</v>
      </c>
      <c r="B80" t="s">
        <v>3087</v>
      </c>
      <c r="C80">
        <v>480</v>
      </c>
      <c r="D80" t="s">
        <v>3248</v>
      </c>
      <c r="E80" t="s">
        <v>3253</v>
      </c>
      <c r="F80" t="s">
        <v>3267</v>
      </c>
      <c r="G80" t="s">
        <v>3268</v>
      </c>
      <c r="H80" t="s">
        <v>3268</v>
      </c>
      <c r="I80" t="s">
        <v>3269</v>
      </c>
      <c r="J80" t="s">
        <v>3203</v>
      </c>
      <c r="K80" t="s">
        <v>23</v>
      </c>
      <c r="L80" t="s">
        <v>16</v>
      </c>
      <c r="N80" t="s">
        <v>11</v>
      </c>
      <c r="P80" t="s">
        <v>20</v>
      </c>
      <c r="Q80" t="s">
        <v>3286</v>
      </c>
      <c r="R80">
        <v>3</v>
      </c>
      <c r="S80">
        <v>17</v>
      </c>
      <c r="T80">
        <v>223387576</v>
      </c>
      <c r="U80">
        <v>1392100</v>
      </c>
      <c r="V80">
        <v>474017.04315601848</v>
      </c>
    </row>
    <row r="81" spans="1:22">
      <c r="A81" t="s">
        <v>3164</v>
      </c>
      <c r="B81" t="s">
        <v>3048</v>
      </c>
      <c r="C81">
        <v>484</v>
      </c>
      <c r="D81" t="s">
        <v>3249</v>
      </c>
      <c r="E81" t="s">
        <v>3254</v>
      </c>
      <c r="G81" t="s">
        <v>3268</v>
      </c>
      <c r="I81" t="s">
        <v>3270</v>
      </c>
      <c r="J81" t="s">
        <v>3164</v>
      </c>
      <c r="K81" t="s">
        <v>24</v>
      </c>
      <c r="L81" t="s">
        <v>16</v>
      </c>
      <c r="P81" t="s">
        <v>22</v>
      </c>
      <c r="Q81" t="s">
        <v>3286</v>
      </c>
      <c r="R81">
        <v>1</v>
      </c>
      <c r="S81">
        <v>9</v>
      </c>
      <c r="T81">
        <v>450000</v>
      </c>
      <c r="U81">
        <v>9559</v>
      </c>
      <c r="V81">
        <v>92600</v>
      </c>
    </row>
    <row r="82" spans="1:22">
      <c r="A82" t="s">
        <v>3154</v>
      </c>
      <c r="B82" t="s">
        <v>3037</v>
      </c>
      <c r="C82">
        <v>498</v>
      </c>
      <c r="D82" t="s">
        <v>3252</v>
      </c>
      <c r="E82" t="s">
        <v>3259</v>
      </c>
      <c r="G82" t="s">
        <v>3268</v>
      </c>
      <c r="I82" t="s">
        <v>3272</v>
      </c>
      <c r="J82" t="s">
        <v>3275</v>
      </c>
      <c r="K82" t="s">
        <v>27</v>
      </c>
      <c r="L82" t="s">
        <v>16</v>
      </c>
      <c r="O82" t="s">
        <v>13</v>
      </c>
      <c r="P82" t="s">
        <v>22</v>
      </c>
      <c r="Q82" t="s">
        <v>3286</v>
      </c>
      <c r="R82">
        <v>3</v>
      </c>
      <c r="S82">
        <v>8</v>
      </c>
      <c r="T82">
        <v>10139333</v>
      </c>
      <c r="U82">
        <v>21000</v>
      </c>
      <c r="V82">
        <v>16071.33952</v>
      </c>
    </row>
    <row r="83" spans="1:22">
      <c r="A83" t="s">
        <v>3230</v>
      </c>
      <c r="B83" t="s">
        <v>3115</v>
      </c>
      <c r="C83">
        <v>496</v>
      </c>
      <c r="D83" t="s">
        <v>3251</v>
      </c>
      <c r="E83" t="s">
        <v>3262</v>
      </c>
      <c r="G83" t="s">
        <v>3268</v>
      </c>
      <c r="I83" t="s">
        <v>3271</v>
      </c>
      <c r="J83" t="s">
        <v>3230</v>
      </c>
      <c r="K83" t="s">
        <v>25</v>
      </c>
      <c r="L83" t="s">
        <v>17</v>
      </c>
      <c r="O83" t="s">
        <v>13</v>
      </c>
      <c r="P83" t="s">
        <v>22</v>
      </c>
      <c r="Q83" t="s">
        <v>3287</v>
      </c>
      <c r="R83">
        <v>1</v>
      </c>
      <c r="S83">
        <v>1</v>
      </c>
      <c r="T83">
        <v>50000</v>
      </c>
      <c r="U83">
        <v>0</v>
      </c>
      <c r="V83">
        <v>625.92415403325413</v>
      </c>
    </row>
    <row r="84" spans="1:22">
      <c r="A84" t="s">
        <v>3245</v>
      </c>
      <c r="B84" t="s">
        <v>3130</v>
      </c>
      <c r="C84">
        <v>499</v>
      </c>
      <c r="D84" t="s">
        <v>3252</v>
      </c>
      <c r="E84" t="s">
        <v>3261</v>
      </c>
      <c r="G84" t="s">
        <v>3268</v>
      </c>
      <c r="I84" t="s">
        <v>3272</v>
      </c>
      <c r="J84" t="s">
        <v>3245</v>
      </c>
      <c r="K84" t="s">
        <v>27</v>
      </c>
      <c r="L84" t="s">
        <v>16</v>
      </c>
      <c r="P84" t="s">
        <v>20</v>
      </c>
      <c r="Q84" t="s">
        <v>3286</v>
      </c>
      <c r="R84">
        <v>2</v>
      </c>
      <c r="S84">
        <v>3</v>
      </c>
      <c r="T84">
        <v>850024</v>
      </c>
      <c r="U84">
        <v>0</v>
      </c>
      <c r="V84">
        <v>0</v>
      </c>
    </row>
    <row r="85" spans="1:22">
      <c r="A85" t="s">
        <v>3173</v>
      </c>
      <c r="B85" t="s">
        <v>3057</v>
      </c>
      <c r="C85">
        <v>504</v>
      </c>
      <c r="D85" t="s">
        <v>3248</v>
      </c>
      <c r="E85" t="s">
        <v>3257</v>
      </c>
      <c r="G85" t="s">
        <v>3268</v>
      </c>
      <c r="I85" t="s">
        <v>3269</v>
      </c>
      <c r="J85" t="s">
        <v>3173</v>
      </c>
      <c r="K85" t="s">
        <v>26</v>
      </c>
      <c r="L85" t="s">
        <v>17</v>
      </c>
      <c r="P85" t="s">
        <v>21</v>
      </c>
      <c r="Q85" t="s">
        <v>3287</v>
      </c>
      <c r="R85">
        <v>2</v>
      </c>
      <c r="S85">
        <v>4</v>
      </c>
      <c r="T85">
        <v>17335345</v>
      </c>
      <c r="U85">
        <v>0</v>
      </c>
      <c r="V85">
        <v>0</v>
      </c>
    </row>
    <row r="86" spans="1:22">
      <c r="A86" t="s">
        <v>3216</v>
      </c>
      <c r="B86" t="s">
        <v>3100</v>
      </c>
      <c r="C86">
        <v>508</v>
      </c>
      <c r="D86" t="s">
        <v>3248</v>
      </c>
      <c r="E86" t="s">
        <v>3253</v>
      </c>
      <c r="G86" t="s">
        <v>3268</v>
      </c>
      <c r="I86" t="s">
        <v>3269</v>
      </c>
      <c r="J86" t="s">
        <v>3216</v>
      </c>
      <c r="K86" t="s">
        <v>23</v>
      </c>
      <c r="L86" t="s">
        <v>14</v>
      </c>
      <c r="M86" t="s">
        <v>12</v>
      </c>
      <c r="P86" t="s">
        <v>19</v>
      </c>
      <c r="Q86" t="s">
        <v>3286</v>
      </c>
      <c r="R86">
        <v>1</v>
      </c>
      <c r="S86">
        <v>2</v>
      </c>
      <c r="T86">
        <v>1133246</v>
      </c>
      <c r="U86">
        <v>360</v>
      </c>
      <c r="V86">
        <v>0</v>
      </c>
    </row>
    <row r="87" spans="1:22">
      <c r="A87" t="s">
        <v>3239</v>
      </c>
      <c r="B87" t="s">
        <v>3124</v>
      </c>
      <c r="C87">
        <v>104</v>
      </c>
      <c r="D87" t="s">
        <v>3251</v>
      </c>
      <c r="E87" t="s">
        <v>3263</v>
      </c>
      <c r="G87" t="s">
        <v>3268</v>
      </c>
      <c r="I87" t="s">
        <v>3271</v>
      </c>
      <c r="J87" t="s">
        <v>3239</v>
      </c>
      <c r="K87" t="s">
        <v>25</v>
      </c>
      <c r="L87" t="s">
        <v>17</v>
      </c>
      <c r="M87" t="s">
        <v>12</v>
      </c>
      <c r="P87" t="s">
        <v>21</v>
      </c>
      <c r="Q87" t="s">
        <v>3291</v>
      </c>
      <c r="R87">
        <v>3</v>
      </c>
      <c r="S87">
        <v>9</v>
      </c>
      <c r="T87">
        <v>23808609</v>
      </c>
      <c r="U87">
        <v>65000</v>
      </c>
      <c r="V87">
        <v>161908.50033906591</v>
      </c>
    </row>
    <row r="88" spans="1:22">
      <c r="A88" t="s">
        <v>3208</v>
      </c>
      <c r="B88" t="s">
        <v>3092</v>
      </c>
      <c r="C88">
        <v>516</v>
      </c>
      <c r="D88" t="s">
        <v>3248</v>
      </c>
      <c r="E88" t="s">
        <v>3253</v>
      </c>
      <c r="G88" t="s">
        <v>3268</v>
      </c>
      <c r="I88" t="s">
        <v>3269</v>
      </c>
      <c r="J88" t="s">
        <v>3208</v>
      </c>
      <c r="K88" t="s">
        <v>23</v>
      </c>
      <c r="L88" t="s">
        <v>16</v>
      </c>
      <c r="P88" t="s">
        <v>21</v>
      </c>
      <c r="Q88" t="s">
        <v>3295</v>
      </c>
      <c r="R88">
        <v>7</v>
      </c>
      <c r="S88">
        <v>10</v>
      </c>
      <c r="T88">
        <v>42817198</v>
      </c>
      <c r="U88">
        <v>175562</v>
      </c>
      <c r="V88">
        <v>10887.639802871739</v>
      </c>
    </row>
    <row r="89" spans="1:22">
      <c r="A89" t="s">
        <v>3527</v>
      </c>
      <c r="B89" t="s">
        <v>3547</v>
      </c>
      <c r="C89">
        <v>524</v>
      </c>
      <c r="D89" t="s">
        <v>3251</v>
      </c>
      <c r="E89" t="s">
        <v>3258</v>
      </c>
      <c r="G89" t="s">
        <v>3268</v>
      </c>
      <c r="I89" t="s">
        <v>3271</v>
      </c>
      <c r="J89" t="s">
        <v>3527</v>
      </c>
      <c r="K89" t="s">
        <v>25</v>
      </c>
      <c r="L89" t="s">
        <v>17</v>
      </c>
      <c r="M89" t="s">
        <v>12</v>
      </c>
      <c r="O89" t="s">
        <v>13</v>
      </c>
      <c r="P89" t="s">
        <v>21</v>
      </c>
      <c r="Q89" t="s">
        <v>3289</v>
      </c>
      <c r="R89">
        <v>0</v>
      </c>
      <c r="S89">
        <v>0</v>
      </c>
      <c r="T89">
        <v>0</v>
      </c>
      <c r="U89">
        <v>0</v>
      </c>
      <c r="V89">
        <v>0</v>
      </c>
    </row>
    <row r="90" spans="1:22">
      <c r="A90" t="s">
        <v>3211</v>
      </c>
      <c r="B90" t="s">
        <v>3095</v>
      </c>
      <c r="C90">
        <v>562</v>
      </c>
      <c r="D90" t="s">
        <v>3248</v>
      </c>
      <c r="E90" t="s">
        <v>3253</v>
      </c>
      <c r="G90" t="s">
        <v>3268</v>
      </c>
      <c r="I90" t="s">
        <v>3269</v>
      </c>
      <c r="J90" t="s">
        <v>3211</v>
      </c>
      <c r="K90" t="s">
        <v>23</v>
      </c>
      <c r="L90" t="s">
        <v>14</v>
      </c>
      <c r="M90" t="s">
        <v>12</v>
      </c>
      <c r="O90" t="s">
        <v>13</v>
      </c>
      <c r="P90" t="s">
        <v>19</v>
      </c>
      <c r="Q90" t="s">
        <v>3286</v>
      </c>
      <c r="R90">
        <v>1</v>
      </c>
      <c r="S90">
        <v>1</v>
      </c>
      <c r="T90">
        <v>2545500</v>
      </c>
      <c r="U90">
        <v>1146133</v>
      </c>
      <c r="V90">
        <v>0</v>
      </c>
    </row>
    <row r="91" spans="1:22">
      <c r="A91" t="s">
        <v>3234</v>
      </c>
      <c r="B91" t="s">
        <v>3119</v>
      </c>
      <c r="C91">
        <v>566</v>
      </c>
      <c r="D91" t="s">
        <v>3248</v>
      </c>
      <c r="E91" t="s">
        <v>3253</v>
      </c>
      <c r="G91" t="s">
        <v>3268</v>
      </c>
      <c r="I91" t="s">
        <v>3269</v>
      </c>
      <c r="J91" t="s">
        <v>3234</v>
      </c>
      <c r="K91" t="s">
        <v>23</v>
      </c>
      <c r="L91" t="s">
        <v>17</v>
      </c>
      <c r="P91" t="s">
        <v>19</v>
      </c>
      <c r="Q91" t="s">
        <v>3295</v>
      </c>
      <c r="R91">
        <v>1</v>
      </c>
      <c r="S91">
        <v>1</v>
      </c>
      <c r="T91">
        <v>86323921.109999999</v>
      </c>
      <c r="U91">
        <v>2521</v>
      </c>
      <c r="V91">
        <v>0</v>
      </c>
    </row>
    <row r="92" spans="1:22">
      <c r="A92" t="s">
        <v>3204</v>
      </c>
      <c r="B92" t="s">
        <v>3088</v>
      </c>
      <c r="C92">
        <v>807</v>
      </c>
      <c r="D92" t="s">
        <v>3252</v>
      </c>
      <c r="E92" t="s">
        <v>3261</v>
      </c>
      <c r="G92" t="s">
        <v>3268</v>
      </c>
      <c r="I92" t="s">
        <v>3272</v>
      </c>
      <c r="J92" t="s">
        <v>3204</v>
      </c>
      <c r="K92" t="s">
        <v>27</v>
      </c>
      <c r="L92" t="s">
        <v>16</v>
      </c>
      <c r="O92" t="s">
        <v>13</v>
      </c>
      <c r="P92" t="s">
        <v>22</v>
      </c>
      <c r="Q92" t="s">
        <v>3286</v>
      </c>
      <c r="R92">
        <v>3</v>
      </c>
      <c r="S92">
        <v>19</v>
      </c>
      <c r="T92">
        <v>757045000</v>
      </c>
      <c r="U92">
        <v>271550</v>
      </c>
      <c r="V92">
        <v>763000</v>
      </c>
    </row>
    <row r="93" spans="1:22">
      <c r="A93" t="s">
        <v>3174</v>
      </c>
      <c r="B93" t="s">
        <v>3058</v>
      </c>
      <c r="C93">
        <v>586</v>
      </c>
      <c r="D93" t="s">
        <v>3251</v>
      </c>
      <c r="E93" t="s">
        <v>3258</v>
      </c>
      <c r="G93" t="s">
        <v>3268</v>
      </c>
      <c r="I93" t="s">
        <v>3271</v>
      </c>
      <c r="J93" t="s">
        <v>3174</v>
      </c>
      <c r="K93" t="s">
        <v>25</v>
      </c>
      <c r="L93" t="s">
        <v>17</v>
      </c>
      <c r="P93" t="s">
        <v>19</v>
      </c>
      <c r="Q93" t="s">
        <v>3286</v>
      </c>
      <c r="R93">
        <v>2</v>
      </c>
      <c r="S93">
        <v>12</v>
      </c>
      <c r="T93">
        <v>29672328</v>
      </c>
      <c r="U93">
        <v>1072880</v>
      </c>
      <c r="V93">
        <v>12608347.65349042</v>
      </c>
    </row>
    <row r="94" spans="1:22">
      <c r="A94" t="s">
        <v>3224</v>
      </c>
      <c r="B94" t="s">
        <v>3108</v>
      </c>
      <c r="C94">
        <v>275</v>
      </c>
      <c r="D94" t="s">
        <v>3251</v>
      </c>
      <c r="E94" t="s">
        <v>3256</v>
      </c>
      <c r="I94" t="s">
        <v>3273</v>
      </c>
      <c r="J94" t="s">
        <v>3282</v>
      </c>
      <c r="K94" t="s">
        <v>26</v>
      </c>
      <c r="L94" t="s">
        <v>17</v>
      </c>
      <c r="P94" t="s">
        <v>22</v>
      </c>
      <c r="Q94" t="s">
        <v>3286</v>
      </c>
      <c r="R94">
        <v>1</v>
      </c>
      <c r="S94">
        <v>5</v>
      </c>
      <c r="T94">
        <v>3314985</v>
      </c>
      <c r="U94">
        <v>416669.75</v>
      </c>
      <c r="V94">
        <v>0</v>
      </c>
    </row>
    <row r="95" spans="1:22">
      <c r="A95" t="s">
        <v>3139</v>
      </c>
      <c r="B95" t="s">
        <v>3022</v>
      </c>
      <c r="C95">
        <v>591</v>
      </c>
      <c r="D95" t="s">
        <v>3249</v>
      </c>
      <c r="E95" t="s">
        <v>3254</v>
      </c>
      <c r="G95" t="s">
        <v>3268</v>
      </c>
      <c r="I95" t="s">
        <v>3270</v>
      </c>
      <c r="J95" t="s">
        <v>3139</v>
      </c>
      <c r="K95" t="s">
        <v>24</v>
      </c>
      <c r="L95" t="s">
        <v>15</v>
      </c>
      <c r="P95" t="s">
        <v>20</v>
      </c>
      <c r="Q95" t="s">
        <v>3284</v>
      </c>
      <c r="R95">
        <v>2</v>
      </c>
      <c r="S95">
        <v>3</v>
      </c>
      <c r="T95">
        <v>5148031</v>
      </c>
      <c r="U95">
        <v>17500</v>
      </c>
      <c r="V95">
        <v>1415.1599612014461</v>
      </c>
    </row>
    <row r="96" spans="1:22">
      <c r="A96" t="s">
        <v>3169</v>
      </c>
      <c r="B96" t="s">
        <v>3053</v>
      </c>
      <c r="C96">
        <v>598</v>
      </c>
      <c r="D96" t="s">
        <v>3250</v>
      </c>
      <c r="E96" t="s">
        <v>3260</v>
      </c>
      <c r="F96" t="s">
        <v>3265</v>
      </c>
      <c r="G96" t="s">
        <v>3268</v>
      </c>
      <c r="H96" t="s">
        <v>3268</v>
      </c>
      <c r="I96" t="s">
        <v>3271</v>
      </c>
      <c r="J96" t="s">
        <v>3169</v>
      </c>
      <c r="K96" t="s">
        <v>25</v>
      </c>
      <c r="L96" t="s">
        <v>17</v>
      </c>
      <c r="N96" t="s">
        <v>11</v>
      </c>
      <c r="P96" t="s">
        <v>21</v>
      </c>
      <c r="Q96" t="s">
        <v>3286</v>
      </c>
      <c r="R96">
        <v>2</v>
      </c>
      <c r="S96">
        <v>9</v>
      </c>
      <c r="T96">
        <v>34674175</v>
      </c>
      <c r="U96">
        <v>17500</v>
      </c>
      <c r="V96">
        <v>50061.475769611017</v>
      </c>
    </row>
    <row r="97" spans="1:22">
      <c r="A97" t="s">
        <v>3186</v>
      </c>
      <c r="B97" t="s">
        <v>3070</v>
      </c>
      <c r="C97">
        <v>600</v>
      </c>
      <c r="D97" t="s">
        <v>3249</v>
      </c>
      <c r="E97" t="s">
        <v>3254</v>
      </c>
      <c r="G97" t="s">
        <v>3268</v>
      </c>
      <c r="I97" t="s">
        <v>3270</v>
      </c>
      <c r="J97" t="s">
        <v>3186</v>
      </c>
      <c r="K97" t="s">
        <v>24</v>
      </c>
      <c r="L97" t="s">
        <v>16</v>
      </c>
      <c r="O97" t="s">
        <v>13</v>
      </c>
      <c r="P97" t="s">
        <v>22</v>
      </c>
      <c r="Q97" t="s">
        <v>3293</v>
      </c>
      <c r="R97">
        <v>2</v>
      </c>
      <c r="S97">
        <v>3</v>
      </c>
      <c r="T97">
        <v>16180983.130000001</v>
      </c>
      <c r="U97">
        <v>0</v>
      </c>
      <c r="V97">
        <v>0</v>
      </c>
    </row>
    <row r="98" spans="1:22">
      <c r="A98" t="s">
        <v>3232</v>
      </c>
      <c r="B98" t="s">
        <v>3117</v>
      </c>
      <c r="C98">
        <v>604</v>
      </c>
      <c r="D98" t="s">
        <v>3249</v>
      </c>
      <c r="E98" t="s">
        <v>3254</v>
      </c>
      <c r="G98" t="s">
        <v>3268</v>
      </c>
      <c r="I98" t="s">
        <v>3270</v>
      </c>
      <c r="J98" t="s">
        <v>3232</v>
      </c>
      <c r="K98" t="s">
        <v>24</v>
      </c>
      <c r="L98" t="s">
        <v>16</v>
      </c>
      <c r="P98" t="s">
        <v>22</v>
      </c>
      <c r="Q98" t="s">
        <v>3287</v>
      </c>
      <c r="R98">
        <v>1</v>
      </c>
      <c r="S98">
        <v>3</v>
      </c>
      <c r="T98">
        <v>5354586</v>
      </c>
      <c r="U98">
        <v>0</v>
      </c>
      <c r="V98">
        <v>0</v>
      </c>
    </row>
    <row r="99" spans="1:22">
      <c r="A99" t="s">
        <v>3226</v>
      </c>
      <c r="B99" t="s">
        <v>3110</v>
      </c>
      <c r="C99">
        <v>608</v>
      </c>
      <c r="D99" t="s">
        <v>3251</v>
      </c>
      <c r="E99" t="s">
        <v>3263</v>
      </c>
      <c r="G99" t="s">
        <v>3268</v>
      </c>
      <c r="I99" t="s">
        <v>3271</v>
      </c>
      <c r="J99" t="s">
        <v>3226</v>
      </c>
      <c r="K99" t="s">
        <v>25</v>
      </c>
      <c r="L99" t="s">
        <v>17</v>
      </c>
      <c r="P99" t="s">
        <v>21</v>
      </c>
      <c r="Q99" t="s">
        <v>3286</v>
      </c>
      <c r="R99">
        <v>2</v>
      </c>
      <c r="S99">
        <v>17</v>
      </c>
      <c r="T99">
        <v>85839726</v>
      </c>
      <c r="U99">
        <v>1842615.35</v>
      </c>
      <c r="V99">
        <v>582924.72609104018</v>
      </c>
    </row>
    <row r="100" spans="1:22">
      <c r="A100" t="s">
        <v>3201</v>
      </c>
      <c r="B100" t="s">
        <v>3085</v>
      </c>
      <c r="C100">
        <v>646</v>
      </c>
      <c r="D100" t="s">
        <v>3248</v>
      </c>
      <c r="E100" t="s">
        <v>3253</v>
      </c>
      <c r="G100" t="s">
        <v>3268</v>
      </c>
      <c r="I100" t="s">
        <v>3269</v>
      </c>
      <c r="J100" t="s">
        <v>3201</v>
      </c>
      <c r="K100" t="s">
        <v>23</v>
      </c>
      <c r="L100" t="s">
        <v>14</v>
      </c>
      <c r="M100" t="s">
        <v>12</v>
      </c>
      <c r="O100" t="s">
        <v>13</v>
      </c>
      <c r="P100" t="s">
        <v>19</v>
      </c>
      <c r="Q100" t="s">
        <v>3287</v>
      </c>
      <c r="R100">
        <v>1</v>
      </c>
      <c r="S100">
        <v>2</v>
      </c>
      <c r="T100">
        <v>12427076</v>
      </c>
      <c r="U100">
        <v>0</v>
      </c>
      <c r="V100">
        <v>0</v>
      </c>
    </row>
    <row r="101" spans="1:22">
      <c r="A101" t="s">
        <v>3143</v>
      </c>
      <c r="B101" t="s">
        <v>3026</v>
      </c>
      <c r="C101">
        <v>882</v>
      </c>
      <c r="D101" t="s">
        <v>3250</v>
      </c>
      <c r="E101" t="s">
        <v>3255</v>
      </c>
      <c r="F101" t="s">
        <v>3265</v>
      </c>
      <c r="G101" t="s">
        <v>3268</v>
      </c>
      <c r="H101" t="s">
        <v>3268</v>
      </c>
      <c r="I101" t="s">
        <v>3271</v>
      </c>
      <c r="J101" t="s">
        <v>3143</v>
      </c>
      <c r="K101" t="s">
        <v>25</v>
      </c>
      <c r="L101" t="s">
        <v>17</v>
      </c>
      <c r="N101" t="s">
        <v>11</v>
      </c>
      <c r="P101" t="s">
        <v>22</v>
      </c>
      <c r="Q101" t="s">
        <v>3286</v>
      </c>
      <c r="R101">
        <v>3</v>
      </c>
      <c r="S101">
        <v>15</v>
      </c>
      <c r="T101">
        <v>122865730</v>
      </c>
      <c r="U101">
        <v>1076000</v>
      </c>
      <c r="V101">
        <v>13859.3725885</v>
      </c>
    </row>
    <row r="102" spans="1:22">
      <c r="A102" t="s">
        <v>3189</v>
      </c>
      <c r="B102" t="s">
        <v>3073</v>
      </c>
      <c r="C102">
        <v>678</v>
      </c>
      <c r="D102" t="s">
        <v>3248</v>
      </c>
      <c r="E102" t="s">
        <v>3253</v>
      </c>
      <c r="F102" t="s">
        <v>3267</v>
      </c>
      <c r="G102" t="s">
        <v>3268</v>
      </c>
      <c r="H102" t="s">
        <v>3268</v>
      </c>
      <c r="I102" t="s">
        <v>3269</v>
      </c>
      <c r="J102" t="s">
        <v>3277</v>
      </c>
      <c r="K102" t="s">
        <v>23</v>
      </c>
      <c r="L102" t="s">
        <v>17</v>
      </c>
      <c r="M102" t="s">
        <v>12</v>
      </c>
      <c r="N102" t="s">
        <v>11</v>
      </c>
      <c r="P102" t="s">
        <v>21</v>
      </c>
      <c r="Q102" t="s">
        <v>3286</v>
      </c>
      <c r="R102">
        <v>2</v>
      </c>
      <c r="S102">
        <v>6</v>
      </c>
      <c r="T102">
        <v>25134874</v>
      </c>
      <c r="U102">
        <v>247378</v>
      </c>
      <c r="V102">
        <v>72.151529999999994</v>
      </c>
    </row>
    <row r="103" spans="1:22">
      <c r="A103" t="s">
        <v>3159</v>
      </c>
      <c r="B103" t="s">
        <v>3042</v>
      </c>
      <c r="C103">
        <v>682</v>
      </c>
      <c r="D103" t="s">
        <v>3251</v>
      </c>
      <c r="E103" t="s">
        <v>3256</v>
      </c>
      <c r="G103" t="s">
        <v>3268</v>
      </c>
      <c r="I103" t="s">
        <v>3271</v>
      </c>
      <c r="J103" t="s">
        <v>3159</v>
      </c>
      <c r="K103" t="s">
        <v>26</v>
      </c>
      <c r="L103" t="s">
        <v>15</v>
      </c>
      <c r="P103" t="s">
        <v>20</v>
      </c>
      <c r="Q103" t="s">
        <v>3286</v>
      </c>
      <c r="R103">
        <v>1</v>
      </c>
      <c r="S103">
        <v>1</v>
      </c>
      <c r="T103">
        <v>7939225</v>
      </c>
      <c r="U103">
        <v>0</v>
      </c>
      <c r="V103">
        <v>107.991321</v>
      </c>
    </row>
    <row r="104" spans="1:22">
      <c r="A104" t="s">
        <v>3160</v>
      </c>
      <c r="B104" t="s">
        <v>3043</v>
      </c>
      <c r="C104">
        <v>686</v>
      </c>
      <c r="D104" t="s">
        <v>3248</v>
      </c>
      <c r="E104" t="s">
        <v>3253</v>
      </c>
      <c r="G104" t="s">
        <v>3268</v>
      </c>
      <c r="I104" t="s">
        <v>3269</v>
      </c>
      <c r="J104" t="s">
        <v>3160</v>
      </c>
      <c r="K104" t="s">
        <v>23</v>
      </c>
      <c r="L104" t="s">
        <v>17</v>
      </c>
      <c r="M104" t="s">
        <v>12</v>
      </c>
      <c r="P104" t="s">
        <v>19</v>
      </c>
      <c r="Q104" t="s">
        <v>3287</v>
      </c>
      <c r="R104">
        <v>1</v>
      </c>
      <c r="S104">
        <v>1</v>
      </c>
      <c r="T104">
        <v>7939225</v>
      </c>
      <c r="U104">
        <v>0</v>
      </c>
      <c r="V104">
        <v>1156.592379258431</v>
      </c>
    </row>
    <row r="105" spans="1:22">
      <c r="A105" t="s">
        <v>3221</v>
      </c>
      <c r="B105" t="s">
        <v>3105</v>
      </c>
      <c r="C105">
        <v>688</v>
      </c>
      <c r="D105" t="s">
        <v>3252</v>
      </c>
      <c r="E105" t="s">
        <v>3261</v>
      </c>
      <c r="G105" t="s">
        <v>3268</v>
      </c>
      <c r="I105" t="s">
        <v>3272</v>
      </c>
      <c r="J105" t="s">
        <v>3221</v>
      </c>
      <c r="K105" t="s">
        <v>27</v>
      </c>
      <c r="L105" t="s">
        <v>16</v>
      </c>
      <c r="P105" t="s">
        <v>20</v>
      </c>
      <c r="Q105" t="s">
        <v>3286</v>
      </c>
      <c r="R105">
        <v>3</v>
      </c>
      <c r="S105">
        <v>15</v>
      </c>
      <c r="T105">
        <v>20597495</v>
      </c>
      <c r="U105">
        <v>2387675</v>
      </c>
      <c r="V105">
        <v>256355.02548000001</v>
      </c>
    </row>
    <row r="106" spans="1:22">
      <c r="A106" t="s">
        <v>3158</v>
      </c>
      <c r="B106" t="s">
        <v>3041</v>
      </c>
      <c r="C106">
        <v>694</v>
      </c>
      <c r="D106" t="s">
        <v>3248</v>
      </c>
      <c r="E106" t="s">
        <v>3253</v>
      </c>
      <c r="G106" t="s">
        <v>3268</v>
      </c>
      <c r="I106" t="s">
        <v>3269</v>
      </c>
      <c r="J106" t="s">
        <v>3158</v>
      </c>
      <c r="K106" t="s">
        <v>23</v>
      </c>
      <c r="L106" t="s">
        <v>14</v>
      </c>
      <c r="M106" t="s">
        <v>12</v>
      </c>
      <c r="P106" t="s">
        <v>19</v>
      </c>
      <c r="Q106" t="s">
        <v>3289</v>
      </c>
      <c r="R106">
        <v>2</v>
      </c>
      <c r="S106">
        <v>2</v>
      </c>
      <c r="T106">
        <v>254000</v>
      </c>
      <c r="U106">
        <v>0</v>
      </c>
      <c r="V106">
        <v>0</v>
      </c>
    </row>
    <row r="107" spans="1:22">
      <c r="A107" t="s">
        <v>3193</v>
      </c>
      <c r="B107" t="s">
        <v>3077</v>
      </c>
      <c r="C107">
        <v>90</v>
      </c>
      <c r="D107" t="s">
        <v>3250</v>
      </c>
      <c r="E107" t="s">
        <v>3260</v>
      </c>
      <c r="F107" t="s">
        <v>3265</v>
      </c>
      <c r="G107" t="s">
        <v>3268</v>
      </c>
      <c r="H107" t="s">
        <v>3268</v>
      </c>
      <c r="I107" t="s">
        <v>3271</v>
      </c>
      <c r="J107" t="s">
        <v>3193</v>
      </c>
      <c r="K107" t="s">
        <v>25</v>
      </c>
      <c r="L107" t="s">
        <v>17</v>
      </c>
      <c r="M107" t="s">
        <v>12</v>
      </c>
      <c r="N107" t="s">
        <v>11</v>
      </c>
      <c r="P107" t="s">
        <v>21</v>
      </c>
      <c r="Q107" t="s">
        <v>3286</v>
      </c>
      <c r="R107">
        <v>1</v>
      </c>
      <c r="S107">
        <v>32</v>
      </c>
      <c r="T107">
        <v>84471232</v>
      </c>
      <c r="U107">
        <v>6.1</v>
      </c>
      <c r="V107">
        <v>628.98381000000006</v>
      </c>
    </row>
    <row r="108" spans="1:22">
      <c r="A108" t="s">
        <v>3227</v>
      </c>
      <c r="B108" t="s">
        <v>3111</v>
      </c>
      <c r="C108">
        <v>706</v>
      </c>
      <c r="D108" t="s">
        <v>3248</v>
      </c>
      <c r="E108" t="s">
        <v>3253</v>
      </c>
      <c r="G108" t="s">
        <v>3268</v>
      </c>
      <c r="I108" t="s">
        <v>3269</v>
      </c>
      <c r="J108" t="s">
        <v>3227</v>
      </c>
      <c r="K108" t="s">
        <v>26</v>
      </c>
      <c r="L108" t="s">
        <v>14</v>
      </c>
      <c r="M108" t="s">
        <v>12</v>
      </c>
      <c r="Q108" t="s">
        <v>3286</v>
      </c>
      <c r="R108">
        <v>2</v>
      </c>
      <c r="S108">
        <v>3</v>
      </c>
      <c r="T108">
        <v>20581339</v>
      </c>
      <c r="U108">
        <v>81670</v>
      </c>
      <c r="V108">
        <v>0</v>
      </c>
    </row>
    <row r="109" spans="1:22">
      <c r="A109" t="s">
        <v>3142</v>
      </c>
      <c r="B109" t="s">
        <v>3025</v>
      </c>
      <c r="C109">
        <v>710</v>
      </c>
      <c r="D109" t="s">
        <v>3248</v>
      </c>
      <c r="E109" t="s">
        <v>3253</v>
      </c>
      <c r="G109" t="s">
        <v>3268</v>
      </c>
      <c r="I109" t="s">
        <v>3269</v>
      </c>
      <c r="J109" t="s">
        <v>3142</v>
      </c>
      <c r="K109" t="s">
        <v>23</v>
      </c>
      <c r="L109" t="s">
        <v>16</v>
      </c>
      <c r="P109" t="s">
        <v>22</v>
      </c>
      <c r="Q109" t="s">
        <v>3286</v>
      </c>
      <c r="R109">
        <v>2</v>
      </c>
      <c r="S109">
        <v>60</v>
      </c>
      <c r="T109">
        <v>249398750</v>
      </c>
      <c r="U109">
        <v>17500</v>
      </c>
      <c r="V109">
        <v>739372.95919971901</v>
      </c>
    </row>
    <row r="110" spans="1:22">
      <c r="A110" t="s">
        <v>3178</v>
      </c>
      <c r="B110" t="s">
        <v>3062</v>
      </c>
      <c r="C110">
        <v>728</v>
      </c>
      <c r="D110" t="s">
        <v>3248</v>
      </c>
      <c r="E110" t="s">
        <v>3253</v>
      </c>
      <c r="G110" t="s">
        <v>3268</v>
      </c>
      <c r="I110" t="s">
        <v>3269</v>
      </c>
      <c r="J110" t="s">
        <v>3178</v>
      </c>
      <c r="K110" t="s">
        <v>23</v>
      </c>
      <c r="L110" t="s">
        <v>14</v>
      </c>
      <c r="M110" t="s">
        <v>12</v>
      </c>
      <c r="O110" t="s">
        <v>13</v>
      </c>
      <c r="P110" t="s">
        <v>19</v>
      </c>
      <c r="Q110" t="s">
        <v>3291</v>
      </c>
      <c r="R110">
        <v>5</v>
      </c>
      <c r="S110">
        <v>6</v>
      </c>
      <c r="T110">
        <v>7162537.8599999994</v>
      </c>
      <c r="U110">
        <v>9007825</v>
      </c>
      <c r="V110">
        <v>0</v>
      </c>
    </row>
    <row r="111" spans="1:22">
      <c r="A111" t="s">
        <v>3175</v>
      </c>
      <c r="B111" t="s">
        <v>3059</v>
      </c>
      <c r="C111">
        <v>144</v>
      </c>
      <c r="D111" t="s">
        <v>3251</v>
      </c>
      <c r="E111" t="s">
        <v>3258</v>
      </c>
      <c r="G111" t="s">
        <v>3268</v>
      </c>
      <c r="I111" t="s">
        <v>3271</v>
      </c>
      <c r="J111" t="s">
        <v>3175</v>
      </c>
      <c r="K111" t="s">
        <v>25</v>
      </c>
      <c r="L111" t="s">
        <v>17</v>
      </c>
      <c r="P111" t="s">
        <v>22</v>
      </c>
      <c r="Q111" t="s">
        <v>3286</v>
      </c>
      <c r="R111">
        <v>6</v>
      </c>
      <c r="S111">
        <v>15</v>
      </c>
      <c r="T111">
        <v>7951122</v>
      </c>
      <c r="U111">
        <v>872930</v>
      </c>
      <c r="V111">
        <v>8550287.3157499991</v>
      </c>
    </row>
    <row r="112" spans="1:22">
      <c r="A112" t="s">
        <v>3212</v>
      </c>
      <c r="B112" t="s">
        <v>3096</v>
      </c>
      <c r="C112">
        <v>729</v>
      </c>
      <c r="D112" t="s">
        <v>3248</v>
      </c>
      <c r="E112" t="s">
        <v>3257</v>
      </c>
      <c r="G112" t="s">
        <v>3268</v>
      </c>
      <c r="I112" t="s">
        <v>3269</v>
      </c>
      <c r="J112" t="s">
        <v>3212</v>
      </c>
      <c r="K112" t="s">
        <v>26</v>
      </c>
      <c r="L112" t="s">
        <v>14</v>
      </c>
      <c r="M112" t="s">
        <v>12</v>
      </c>
      <c r="P112" t="s">
        <v>19</v>
      </c>
      <c r="Q112" t="s">
        <v>3292</v>
      </c>
      <c r="R112">
        <v>4</v>
      </c>
      <c r="S112">
        <v>4</v>
      </c>
      <c r="T112">
        <v>14212978</v>
      </c>
      <c r="U112">
        <v>0</v>
      </c>
      <c r="V112">
        <v>0</v>
      </c>
    </row>
    <row r="113" spans="1:22">
      <c r="A113" t="s">
        <v>3161</v>
      </c>
      <c r="B113" t="s">
        <v>3045</v>
      </c>
      <c r="C113">
        <v>740</v>
      </c>
      <c r="D113" t="s">
        <v>3249</v>
      </c>
      <c r="E113" t="s">
        <v>3254</v>
      </c>
      <c r="F113" t="s">
        <v>3266</v>
      </c>
      <c r="G113" t="s">
        <v>3268</v>
      </c>
      <c r="H113" t="s">
        <v>3268</v>
      </c>
      <c r="I113" t="s">
        <v>3270</v>
      </c>
      <c r="J113" t="s">
        <v>3161</v>
      </c>
      <c r="K113" t="s">
        <v>24</v>
      </c>
      <c r="L113" t="s">
        <v>16</v>
      </c>
      <c r="N113" t="s">
        <v>11</v>
      </c>
      <c r="P113" t="s">
        <v>22</v>
      </c>
      <c r="Q113" t="s">
        <v>3286</v>
      </c>
      <c r="R113">
        <v>1</v>
      </c>
      <c r="S113">
        <v>2</v>
      </c>
      <c r="T113">
        <v>22776000</v>
      </c>
      <c r="U113">
        <v>19250</v>
      </c>
      <c r="V113">
        <v>0</v>
      </c>
    </row>
    <row r="114" spans="1:22">
      <c r="A114" t="s">
        <v>3215</v>
      </c>
      <c r="B114" t="s">
        <v>3099</v>
      </c>
      <c r="C114">
        <v>760</v>
      </c>
      <c r="D114" t="s">
        <v>3251</v>
      </c>
      <c r="E114" t="s">
        <v>3256</v>
      </c>
      <c r="G114" t="s">
        <v>3268</v>
      </c>
      <c r="I114" t="s">
        <v>3271</v>
      </c>
      <c r="J114" t="s">
        <v>3279</v>
      </c>
      <c r="K114" t="s">
        <v>26</v>
      </c>
      <c r="L114" t="s">
        <v>14</v>
      </c>
      <c r="P114" t="s">
        <v>21</v>
      </c>
      <c r="Q114" t="s">
        <v>3296</v>
      </c>
      <c r="R114">
        <v>1</v>
      </c>
      <c r="S114">
        <v>1</v>
      </c>
      <c r="T114">
        <v>10446749</v>
      </c>
      <c r="U114">
        <v>0</v>
      </c>
      <c r="V114">
        <v>0</v>
      </c>
    </row>
    <row r="115" spans="1:22">
      <c r="A115" t="s">
        <v>3233</v>
      </c>
      <c r="B115" t="s">
        <v>3118</v>
      </c>
      <c r="C115">
        <v>762</v>
      </c>
      <c r="D115" t="s">
        <v>3251</v>
      </c>
      <c r="E115" t="s">
        <v>3264</v>
      </c>
      <c r="G115" t="s">
        <v>3268</v>
      </c>
      <c r="I115" t="s">
        <v>3271</v>
      </c>
      <c r="J115" t="s">
        <v>3233</v>
      </c>
      <c r="K115" t="s">
        <v>27</v>
      </c>
      <c r="L115" t="s">
        <v>17</v>
      </c>
      <c r="O115" t="s">
        <v>13</v>
      </c>
      <c r="P115" t="s">
        <v>21</v>
      </c>
      <c r="Q115" t="s">
        <v>3286</v>
      </c>
      <c r="R115">
        <v>1</v>
      </c>
      <c r="S115">
        <v>11</v>
      </c>
      <c r="T115">
        <v>5409148.25</v>
      </c>
      <c r="U115">
        <v>3057492</v>
      </c>
      <c r="V115">
        <v>172110.8092105136</v>
      </c>
    </row>
    <row r="116" spans="1:22">
      <c r="A116" t="s">
        <v>3220</v>
      </c>
      <c r="B116" t="s">
        <v>3104</v>
      </c>
      <c r="C116">
        <v>834</v>
      </c>
      <c r="D116" t="s">
        <v>3248</v>
      </c>
      <c r="E116" t="s">
        <v>3253</v>
      </c>
      <c r="G116" t="s">
        <v>3268</v>
      </c>
      <c r="I116" t="s">
        <v>3269</v>
      </c>
      <c r="J116" t="s">
        <v>3281</v>
      </c>
      <c r="K116" t="s">
        <v>23</v>
      </c>
      <c r="L116" t="s">
        <v>17</v>
      </c>
      <c r="M116" t="s">
        <v>12</v>
      </c>
      <c r="P116" t="s">
        <v>19</v>
      </c>
      <c r="Q116" t="s">
        <v>3284</v>
      </c>
      <c r="R116">
        <v>2</v>
      </c>
      <c r="S116">
        <v>8</v>
      </c>
      <c r="T116">
        <v>50364582</v>
      </c>
      <c r="U116">
        <v>100</v>
      </c>
      <c r="V116">
        <v>2347993.0277664182</v>
      </c>
    </row>
    <row r="117" spans="1:22">
      <c r="A117" t="s">
        <v>3231</v>
      </c>
      <c r="B117" t="s">
        <v>3116</v>
      </c>
      <c r="C117">
        <v>764</v>
      </c>
      <c r="D117" t="s">
        <v>3251</v>
      </c>
      <c r="E117" t="s">
        <v>3263</v>
      </c>
      <c r="G117" t="s">
        <v>3268</v>
      </c>
      <c r="I117" t="s">
        <v>3271</v>
      </c>
      <c r="J117" t="s">
        <v>3231</v>
      </c>
      <c r="K117" t="s">
        <v>25</v>
      </c>
      <c r="L117" t="s">
        <v>16</v>
      </c>
      <c r="P117" t="s">
        <v>20</v>
      </c>
      <c r="Q117" t="s">
        <v>3287</v>
      </c>
      <c r="R117">
        <v>2</v>
      </c>
      <c r="S117">
        <v>5</v>
      </c>
      <c r="T117">
        <v>4078086</v>
      </c>
      <c r="U117">
        <v>3000</v>
      </c>
      <c r="V117">
        <v>44295.132800000007</v>
      </c>
    </row>
    <row r="118" spans="1:22">
      <c r="A118" t="s">
        <v>3219</v>
      </c>
      <c r="B118" t="s">
        <v>3103</v>
      </c>
      <c r="C118">
        <v>626</v>
      </c>
      <c r="D118" t="s">
        <v>3251</v>
      </c>
      <c r="E118" t="s">
        <v>3263</v>
      </c>
      <c r="F118" t="s">
        <v>3265</v>
      </c>
      <c r="G118" t="s">
        <v>3268</v>
      </c>
      <c r="H118" t="s">
        <v>3268</v>
      </c>
      <c r="I118" t="s">
        <v>3271</v>
      </c>
      <c r="J118" t="s">
        <v>3219</v>
      </c>
      <c r="K118" t="s">
        <v>25</v>
      </c>
      <c r="L118" t="s">
        <v>17</v>
      </c>
      <c r="M118" t="s">
        <v>12</v>
      </c>
      <c r="N118" t="s">
        <v>11</v>
      </c>
      <c r="P118" t="s">
        <v>21</v>
      </c>
      <c r="Q118" t="s">
        <v>3286</v>
      </c>
      <c r="R118">
        <v>3</v>
      </c>
      <c r="S118">
        <v>6</v>
      </c>
      <c r="T118">
        <v>7631359</v>
      </c>
      <c r="U118">
        <v>679660</v>
      </c>
      <c r="V118">
        <v>10000</v>
      </c>
    </row>
    <row r="119" spans="1:22">
      <c r="A119" t="s">
        <v>3138</v>
      </c>
      <c r="B119" t="s">
        <v>3021</v>
      </c>
      <c r="C119">
        <v>768</v>
      </c>
      <c r="D119" t="s">
        <v>3248</v>
      </c>
      <c r="E119" t="s">
        <v>3253</v>
      </c>
      <c r="G119" t="s">
        <v>3268</v>
      </c>
      <c r="I119" t="s">
        <v>3269</v>
      </c>
      <c r="J119" t="s">
        <v>3138</v>
      </c>
      <c r="K119" t="s">
        <v>23</v>
      </c>
      <c r="L119" t="s">
        <v>14</v>
      </c>
      <c r="M119" t="s">
        <v>12</v>
      </c>
      <c r="P119" t="s">
        <v>19</v>
      </c>
      <c r="Q119" t="s">
        <v>3284</v>
      </c>
      <c r="R119">
        <v>2</v>
      </c>
      <c r="S119">
        <v>9</v>
      </c>
      <c r="T119">
        <v>18968112</v>
      </c>
      <c r="U119">
        <v>2000</v>
      </c>
      <c r="V119">
        <v>5000</v>
      </c>
    </row>
    <row r="120" spans="1:22">
      <c r="A120" t="s">
        <v>3237</v>
      </c>
      <c r="B120" t="s">
        <v>3122</v>
      </c>
      <c r="C120">
        <v>780</v>
      </c>
      <c r="D120" t="s">
        <v>3249</v>
      </c>
      <c r="E120" t="s">
        <v>3254</v>
      </c>
      <c r="F120" t="s">
        <v>3266</v>
      </c>
      <c r="G120" t="s">
        <v>3268</v>
      </c>
      <c r="H120" t="s">
        <v>3268</v>
      </c>
      <c r="I120" t="s">
        <v>3270</v>
      </c>
      <c r="J120" t="s">
        <v>3283</v>
      </c>
      <c r="K120" t="s">
        <v>24</v>
      </c>
      <c r="L120" t="s">
        <v>15</v>
      </c>
      <c r="N120" t="s">
        <v>11</v>
      </c>
      <c r="P120" t="s">
        <v>20</v>
      </c>
      <c r="Q120" t="s">
        <v>3286</v>
      </c>
      <c r="R120">
        <v>1</v>
      </c>
      <c r="S120">
        <v>5</v>
      </c>
      <c r="T120">
        <v>13327200</v>
      </c>
      <c r="U120">
        <v>104650</v>
      </c>
      <c r="V120">
        <v>3751.8146999999999</v>
      </c>
    </row>
    <row r="121" spans="1:22">
      <c r="A121" t="s">
        <v>3241</v>
      </c>
      <c r="B121" t="s">
        <v>3126</v>
      </c>
      <c r="C121">
        <v>788</v>
      </c>
      <c r="D121" t="s">
        <v>3248</v>
      </c>
      <c r="E121" t="s">
        <v>3257</v>
      </c>
      <c r="G121" t="s">
        <v>3268</v>
      </c>
      <c r="I121" t="s">
        <v>3269</v>
      </c>
      <c r="J121" t="s">
        <v>3241</v>
      </c>
      <c r="K121" t="s">
        <v>26</v>
      </c>
      <c r="L121" t="s">
        <v>17</v>
      </c>
      <c r="P121" t="s">
        <v>22</v>
      </c>
      <c r="Q121" t="s">
        <v>3286</v>
      </c>
      <c r="R121">
        <v>3</v>
      </c>
      <c r="S121">
        <v>16</v>
      </c>
      <c r="T121">
        <v>70409162</v>
      </c>
      <c r="U121">
        <v>1300</v>
      </c>
      <c r="V121">
        <v>513515.71006499988</v>
      </c>
    </row>
    <row r="122" spans="1:22">
      <c r="A122" t="s">
        <v>3195</v>
      </c>
      <c r="B122" t="s">
        <v>3079</v>
      </c>
      <c r="C122">
        <v>792</v>
      </c>
      <c r="D122" t="s">
        <v>3251</v>
      </c>
      <c r="E122" t="s">
        <v>3256</v>
      </c>
      <c r="G122" t="s">
        <v>3268</v>
      </c>
      <c r="I122" t="s">
        <v>3271</v>
      </c>
      <c r="J122" t="s">
        <v>3195</v>
      </c>
      <c r="K122" t="s">
        <v>27</v>
      </c>
      <c r="L122" t="s">
        <v>16</v>
      </c>
      <c r="P122" t="s">
        <v>20</v>
      </c>
      <c r="Q122" t="s">
        <v>3288</v>
      </c>
      <c r="R122">
        <v>7</v>
      </c>
      <c r="S122">
        <v>7</v>
      </c>
      <c r="T122">
        <v>16153623</v>
      </c>
      <c r="U122">
        <v>860692</v>
      </c>
      <c r="V122">
        <v>5578799.2243360002</v>
      </c>
    </row>
    <row r="123" spans="1:22">
      <c r="A123" t="s">
        <v>3192</v>
      </c>
      <c r="B123" t="s">
        <v>3076</v>
      </c>
      <c r="C123">
        <v>795</v>
      </c>
      <c r="D123" t="s">
        <v>3251</v>
      </c>
      <c r="E123" t="s">
        <v>3264</v>
      </c>
      <c r="G123" t="s">
        <v>3268</v>
      </c>
      <c r="I123" t="s">
        <v>3271</v>
      </c>
      <c r="J123" t="s">
        <v>3192</v>
      </c>
      <c r="K123" t="s">
        <v>27</v>
      </c>
      <c r="L123" t="s">
        <v>16</v>
      </c>
      <c r="O123" t="s">
        <v>13</v>
      </c>
      <c r="P123" t="s">
        <v>22</v>
      </c>
      <c r="Q123" t="s">
        <v>3287</v>
      </c>
      <c r="R123">
        <v>2</v>
      </c>
      <c r="S123">
        <v>2</v>
      </c>
      <c r="T123">
        <v>8126379</v>
      </c>
      <c r="U123">
        <v>114410</v>
      </c>
      <c r="V123">
        <v>844100</v>
      </c>
    </row>
    <row r="124" spans="1:22">
      <c r="A124" t="s">
        <v>3163</v>
      </c>
      <c r="B124" t="s">
        <v>3047</v>
      </c>
      <c r="C124">
        <v>800</v>
      </c>
      <c r="D124" t="s">
        <v>3248</v>
      </c>
      <c r="E124" t="s">
        <v>3253</v>
      </c>
      <c r="G124" t="s">
        <v>3268</v>
      </c>
      <c r="I124" t="s">
        <v>3269</v>
      </c>
      <c r="J124" t="s">
        <v>3163</v>
      </c>
      <c r="K124" t="s">
        <v>23</v>
      </c>
      <c r="L124" t="s">
        <v>14</v>
      </c>
      <c r="M124" t="s">
        <v>12</v>
      </c>
      <c r="O124" t="s">
        <v>13</v>
      </c>
      <c r="P124" t="s">
        <v>19</v>
      </c>
      <c r="Q124" t="s">
        <v>3286</v>
      </c>
      <c r="R124">
        <v>2</v>
      </c>
      <c r="S124">
        <v>8</v>
      </c>
      <c r="T124">
        <v>6831785</v>
      </c>
      <c r="U124">
        <v>5907700</v>
      </c>
      <c r="V124">
        <v>3317216.297517871</v>
      </c>
    </row>
    <row r="125" spans="1:22">
      <c r="A125" t="s">
        <v>3179</v>
      </c>
      <c r="B125" t="s">
        <v>3063</v>
      </c>
      <c r="C125">
        <v>804</v>
      </c>
      <c r="D125" t="s">
        <v>3252</v>
      </c>
      <c r="E125" t="s">
        <v>3259</v>
      </c>
      <c r="G125" t="s">
        <v>3268</v>
      </c>
      <c r="I125" t="s">
        <v>3272</v>
      </c>
      <c r="J125" t="s">
        <v>3179</v>
      </c>
      <c r="K125" t="s">
        <v>27</v>
      </c>
      <c r="L125" t="s">
        <v>17</v>
      </c>
      <c r="P125" t="s">
        <v>22</v>
      </c>
      <c r="Q125" t="s">
        <v>3292</v>
      </c>
      <c r="R125">
        <v>2</v>
      </c>
      <c r="S125">
        <v>2</v>
      </c>
      <c r="T125">
        <v>12297448</v>
      </c>
      <c r="U125">
        <v>0</v>
      </c>
      <c r="V125">
        <v>0</v>
      </c>
    </row>
    <row r="126" spans="1:22">
      <c r="A126" t="s">
        <v>3528</v>
      </c>
      <c r="B126" t="s">
        <v>3548</v>
      </c>
      <c r="C126">
        <v>858</v>
      </c>
      <c r="D126" t="s">
        <v>3249</v>
      </c>
      <c r="E126" t="s">
        <v>3254</v>
      </c>
      <c r="G126" t="s">
        <v>3268</v>
      </c>
      <c r="I126" t="s">
        <v>3270</v>
      </c>
      <c r="J126" t="s">
        <v>3528</v>
      </c>
      <c r="K126" t="s">
        <v>24</v>
      </c>
      <c r="L126" t="s">
        <v>15</v>
      </c>
      <c r="P126" t="s">
        <v>20</v>
      </c>
      <c r="Q126" t="s">
        <v>3284</v>
      </c>
      <c r="R126">
        <v>0</v>
      </c>
      <c r="S126">
        <v>0</v>
      </c>
      <c r="T126">
        <v>0</v>
      </c>
      <c r="U126">
        <v>0</v>
      </c>
      <c r="V126">
        <v>0</v>
      </c>
    </row>
    <row r="127" spans="1:22">
      <c r="A127" t="s">
        <v>3198</v>
      </c>
      <c r="B127" t="s">
        <v>3082</v>
      </c>
      <c r="C127">
        <v>860</v>
      </c>
      <c r="D127" t="s">
        <v>3251</v>
      </c>
      <c r="E127" t="s">
        <v>3264</v>
      </c>
      <c r="G127" t="s">
        <v>3268</v>
      </c>
      <c r="I127" t="s">
        <v>3271</v>
      </c>
      <c r="J127" t="s">
        <v>3198</v>
      </c>
      <c r="K127" t="s">
        <v>27</v>
      </c>
      <c r="L127" t="s">
        <v>17</v>
      </c>
      <c r="O127" t="s">
        <v>13</v>
      </c>
      <c r="P127" t="s">
        <v>22</v>
      </c>
      <c r="Q127" t="s">
        <v>3287</v>
      </c>
      <c r="R127">
        <v>2</v>
      </c>
      <c r="S127">
        <v>2</v>
      </c>
      <c r="T127">
        <v>9569725</v>
      </c>
      <c r="U127">
        <v>0</v>
      </c>
      <c r="V127">
        <v>0</v>
      </c>
    </row>
    <row r="128" spans="1:22">
      <c r="A128" t="s">
        <v>3529</v>
      </c>
      <c r="B128" t="s">
        <v>3549</v>
      </c>
      <c r="C128">
        <v>862</v>
      </c>
      <c r="D128" t="s">
        <v>3249</v>
      </c>
      <c r="E128" t="s">
        <v>3254</v>
      </c>
      <c r="G128" t="s">
        <v>3268</v>
      </c>
      <c r="I128" t="s">
        <v>3270</v>
      </c>
      <c r="J128" t="s">
        <v>3553</v>
      </c>
      <c r="K128" t="s">
        <v>24</v>
      </c>
      <c r="L128" t="s">
        <v>3554</v>
      </c>
      <c r="P128" t="s">
        <v>21</v>
      </c>
      <c r="Q128" t="s">
        <v>3555</v>
      </c>
      <c r="R128">
        <v>0</v>
      </c>
      <c r="S128">
        <v>0</v>
      </c>
      <c r="T128">
        <v>0</v>
      </c>
      <c r="U128">
        <v>0</v>
      </c>
      <c r="V128">
        <v>0</v>
      </c>
    </row>
    <row r="129" spans="1:22">
      <c r="A129" t="s">
        <v>3190</v>
      </c>
      <c r="B129" t="s">
        <v>3074</v>
      </c>
      <c r="C129">
        <v>704</v>
      </c>
      <c r="D129" t="s">
        <v>3251</v>
      </c>
      <c r="E129" t="s">
        <v>3263</v>
      </c>
      <c r="G129" t="s">
        <v>3268</v>
      </c>
      <c r="I129" t="s">
        <v>3271</v>
      </c>
      <c r="J129" t="s">
        <v>3190</v>
      </c>
      <c r="K129" t="s">
        <v>25</v>
      </c>
      <c r="L129" t="s">
        <v>18</v>
      </c>
      <c r="P129" t="s">
        <v>22</v>
      </c>
      <c r="Q129" t="s">
        <v>3286</v>
      </c>
      <c r="R129">
        <v>4</v>
      </c>
      <c r="S129">
        <v>17</v>
      </c>
      <c r="T129">
        <v>28670217</v>
      </c>
      <c r="U129">
        <v>113145</v>
      </c>
      <c r="V129">
        <v>548549.79752500006</v>
      </c>
    </row>
    <row r="130" spans="1:22">
      <c r="A130" t="s">
        <v>3148</v>
      </c>
      <c r="B130" t="s">
        <v>3031</v>
      </c>
      <c r="C130">
        <v>887</v>
      </c>
      <c r="D130" t="s">
        <v>3251</v>
      </c>
      <c r="E130" t="s">
        <v>3256</v>
      </c>
      <c r="G130" t="s">
        <v>3268</v>
      </c>
      <c r="I130" t="s">
        <v>3271</v>
      </c>
      <c r="J130" t="s">
        <v>3148</v>
      </c>
      <c r="K130" t="s">
        <v>26</v>
      </c>
      <c r="L130" t="s">
        <v>14</v>
      </c>
      <c r="M130" t="s">
        <v>12</v>
      </c>
      <c r="P130" t="s">
        <v>19</v>
      </c>
      <c r="Q130" t="s">
        <v>3286</v>
      </c>
      <c r="R130">
        <v>3</v>
      </c>
      <c r="S130">
        <v>18</v>
      </c>
      <c r="T130">
        <v>212315718</v>
      </c>
      <c r="U130">
        <v>567068</v>
      </c>
      <c r="V130">
        <v>1125600</v>
      </c>
    </row>
    <row r="131" spans="1:22">
      <c r="A131" t="s">
        <v>3140</v>
      </c>
      <c r="B131" t="s">
        <v>3023</v>
      </c>
      <c r="C131">
        <v>894</v>
      </c>
      <c r="D131" t="s">
        <v>3248</v>
      </c>
      <c r="E131" t="s">
        <v>3253</v>
      </c>
      <c r="G131" t="s">
        <v>3268</v>
      </c>
      <c r="I131" t="s">
        <v>3269</v>
      </c>
      <c r="J131" t="s">
        <v>3140</v>
      </c>
      <c r="K131" t="s">
        <v>23</v>
      </c>
      <c r="L131" t="s">
        <v>14</v>
      </c>
      <c r="M131" t="s">
        <v>12</v>
      </c>
      <c r="O131" t="s">
        <v>13</v>
      </c>
      <c r="P131" t="s">
        <v>21</v>
      </c>
      <c r="Q131" t="s">
        <v>3285</v>
      </c>
      <c r="R131">
        <v>2</v>
      </c>
      <c r="S131">
        <v>6</v>
      </c>
      <c r="T131">
        <v>4091841</v>
      </c>
      <c r="U131">
        <v>811002</v>
      </c>
      <c r="V131">
        <v>0</v>
      </c>
    </row>
    <row r="132" spans="1:22">
      <c r="A132" t="s">
        <v>3171</v>
      </c>
      <c r="B132" t="s">
        <v>3055</v>
      </c>
      <c r="C132">
        <v>716</v>
      </c>
      <c r="D132" t="s">
        <v>3248</v>
      </c>
      <c r="E132" t="s">
        <v>3253</v>
      </c>
      <c r="G132" t="s">
        <v>3268</v>
      </c>
      <c r="I132" t="s">
        <v>3269</v>
      </c>
      <c r="J132" t="s">
        <v>3171</v>
      </c>
      <c r="K132" t="s">
        <v>23</v>
      </c>
      <c r="L132" t="s">
        <v>17</v>
      </c>
      <c r="O132" t="s">
        <v>13</v>
      </c>
      <c r="P132" t="s">
        <v>21</v>
      </c>
      <c r="Q132" t="s">
        <v>3290</v>
      </c>
      <c r="R132">
        <v>3</v>
      </c>
      <c r="S132">
        <v>6</v>
      </c>
      <c r="T132">
        <v>65251782</v>
      </c>
      <c r="U132">
        <v>7161499</v>
      </c>
      <c r="V132">
        <v>127707.7779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Outputs</vt:lpstr>
      <vt:lpstr>Projects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Benjamin Keller</cp:lastModifiedBy>
  <dcterms:created xsi:type="dcterms:W3CDTF">2023-10-12T04:12:21Z</dcterms:created>
  <dcterms:modified xsi:type="dcterms:W3CDTF">2023-10-12T09:58:12Z</dcterms:modified>
</cp:coreProperties>
</file>