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275" documentId="11_F15850ED0455DC3797A53417E9CD7CB278855C13" xr6:coauthVersionLast="47" xr6:coauthVersionMax="47" xr10:uidLastSave="{83FDA03B-F802-41F2-B053-EB685C292C85}"/>
  <bookViews>
    <workbookView minimized="1" xWindow="7575" yWindow="-15780" windowWidth="15375" windowHeight="7785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4" i="3"/>
  <c r="K4" i="1"/>
</calcChain>
</file>

<file path=xl/sharedStrings.xml><?xml version="1.0" encoding="utf-8"?>
<sst xmlns="http://schemas.openxmlformats.org/spreadsheetml/2006/main" count="285" uniqueCount="117">
  <si>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</si>
  <si>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</si>
  <si>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</si>
  <si>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</si>
  <si>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</si>
  <si>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</si>
  <si>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</si>
  <si>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</si>
  <si>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</si>
  <si>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</si>
  <si>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</si>
  <si>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</si>
  <si>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</si>
  <si>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</si>
  <si>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</si>
  <si>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</si>
  <si>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</si>
  <si>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</si>
  <si>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Rural Energy Market Transform (AREMTI)</t>
  </si>
  <si>
    <t>https://open.undp.org/projects/00132059</t>
  </si>
  <si>
    <t>Energy (MW added)</t>
  </si>
  <si>
    <t>Renewable energy capacity installed</t>
  </si>
  <si>
    <t>Absent RE mini-grids for energy access in the selected areas</t>
  </si>
  <si>
    <t>Project is on hold by GCF due to the change of regime in the country</t>
  </si>
  <si>
    <t>GCF (including 17,198,843) , UNDP, Ministry of Rural Rehabilitation and
Development (MRRD)</t>
  </si>
  <si>
    <t>Non-VF</t>
  </si>
  <si>
    <t>Close the gap on energy access</t>
  </si>
  <si>
    <t>Renewable Energy</t>
  </si>
  <si>
    <t xml:space="preserve"> Sustainable Energy Services for Education and Health in Afghanistan (SESEHA)</t>
  </si>
  <si>
    <t>https://open.undp.org/projects/00147445</t>
  </si>
  <si>
    <t>Health Services</t>
  </si>
  <si>
    <t>Number of people, who benefitted from services from clean, affordable and sustainable energy (disaggregated by sex)</t>
  </si>
  <si>
    <t>The baseline is access to electricity is less than 6 hours of average supply in selected 18 provinces in Phase I. Site specific baselines being established as a part of the current Inception Phase through an independent assessment of target public facilities in both education and health sectors based on a technical criteria.</t>
  </si>
  <si>
    <t xml:space="preserve">Phase I: Target number of public facilities – approx. 792 ; Health facilities – 92 and Education facilities – 700 
~ tentative/likely reach of 0.5 - 1 million people for both sectors (~ at least 0.5 million women ) 
The financing agreement with KfW was signed on 22 December 2022 and went into a funding pause until March 2023 due to DFA decrees on women education and employment. The project kick off held on April 26-27, 2023 and is the first energy project utilizing development funding in Afghanistan post August 2021 crisis (the project contributes to the levy to UNRC) 
(Total contribution for 66 months from 1 Januray 2023 to 30 June 2028 ) </t>
  </si>
  <si>
    <t>BMZ (Federal Ministry for Economic Cooperation and Development) through KFW (German Development Bank)</t>
  </si>
  <si>
    <t>h</t>
  </si>
  <si>
    <t>Accelerating just energy transition</t>
  </si>
  <si>
    <t>Electricity Access</t>
  </si>
  <si>
    <t>ABADEI 2.0</t>
  </si>
  <si>
    <t> </t>
  </si>
  <si>
    <t>Health Services; Education Services</t>
  </si>
  <si>
    <t>Number of basic facilities powered through renewable energy, disaggregated by type of facility ( e.g. health, education, sanitation) and location
Number of households who gained access to clean
and affordable energy (including women headed immunocompromised and or disabled households)</t>
  </si>
  <si>
    <t>Total number of beneficiaries : 1,188,687 (Female: 414,661)
Energy Kits: 6,446 (Health facilities: 37 ;
Education Facility: 52; Community members: 6357)
Energy system installed: 687
(Health Facility: 202; Educational Institutions (Including religious) : 483; Community: 2)</t>
  </si>
  <si>
    <t xml:space="preserve">Total number of beneficiaries : 1,188,687 (Female: 414,661)
Energy Kits: 6,446 (Health facilities: 37 ;
Education Facility: 52; Community members: 6357)
Energy system installed: 687
(Health Facility: 202; Educational Institutions (Including religious) : 483; Community: 2)
Baseline is ABADEI-1.0 achievement until 31 March 2023
  1000 (Target 2023)
 150,000 (Target 2023)
</t>
  </si>
  <si>
    <t>Government of Japan</t>
  </si>
  <si>
    <t>ABADEI 1.0 (PIP)</t>
  </si>
  <si>
    <t>https://open.undp.org/projects/00138844</t>
  </si>
  <si>
    <t xml:space="preserve">Electricity Access </t>
  </si>
  <si>
    <t>Number of individuals who gained access to clean and affordable energy  (disaggregated by sex)</t>
  </si>
  <si>
    <t>11,000 HH</t>
  </si>
  <si>
    <t>Government of Japan, UNDP</t>
  </si>
  <si>
    <t>Clean Cooking</t>
  </si>
  <si>
    <t>10,000 HH</t>
  </si>
  <si>
    <t xml:space="preserve">Strengthening Community Safety Well-being and Humanitarian Security in Afghanistan </t>
  </si>
  <si>
    <t>Medium Enterprises</t>
  </si>
  <si>
    <t>Solarization of production facilities of 60 selected SMEs</t>
  </si>
  <si>
    <t>Afghanistan Sustainable Energy for Rural Development (ASERD)</t>
  </si>
  <si>
    <t>Number of households with access to energy, disaggregated by female headed households</t>
  </si>
  <si>
    <t>40000 HH</t>
  </si>
  <si>
    <t>200,000 HH</t>
  </si>
  <si>
    <t xml:space="preserve">ASERD project was operationally completed in 2020. The beneficiaries continue to be served through this project and has increased since the commissioning of the minigrid. </t>
  </si>
  <si>
    <t>Republic of Korea, UNDP, Canada, Spain</t>
  </si>
  <si>
    <t>US$21,398,843</t>
  </si>
  <si>
    <t>GCF(including US$17,198,843) , UNDP, Ministry of Rural Rehabilitation and
Development (MRRD)</t>
  </si>
  <si>
    <t>US$60,110,220</t>
  </si>
  <si>
    <t>BMZ(Federal Ministry for Economic Cooperation and Development) through KFW (German Development Bank)</t>
  </si>
  <si>
    <t>US$8,726,624</t>
  </si>
  <si>
    <t xml:space="preserve"> US$12,895,159 </t>
  </si>
  <si>
    <t>11,000 households</t>
  </si>
  <si>
    <t xml:space="preserve"> US$1,253,880 </t>
  </si>
  <si>
    <t xml:space="preserve"> US$12,846,044 </t>
  </si>
  <si>
    <t>40,000 households</t>
  </si>
  <si>
    <t>200,000 households</t>
  </si>
  <si>
    <t xml:space="preserve">US$21,398,843 (including US$17,198,843 from GCF) </t>
  </si>
  <si>
    <t>2.6 MW solar mini-grids</t>
  </si>
  <si>
    <t>GCF, UNDP, Ministry of Rural Rehabilitation and
Development (MRRD)</t>
  </si>
  <si>
    <t xml:space="preserve">US$60,110,220 (Total contribution for 66 months from 1 Januray 2023 to 30 June 2028 ) </t>
  </si>
  <si>
    <t xml:space="preserve">Phase I: Target number of public facilities – approx. 792 ; Health facilities – 92 and Education facilities – 700 
~ tentative/likely reach of 0.5 - 1 million people for both sectors (~ at least 0.5 million women ) </t>
  </si>
  <si>
    <t xml:space="preserve">The financing agreement with KfW was signed on 22 December 2022 and went into a funding pause until March 2023 due to DFA decrees on women education and employment. The project kick off held on April 26-27, 2023 and is the first energy project utilizing development funding in Afghanistan post August 2021 crisis (the project contributes to the levy to UNRC) </t>
  </si>
  <si>
    <t xml:space="preserve">US$8,726,624 (Total for 2023 year) </t>
  </si>
  <si>
    <t xml:space="preserve"> 
 1000 (Target 2023)
150,000 (Target 2023)
</t>
  </si>
  <si>
    <t>Baseline is ABADEI-1.0 achievement until 31 March 2023</t>
  </si>
  <si>
    <t>10 PV System: 11,000 household
cooking devices: 10,000 HHs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</si>
  <si>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</si>
  <si>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</si>
  <si>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</si>
  <si>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</si>
  <si>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</si>
  <si>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</si>
  <si>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</si>
  <si>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</si>
  <si>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</si>
  <si>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</si>
  <si>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</si>
  <si>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</si>
  <si>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</si>
  <si>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</si>
  <si>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</si>
  <si>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</si>
  <si>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</si>
  <si>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 xml:space="preserve">Financing support </t>
  </si>
  <si>
    <t xml:space="preserve">Support for the development of market ecosystem 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</si>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</sst>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4" fillId="0" borderId="16" xfId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38844" TargetMode="External"/><Relationship Id="rId2" Type="http://schemas.openxmlformats.org/officeDocument/2006/relationships/hyperlink" Target="https://open.undp.org/projects/00147445" TargetMode="External"/><Relationship Id="rId1" Type="http://schemas.openxmlformats.org/officeDocument/2006/relationships/hyperlink" Target="https://open.undp.org/projects/00132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8C11-585E-45FB-A282-B510B4253AB6}">
  <dimension ref="A1:R8"/>
  <sheetViews>
    <sheetView showGridLines="0" tabSelected="1" topLeftCell="A4" workbookViewId="0">
      <selection activeCell="H7" sqref="H7"/>
    </sheetView>
  </sheetViews>
  <sheetFormatPr defaultRowHeight="15"/>
  <cols>
    <col min="2" max="2" width="34.28515625" customWidth="1"/>
    <col min="3" max="3" width="20.7109375" customWidth="1"/>
    <col min="4" max="4" width="13.42578125" bestFit="1" customWidth="1"/>
    <col min="5" max="5" width="20.7109375" customWidth="1"/>
    <col min="6" max="6" width="45.42578125" customWidth="1"/>
    <col min="7" max="7" width="44.140625" customWidth="1"/>
    <col min="8" max="8" width="36.85546875" customWidth="1"/>
    <col min="9" max="9" width="50.28515625" customWidth="1"/>
    <col min="10" max="10" width="32.85546875" customWidth="1"/>
    <col min="11" max="11" width="17.42578125" customWidth="1"/>
    <col min="12" max="12" width="12" customWidth="1"/>
    <col min="13" max="13" width="17.42578125" customWidth="1"/>
    <col min="14" max="15" width="19" customWidth="1"/>
    <col min="17" max="17" width="16.5703125" bestFit="1" customWidth="1"/>
    <col min="18" max="18" width="18.1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2" t="s">
        <v>5</v>
      </c>
      <c r="G1" s="1" t="s">
        <v>6</v>
      </c>
      <c r="H1" s="1" t="s">
        <v>7</v>
      </c>
      <c r="I1" s="1" t="s">
        <v>8</v>
      </c>
      <c r="J1" s="43" t="s">
        <v>9</v>
      </c>
      <c r="K1" s="44" t="s">
        <v>10</v>
      </c>
      <c r="L1" s="44" t="s">
        <v>11</v>
      </c>
      <c r="M1" s="45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</row>
    <row r="2" spans="1:18" s="7" customFormat="1" ht="45.75">
      <c r="A2" s="19">
        <v>132059</v>
      </c>
      <c r="B2" s="20" t="s">
        <v>18</v>
      </c>
      <c r="C2" s="21" t="s">
        <v>19</v>
      </c>
      <c r="D2" s="20">
        <v>21398843</v>
      </c>
      <c r="E2" s="22" t="s">
        <v>20</v>
      </c>
      <c r="F2" s="23" t="s">
        <v>21</v>
      </c>
      <c r="G2" s="20" t="s">
        <v>22</v>
      </c>
      <c r="H2" s="20">
        <v>2.6</v>
      </c>
      <c r="I2" s="20" t="s">
        <v>23</v>
      </c>
      <c r="J2" s="24" t="s">
        <v>24</v>
      </c>
      <c r="K2" s="25"/>
      <c r="L2" s="37" t="s">
        <v>25</v>
      </c>
      <c r="M2" s="25"/>
      <c r="N2" s="39" t="s">
        <v>26</v>
      </c>
      <c r="O2" s="25" t="s">
        <v>27</v>
      </c>
      <c r="P2" s="25"/>
      <c r="Q2" s="25"/>
      <c r="R2" s="25"/>
    </row>
    <row r="3" spans="1:18" s="7" customFormat="1" ht="229.5">
      <c r="A3" s="19">
        <v>147445</v>
      </c>
      <c r="B3" s="20" t="s">
        <v>28</v>
      </c>
      <c r="C3" s="21" t="s">
        <v>29</v>
      </c>
      <c r="D3" s="20">
        <v>60110220</v>
      </c>
      <c r="E3" s="20" t="s">
        <v>30</v>
      </c>
      <c r="F3" s="26" t="s">
        <v>31</v>
      </c>
      <c r="G3" s="27" t="s">
        <v>32</v>
      </c>
      <c r="H3" s="26">
        <v>1000000</v>
      </c>
      <c r="I3" s="19" t="s">
        <v>33</v>
      </c>
      <c r="J3" s="24" t="s">
        <v>34</v>
      </c>
      <c r="K3" s="28">
        <v>0.5</v>
      </c>
      <c r="L3" s="25" t="s">
        <v>25</v>
      </c>
      <c r="M3" s="38" t="s">
        <v>35</v>
      </c>
      <c r="N3" s="40" t="s">
        <v>36</v>
      </c>
      <c r="O3" s="25" t="s">
        <v>37</v>
      </c>
      <c r="P3" s="25"/>
      <c r="Q3" s="25"/>
      <c r="R3" s="25"/>
    </row>
    <row r="4" spans="1:18" s="7" customFormat="1" ht="259.5">
      <c r="A4" s="29">
        <v>1000372</v>
      </c>
      <c r="B4" s="30" t="s">
        <v>38</v>
      </c>
      <c r="C4" s="31" t="s">
        <v>39</v>
      </c>
      <c r="D4" s="32">
        <v>8726624</v>
      </c>
      <c r="E4" s="30" t="s">
        <v>40</v>
      </c>
      <c r="F4" s="20" t="s">
        <v>41</v>
      </c>
      <c r="G4" s="30" t="s">
        <v>42</v>
      </c>
      <c r="H4" s="20">
        <v>1188687</v>
      </c>
      <c r="I4" s="41" t="s">
        <v>43</v>
      </c>
      <c r="J4" s="33" t="s">
        <v>44</v>
      </c>
      <c r="K4" s="34">
        <f>414661/1188687</f>
        <v>0.34883951788822459</v>
      </c>
      <c r="L4" s="25" t="s">
        <v>25</v>
      </c>
      <c r="M4" s="25" t="s">
        <v>35</v>
      </c>
      <c r="N4" s="40" t="s">
        <v>36</v>
      </c>
      <c r="O4" s="25" t="s">
        <v>37</v>
      </c>
      <c r="P4" s="25"/>
      <c r="Q4" s="25"/>
      <c r="R4" s="25"/>
    </row>
    <row r="5" spans="1:18" s="7" customFormat="1" ht="30.75">
      <c r="A5" s="46">
        <v>138844</v>
      </c>
      <c r="B5" s="41" t="s">
        <v>45</v>
      </c>
      <c r="C5" s="47" t="s">
        <v>46</v>
      </c>
      <c r="D5" s="48">
        <v>12895159</v>
      </c>
      <c r="E5" s="31" t="s">
        <v>47</v>
      </c>
      <c r="F5" s="30" t="s">
        <v>48</v>
      </c>
      <c r="G5" s="31">
        <v>0</v>
      </c>
      <c r="H5" s="33" t="s">
        <v>49</v>
      </c>
      <c r="I5" s="23"/>
      <c r="J5" s="33" t="s">
        <v>50</v>
      </c>
      <c r="K5" s="25"/>
      <c r="L5" s="25" t="s">
        <v>25</v>
      </c>
      <c r="M5" s="25"/>
      <c r="N5" s="40" t="s">
        <v>36</v>
      </c>
      <c r="O5" s="25" t="s">
        <v>37</v>
      </c>
      <c r="P5" s="25"/>
      <c r="Q5" s="25"/>
      <c r="R5" s="25"/>
    </row>
    <row r="6" spans="1:18" s="7" customFormat="1" ht="30.75">
      <c r="A6" s="49"/>
      <c r="B6" s="50"/>
      <c r="C6" s="51"/>
      <c r="D6" s="52"/>
      <c r="E6" s="31" t="s">
        <v>51</v>
      </c>
      <c r="F6" s="30" t="s">
        <v>48</v>
      </c>
      <c r="G6" s="31">
        <v>0</v>
      </c>
      <c r="H6" s="30" t="s">
        <v>52</v>
      </c>
      <c r="I6" s="26"/>
      <c r="J6" s="35" t="s">
        <v>50</v>
      </c>
      <c r="K6" s="25"/>
      <c r="L6" s="25" t="s">
        <v>25</v>
      </c>
      <c r="M6" s="25"/>
      <c r="N6" s="40" t="s">
        <v>36</v>
      </c>
      <c r="O6" s="25" t="s">
        <v>51</v>
      </c>
      <c r="P6" s="25"/>
      <c r="Q6" s="25"/>
      <c r="R6" s="25"/>
    </row>
    <row r="7" spans="1:18" s="7" customFormat="1" ht="45.75">
      <c r="A7" s="29">
        <v>143651</v>
      </c>
      <c r="B7" s="30" t="s">
        <v>53</v>
      </c>
      <c r="C7" s="31" t="s">
        <v>39</v>
      </c>
      <c r="D7" s="31">
        <v>1253880</v>
      </c>
      <c r="E7" s="31" t="s">
        <v>54</v>
      </c>
      <c r="F7" s="30" t="s">
        <v>55</v>
      </c>
      <c r="G7" s="31">
        <v>0</v>
      </c>
      <c r="H7" s="31">
        <v>60</v>
      </c>
      <c r="I7" s="36" t="s">
        <v>39</v>
      </c>
      <c r="J7" s="33" t="s">
        <v>44</v>
      </c>
      <c r="K7" s="25"/>
      <c r="L7" s="25" t="s">
        <v>25</v>
      </c>
      <c r="M7" s="25"/>
      <c r="N7" s="40" t="s">
        <v>26</v>
      </c>
      <c r="O7" s="25" t="s">
        <v>27</v>
      </c>
      <c r="P7" s="25"/>
      <c r="Q7" s="25"/>
      <c r="R7" s="25"/>
    </row>
    <row r="8" spans="1:18" s="7" customFormat="1" ht="60.75">
      <c r="A8" s="29">
        <v>88841</v>
      </c>
      <c r="B8" s="30" t="s">
        <v>56</v>
      </c>
      <c r="C8" s="30" t="s">
        <v>39</v>
      </c>
      <c r="D8" s="30">
        <v>12846044</v>
      </c>
      <c r="E8" s="30" t="s">
        <v>37</v>
      </c>
      <c r="F8" s="30" t="s">
        <v>57</v>
      </c>
      <c r="G8" s="30" t="s">
        <v>58</v>
      </c>
      <c r="H8" s="30" t="s">
        <v>59</v>
      </c>
      <c r="I8" s="19" t="s">
        <v>60</v>
      </c>
      <c r="J8" s="33" t="s">
        <v>61</v>
      </c>
      <c r="K8" s="25"/>
      <c r="L8" s="25" t="s">
        <v>25</v>
      </c>
      <c r="M8" s="25"/>
      <c r="N8" s="40" t="s">
        <v>36</v>
      </c>
      <c r="O8" s="25" t="s">
        <v>51</v>
      </c>
      <c r="P8" s="25"/>
      <c r="Q8" s="25"/>
      <c r="R8" s="25"/>
    </row>
  </sheetData>
  <dataValidations count="5">
    <dataValidation type="list" allowBlank="1" showInputMessage="1" showErrorMessage="1" sqref="R2:R8" xr:uid="{4AA64BEF-5D89-4C74-BD1A-3065D901282A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8" xr:uid="{29873F1D-B532-42B2-9DAB-2A15FCFB5A42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8" xr:uid="{13618977-53EA-4311-9C6D-51F8C3C1C68B}">
      <formula1>"AMP, PUDC, Solar4Health, Action Opportunities, Italy UNDP Energy Partnership"</formula1>
    </dataValidation>
    <dataValidation type="list" allowBlank="1" showInputMessage="1" showErrorMessage="1" sqref="O2:O8" xr:uid="{45676DD2-AFA3-4DAF-A07F-9945EF5B8D73}">
      <formula1>"Electricity Access, Energy Efficiency, Clean Cooking, Renewable Energy"</formula1>
    </dataValidation>
    <dataValidation type="list" allowBlank="1" showInputMessage="1" showErrorMessage="1" sqref="N2:N8" xr:uid="{0FDF284A-DBCE-4AEE-94BF-BAB2513830E6}">
      <formula1>"Accelerating just energy transition, Close the gap on energy access, Scale up energy finance"</formula1>
    </dataValidation>
  </dataValidations>
  <hyperlinks>
    <hyperlink ref="C2" r:id="rId1" xr:uid="{F8E4AF3E-3875-449F-AE46-045B99B3C0F4}"/>
    <hyperlink ref="C3" r:id="rId2" xr:uid="{F4ADE16B-21DF-474B-A783-E640CF4F7836}"/>
    <hyperlink ref="C5" r:id="rId3" xr:uid="{1D5C3B35-1BED-40FB-B553-082F4DAAB9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3D3-3271-4419-96A4-87621AB83DF7}">
  <dimension ref="A1:R8"/>
  <sheetViews>
    <sheetView topLeftCell="D1" workbookViewId="0">
      <selection activeCell="E4" sqref="E4"/>
    </sheetView>
  </sheetViews>
  <sheetFormatPr defaultRowHeight="15"/>
  <cols>
    <col min="2" max="2" width="34.28515625" customWidth="1"/>
    <col min="3" max="3" width="20.7109375" customWidth="1"/>
    <col min="4" max="4" width="26.140625" customWidth="1"/>
    <col min="5" max="5" width="20.7109375" customWidth="1"/>
    <col min="6" max="6" width="45.42578125" customWidth="1"/>
    <col min="7" max="7" width="44.140625" customWidth="1"/>
    <col min="8" max="8" width="24" customWidth="1"/>
    <col min="9" max="9" width="50.28515625" customWidth="1"/>
    <col min="10" max="10" width="32.85546875" customWidth="1"/>
    <col min="11" max="11" width="17.42578125" customWidth="1"/>
    <col min="12" max="12" width="12" customWidth="1"/>
    <col min="13" max="13" width="17.42578125" customWidth="1"/>
    <col min="14" max="15" width="19" customWidth="1"/>
  </cols>
  <sheetData>
    <row r="1" spans="1:18">
      <c r="A1" s="16" t="s">
        <v>0</v>
      </c>
      <c r="B1" s="1" t="s">
        <v>1</v>
      </c>
      <c r="C1" s="1" t="s">
        <v>2</v>
      </c>
      <c r="D1" s="16" t="s">
        <v>3</v>
      </c>
      <c r="E1" s="16" t="s">
        <v>4</v>
      </c>
      <c r="F1" s="1" t="s">
        <v>5</v>
      </c>
      <c r="G1" s="16" t="s">
        <v>6</v>
      </c>
      <c r="H1" s="16" t="s">
        <v>7</v>
      </c>
      <c r="I1" s="1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</row>
    <row r="2" spans="1:18" s="7" customFormat="1" ht="60.75">
      <c r="A2" s="5">
        <v>132059</v>
      </c>
      <c r="B2" s="6" t="s">
        <v>18</v>
      </c>
      <c r="C2" s="6"/>
      <c r="D2" s="6" t="s">
        <v>62</v>
      </c>
      <c r="E2" t="s">
        <v>20</v>
      </c>
      <c r="F2" s="6" t="s">
        <v>21</v>
      </c>
      <c r="G2" s="6" t="s">
        <v>22</v>
      </c>
      <c r="H2" s="6">
        <v>2.6</v>
      </c>
      <c r="I2" s="6" t="s">
        <v>23</v>
      </c>
      <c r="J2" s="6" t="s">
        <v>63</v>
      </c>
      <c r="L2" s="7" t="s">
        <v>25</v>
      </c>
      <c r="N2" s="7" t="s">
        <v>26</v>
      </c>
      <c r="O2" s="7" t="s">
        <v>27</v>
      </c>
    </row>
    <row r="3" spans="1:18" s="7" customFormat="1" ht="229.5">
      <c r="A3" s="5">
        <v>147445</v>
      </c>
      <c r="B3" s="6" t="s">
        <v>28</v>
      </c>
      <c r="C3" s="6" t="s">
        <v>39</v>
      </c>
      <c r="D3" s="6" t="s">
        <v>64</v>
      </c>
      <c r="E3" s="6" t="s">
        <v>30</v>
      </c>
      <c r="F3" s="9" t="s">
        <v>31</v>
      </c>
      <c r="G3" s="8" t="s">
        <v>32</v>
      </c>
      <c r="H3" s="9">
        <v>1000000</v>
      </c>
      <c r="I3" s="5" t="s">
        <v>33</v>
      </c>
      <c r="J3" s="6" t="s">
        <v>65</v>
      </c>
      <c r="K3" s="7">
        <v>50</v>
      </c>
      <c r="L3" s="7" t="s">
        <v>25</v>
      </c>
      <c r="M3" s="7" t="s">
        <v>35</v>
      </c>
      <c r="N3" s="7" t="s">
        <v>36</v>
      </c>
      <c r="O3" s="7" t="s">
        <v>37</v>
      </c>
    </row>
    <row r="4" spans="1:18" s="7" customFormat="1" ht="259.5">
      <c r="A4" s="10">
        <v>1000372</v>
      </c>
      <c r="B4" s="11" t="s">
        <v>38</v>
      </c>
      <c r="C4" s="12" t="s">
        <v>39</v>
      </c>
      <c r="D4" s="13" t="s">
        <v>66</v>
      </c>
      <c r="E4" s="11" t="s">
        <v>40</v>
      </c>
      <c r="F4" s="6" t="s">
        <v>41</v>
      </c>
      <c r="G4" s="11" t="s">
        <v>42</v>
      </c>
      <c r="H4" s="6">
        <v>1188687</v>
      </c>
      <c r="I4" s="11" t="s">
        <v>43</v>
      </c>
      <c r="J4" s="11" t="s">
        <v>44</v>
      </c>
      <c r="K4" s="7">
        <f>414661/1188687</f>
        <v>0.34883951788822459</v>
      </c>
      <c r="L4" s="7" t="s">
        <v>25</v>
      </c>
      <c r="M4" s="7" t="s">
        <v>35</v>
      </c>
      <c r="N4" s="7" t="s">
        <v>36</v>
      </c>
      <c r="O4" s="7" t="s">
        <v>37</v>
      </c>
    </row>
    <row r="5" spans="1:18" s="7" customFormat="1" ht="30.75">
      <c r="A5" s="10">
        <v>138844</v>
      </c>
      <c r="B5" s="11" t="s">
        <v>45</v>
      </c>
      <c r="C5" s="12" t="s">
        <v>39</v>
      </c>
      <c r="D5" s="12" t="s">
        <v>67</v>
      </c>
      <c r="E5" s="12" t="s">
        <v>47</v>
      </c>
      <c r="F5" s="11" t="s">
        <v>48</v>
      </c>
      <c r="G5" s="12">
        <v>0</v>
      </c>
      <c r="H5" s="11" t="s">
        <v>68</v>
      </c>
      <c r="I5" s="9"/>
      <c r="J5" s="10" t="s">
        <v>50</v>
      </c>
      <c r="L5" s="7" t="s">
        <v>25</v>
      </c>
      <c r="N5" s="7" t="s">
        <v>36</v>
      </c>
      <c r="O5" s="7" t="s">
        <v>37</v>
      </c>
    </row>
    <row r="6" spans="1:18" s="7" customFormat="1" ht="30.75">
      <c r="A6" s="10"/>
      <c r="B6" s="11"/>
      <c r="C6" s="12"/>
      <c r="D6" s="12"/>
      <c r="E6" s="12" t="s">
        <v>51</v>
      </c>
      <c r="F6" s="11" t="s">
        <v>48</v>
      </c>
      <c r="G6" s="12">
        <v>0</v>
      </c>
      <c r="H6" s="11" t="s">
        <v>52</v>
      </c>
      <c r="I6" s="9"/>
      <c r="J6" s="10" t="s">
        <v>50</v>
      </c>
      <c r="L6" s="7" t="s">
        <v>25</v>
      </c>
      <c r="N6" s="7" t="s">
        <v>36</v>
      </c>
      <c r="O6" s="7" t="s">
        <v>51</v>
      </c>
    </row>
    <row r="7" spans="1:18" s="7" customFormat="1" ht="45.75">
      <c r="A7" s="10">
        <v>143651</v>
      </c>
      <c r="B7" s="11" t="s">
        <v>53</v>
      </c>
      <c r="C7" s="12" t="s">
        <v>39</v>
      </c>
      <c r="D7" s="12" t="s">
        <v>69</v>
      </c>
      <c r="E7" s="12" t="s">
        <v>54</v>
      </c>
      <c r="F7" s="11" t="s">
        <v>55</v>
      </c>
      <c r="G7" s="12">
        <v>0</v>
      </c>
      <c r="H7" s="12">
        <v>60</v>
      </c>
      <c r="I7" s="14" t="s">
        <v>39</v>
      </c>
      <c r="J7" s="11" t="s">
        <v>44</v>
      </c>
      <c r="L7" s="7" t="s">
        <v>25</v>
      </c>
      <c r="N7" s="7" t="s">
        <v>26</v>
      </c>
      <c r="O7" s="7" t="s">
        <v>27</v>
      </c>
    </row>
    <row r="8" spans="1:18" s="7" customFormat="1" ht="60.75">
      <c r="A8" s="10">
        <v>88841</v>
      </c>
      <c r="B8" s="11" t="s">
        <v>56</v>
      </c>
      <c r="C8" s="11" t="s">
        <v>39</v>
      </c>
      <c r="D8" s="11" t="s">
        <v>70</v>
      </c>
      <c r="E8" s="11" t="s">
        <v>37</v>
      </c>
      <c r="F8" s="11" t="s">
        <v>57</v>
      </c>
      <c r="G8" s="11" t="s">
        <v>71</v>
      </c>
      <c r="H8" s="11" t="s">
        <v>72</v>
      </c>
      <c r="I8" s="5" t="s">
        <v>60</v>
      </c>
      <c r="J8" s="11" t="s">
        <v>61</v>
      </c>
      <c r="L8" s="7" t="s">
        <v>25</v>
      </c>
      <c r="N8" s="7" t="s">
        <v>36</v>
      </c>
      <c r="O8" s="7" t="s">
        <v>51</v>
      </c>
    </row>
  </sheetData>
  <dataValidations count="5">
    <dataValidation type="list" allowBlank="1" showInputMessage="1" showErrorMessage="1" sqref="N2:N8" xr:uid="{5F8BD2FA-CBB4-4263-AF2C-B0C1FAA9C75E}">
      <formula1>"Accelerating just energy transition, Close the gap on energy access, Scale up energy finance"</formula1>
    </dataValidation>
    <dataValidation type="list" allowBlank="1" showInputMessage="1" showErrorMessage="1" sqref="O2:O8" xr:uid="{D1287795-5792-4336-80FE-50551B993BBF}">
      <formula1>"Electricity Access, Energy Efficiency, Clean Cooking, Renewable Energy"</formula1>
    </dataValidation>
    <dataValidation type="list" allowBlank="1" showInputMessage="1" showErrorMessage="1" sqref="P2:P8" xr:uid="{60D63F7D-6537-4316-AA42-F3DAB076E7FE}">
      <formula1>"AMP, PUDC, Solar4Health, Action Opportunities, Italy UNDP Energy Partnership"</formula1>
    </dataValidation>
    <dataValidation type="list" allowBlank="1" showInputMessage="1" showErrorMessage="1" sqref="Q2:Q8" xr:uid="{D584422E-4088-459D-86EF-D3CC5743B10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:R8" xr:uid="{2CE3D138-4D57-4991-84C3-06E5BB11B8B1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G1" sqref="G1"/>
    </sheetView>
  </sheetViews>
  <sheetFormatPr defaultRowHeight="15"/>
  <cols>
    <col min="2" max="2" width="34.28515625" customWidth="1"/>
    <col min="3" max="3" width="20.7109375" customWidth="1"/>
    <col min="4" max="4" width="26.140625" customWidth="1"/>
    <col min="5" max="5" width="20.7109375" customWidth="1"/>
    <col min="6" max="6" width="45.42578125" customWidth="1"/>
    <col min="7" max="7" width="47" customWidth="1"/>
    <col min="8" max="8" width="36.85546875" customWidth="1"/>
    <col min="9" max="9" width="50.28515625" customWidth="1"/>
    <col min="10" max="10" width="32.85546875" customWidth="1"/>
    <col min="11" max="11" width="17.42578125" customWidth="1"/>
    <col min="12" max="12" width="1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</row>
    <row r="2" spans="1:12" s="7" customFormat="1" ht="45">
      <c r="A2" s="5">
        <v>132059</v>
      </c>
      <c r="B2" s="6" t="s">
        <v>18</v>
      </c>
      <c r="C2" s="6"/>
      <c r="D2" s="6" t="s">
        <v>73</v>
      </c>
      <c r="E2" s="6" t="s">
        <v>37</v>
      </c>
      <c r="F2" s="6" t="s">
        <v>21</v>
      </c>
      <c r="G2" s="6" t="s">
        <v>22</v>
      </c>
      <c r="H2" s="6" t="s">
        <v>74</v>
      </c>
      <c r="I2" s="6" t="s">
        <v>23</v>
      </c>
      <c r="J2" s="6" t="s">
        <v>75</v>
      </c>
      <c r="L2" s="7" t="s">
        <v>25</v>
      </c>
    </row>
    <row r="3" spans="1:12" s="7" customFormat="1" ht="105">
      <c r="A3" s="5">
        <v>147445</v>
      </c>
      <c r="B3" s="6" t="s">
        <v>28</v>
      </c>
      <c r="C3" s="6" t="s">
        <v>39</v>
      </c>
      <c r="D3" s="6" t="s">
        <v>76</v>
      </c>
      <c r="E3" s="6" t="s">
        <v>37</v>
      </c>
      <c r="F3" s="9" t="s">
        <v>31</v>
      </c>
      <c r="G3" s="8" t="s">
        <v>32</v>
      </c>
      <c r="H3" s="9" t="s">
        <v>77</v>
      </c>
      <c r="I3" s="5" t="s">
        <v>78</v>
      </c>
      <c r="J3" s="6" t="s">
        <v>65</v>
      </c>
      <c r="L3" s="7" t="s">
        <v>25</v>
      </c>
    </row>
    <row r="4" spans="1:12" s="7" customFormat="1" ht="210">
      <c r="A4" s="10">
        <v>1000372</v>
      </c>
      <c r="B4" s="11" t="s">
        <v>38</v>
      </c>
      <c r="C4" s="12" t="s">
        <v>39</v>
      </c>
      <c r="D4" s="13" t="s">
        <v>79</v>
      </c>
      <c r="E4" s="11" t="s">
        <v>37</v>
      </c>
      <c r="F4" s="6" t="s">
        <v>41</v>
      </c>
      <c r="G4" s="11" t="s">
        <v>42</v>
      </c>
      <c r="H4" s="6" t="s">
        <v>80</v>
      </c>
      <c r="I4" s="11" t="s">
        <v>81</v>
      </c>
      <c r="J4" s="11" t="s">
        <v>44</v>
      </c>
      <c r="K4" s="7">
        <f>414661/1188687</f>
        <v>0.34883951788822459</v>
      </c>
      <c r="L4" s="7" t="s">
        <v>25</v>
      </c>
    </row>
    <row r="5" spans="1:12" s="7" customFormat="1" ht="45">
      <c r="A5" s="10">
        <v>138844</v>
      </c>
      <c r="B5" s="11" t="s">
        <v>45</v>
      </c>
      <c r="C5" s="12" t="s">
        <v>39</v>
      </c>
      <c r="D5" s="12" t="s">
        <v>67</v>
      </c>
      <c r="E5" s="12" t="s">
        <v>47</v>
      </c>
      <c r="F5" s="11" t="s">
        <v>48</v>
      </c>
      <c r="G5" s="12">
        <v>0</v>
      </c>
      <c r="H5" s="11" t="s">
        <v>82</v>
      </c>
      <c r="I5" s="9"/>
      <c r="J5" s="10" t="s">
        <v>50</v>
      </c>
      <c r="L5" s="7" t="s">
        <v>25</v>
      </c>
    </row>
    <row r="6" spans="1:12" s="7" customFormat="1" ht="45">
      <c r="A6" s="10">
        <v>143651</v>
      </c>
      <c r="B6" s="11" t="s">
        <v>53</v>
      </c>
      <c r="C6" s="12" t="s">
        <v>39</v>
      </c>
      <c r="D6" s="12" t="s">
        <v>69</v>
      </c>
      <c r="E6" s="12" t="s">
        <v>47</v>
      </c>
      <c r="F6" s="11" t="s">
        <v>55</v>
      </c>
      <c r="G6" s="12">
        <v>0</v>
      </c>
      <c r="H6" s="12">
        <v>60</v>
      </c>
      <c r="I6" s="14" t="s">
        <v>39</v>
      </c>
      <c r="J6" s="11" t="s">
        <v>44</v>
      </c>
      <c r="L6" s="7" t="s">
        <v>25</v>
      </c>
    </row>
    <row r="7" spans="1:12" s="7" customFormat="1" ht="60">
      <c r="A7" s="10">
        <v>88841</v>
      </c>
      <c r="B7" s="11" t="s">
        <v>56</v>
      </c>
      <c r="C7" s="11" t="s">
        <v>39</v>
      </c>
      <c r="D7" s="11" t="s">
        <v>70</v>
      </c>
      <c r="E7" s="11" t="s">
        <v>37</v>
      </c>
      <c r="F7" s="11" t="s">
        <v>57</v>
      </c>
      <c r="G7" s="11" t="s">
        <v>71</v>
      </c>
      <c r="H7" s="11" t="s">
        <v>72</v>
      </c>
      <c r="I7" s="5" t="s">
        <v>60</v>
      </c>
      <c r="J7" s="11" t="s">
        <v>61</v>
      </c>
      <c r="L7" s="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3" sqref="C3"/>
    </sheetView>
  </sheetViews>
  <sheetFormatPr defaultRowHeight="15"/>
  <cols>
    <col min="1" max="1" width="52.7109375" customWidth="1"/>
    <col min="2" max="2" width="30.5703125" customWidth="1"/>
    <col min="3" max="3" width="52.7109375" customWidth="1"/>
  </cols>
  <sheetData>
    <row r="1" spans="1:3">
      <c r="A1" s="1" t="s">
        <v>83</v>
      </c>
      <c r="B1" s="1" t="s">
        <v>4</v>
      </c>
      <c r="C1" s="1" t="s">
        <v>84</v>
      </c>
    </row>
    <row r="2" spans="1:3" ht="20.100000000000001" customHeight="1">
      <c r="A2" s="53" t="s">
        <v>85</v>
      </c>
      <c r="B2" s="17" t="s">
        <v>37</v>
      </c>
      <c r="C2" t="s">
        <v>86</v>
      </c>
    </row>
    <row r="3" spans="1:3" ht="20.100000000000001" customHeight="1">
      <c r="A3" s="53"/>
      <c r="B3" s="17" t="s">
        <v>20</v>
      </c>
      <c r="C3" t="s">
        <v>87</v>
      </c>
    </row>
    <row r="4" spans="1:3" ht="20.100000000000001" customHeight="1">
      <c r="A4" s="53"/>
      <c r="B4" s="17" t="s">
        <v>51</v>
      </c>
      <c r="C4" t="s">
        <v>88</v>
      </c>
    </row>
    <row r="5" spans="1:3" ht="20.100000000000001" customHeight="1">
      <c r="A5" s="54" t="s">
        <v>89</v>
      </c>
      <c r="B5" s="17" t="s">
        <v>90</v>
      </c>
      <c r="C5" t="s">
        <v>91</v>
      </c>
    </row>
    <row r="6" spans="1:3" ht="20.100000000000001" customHeight="1">
      <c r="A6" s="54"/>
      <c r="B6" s="17" t="s">
        <v>30</v>
      </c>
      <c r="C6" t="s">
        <v>92</v>
      </c>
    </row>
    <row r="7" spans="1:3" ht="20.100000000000001" customHeight="1">
      <c r="A7" s="54"/>
      <c r="B7" s="17" t="s">
        <v>93</v>
      </c>
      <c r="C7" t="s">
        <v>94</v>
      </c>
    </row>
    <row r="8" spans="1:3" ht="20.100000000000001" customHeight="1">
      <c r="A8" s="54"/>
      <c r="B8" s="17" t="s">
        <v>95</v>
      </c>
      <c r="C8" t="s">
        <v>96</v>
      </c>
    </row>
    <row r="9" spans="1:3" ht="19.5" customHeight="1">
      <c r="A9" s="54"/>
      <c r="B9" s="17" t="s">
        <v>97</v>
      </c>
      <c r="C9" t="s">
        <v>98</v>
      </c>
    </row>
    <row r="10" spans="1:3" ht="26.25" customHeight="1">
      <c r="A10" s="56" t="s">
        <v>99</v>
      </c>
      <c r="B10" s="17" t="s">
        <v>100</v>
      </c>
      <c r="C10" t="s">
        <v>101</v>
      </c>
    </row>
    <row r="11" spans="1:3" ht="24" customHeight="1">
      <c r="A11" s="57"/>
      <c r="B11" s="17" t="s">
        <v>54</v>
      </c>
      <c r="C11" t="s">
        <v>102</v>
      </c>
    </row>
    <row r="12" spans="1:3" ht="36" customHeight="1">
      <c r="A12" s="58"/>
      <c r="B12" s="17" t="s">
        <v>103</v>
      </c>
      <c r="C12" t="s">
        <v>104</v>
      </c>
    </row>
    <row r="13" spans="1:3" ht="34.5" customHeight="1">
      <c r="A13" s="55" t="s">
        <v>105</v>
      </c>
      <c r="B13" s="17" t="s">
        <v>106</v>
      </c>
      <c r="C13" t="s">
        <v>107</v>
      </c>
    </row>
    <row r="14" spans="1:3" ht="36" customHeight="1">
      <c r="A14" s="55"/>
      <c r="B14" s="17" t="s">
        <v>108</v>
      </c>
      <c r="C14" t="s">
        <v>109</v>
      </c>
    </row>
    <row r="15" spans="1:3" ht="30.75" customHeight="1">
      <c r="A15" s="55"/>
      <c r="B15" s="17" t="s">
        <v>110</v>
      </c>
      <c r="C15" t="s">
        <v>111</v>
      </c>
    </row>
    <row r="16" spans="1:3" ht="66.75" customHeight="1">
      <c r="A16" s="2" t="s">
        <v>112</v>
      </c>
      <c r="B16" s="17" t="s">
        <v>113</v>
      </c>
      <c r="C16" s="7" t="s">
        <v>114</v>
      </c>
    </row>
    <row r="17" spans="1:3" ht="67.5" customHeight="1">
      <c r="A17" s="3" t="s">
        <v>115</v>
      </c>
      <c r="B17" s="17" t="s">
        <v>115</v>
      </c>
      <c r="C17" t="s">
        <v>116</v>
      </c>
    </row>
  </sheetData>
  <mergeCells count="4">
    <mergeCell ref="A2:A4"/>
    <mergeCell ref="A5:A9"/>
    <mergeCell ref="A13:A15"/>
    <mergeCell ref="A10:A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F37BD-DCA6-4E87-B339-5BD75433E21F}"/>
</file>

<file path=customXml/itemProps2.xml><?xml version="1.0" encoding="utf-8"?>
<ds:datastoreItem xmlns:ds="http://schemas.openxmlformats.org/officeDocument/2006/customXml" ds:itemID="{E370EEFA-763F-46E4-A8EB-13455592D94A}"/>
</file>

<file path=customXml/itemProps3.xml><?xml version="1.0" encoding="utf-8"?>
<ds:datastoreItem xmlns:ds="http://schemas.openxmlformats.org/officeDocument/2006/customXml" ds:itemID="{2515C72A-9C02-46AF-A4B9-D8CA5C77DC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2023-10-06T12:44:02Z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