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265" documentId="11_6DD4DC896120C3C2F10027766868924A74A8255B" xr6:coauthVersionLast="47" xr6:coauthVersionMax="47" xr10:uidLastSave="{0D3BFA3A-BEE1-475A-BA9D-BEB8FB34A743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tc={FE25AFEE-4781-4038-88DC-42F6FA17E936}</author>
  </authors>
  <commentList>
    <comment ref="H3" authorId="0" shapeId="0" xr:uid="{FE25AFEE-4781-4038-88DC-42F6FA17E936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we just use the direct GHG emission or with indirect?</t>
      </text>
    </comment>
  </commentList>
</comments>
</file>

<file path=xl/sharedStrings.xml><?xml version="1.0" encoding="utf-8"?>
<sst xmlns="http://schemas.openxmlformats.org/spreadsheetml/2006/main" count="166" uniqueCount="98">
  <si>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</si>
  <si>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</si>
  <si>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</si>
  <si>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</si>
  <si>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</si>
  <si>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</si>
  <si>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</si>
  <si>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</si>
  <si>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</si>
  <si>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</si>
  <si>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</si>
  <si>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</si>
  <si>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</si>
  <si>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</si>
  <si>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</si>
  <si>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</si>
  <si>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</si>
  <si>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</si>
  <si>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Sustainable Energy Access</t>
  </si>
  <si>
    <t xml:space="preserve">PIMS+ </t>
  </si>
  <si>
    <t>Electricity Access</t>
  </si>
  <si>
    <t>Number and proportion of households benefitting from clean, affordable and sustainable energy access
(project will target rural households only)</t>
  </si>
  <si>
    <t>14200 HH</t>
  </si>
  <si>
    <t>Project starting in 2023. Pending DOA for ProDoc signature and start with Inception phase.</t>
  </si>
  <si>
    <t>VF</t>
  </si>
  <si>
    <t>Close the gap on energy access</t>
  </si>
  <si>
    <t>Angola Charcoal</t>
  </si>
  <si>
    <t>PIMS+ 5331</t>
  </si>
  <si>
    <t>GHG Emission Reduction</t>
  </si>
  <si>
    <t xml:space="preserve">(Aa) Achieved direct GHG emission reductions over lifetime (ton CO2eq);
tCO2
(Ab) Estimated indirect GHG emission reductions over lifetime (ton CO2eq);        </t>
  </si>
  <si>
    <t xml:space="preserve">(Aa) 0 ton CO2eq;
(Ab) 0 ton CO2eq;
</t>
  </si>
  <si>
    <t>Project closing in 2023; Indirect beneficiaries 1200000; from comment: "Small number for tCO@ reduced direct"</t>
  </si>
  <si>
    <t>Accelerating just energy transition</t>
  </si>
  <si>
    <t>Clean Cooking</t>
  </si>
  <si>
    <t xml:space="preserve">(Ba) Number of people with improved energy access as a result of UNDP-supported intervention.
(Bb) Percentage of households benefitting from improved access to energy which are female-headed households
(Bc) Average monetary savings by households using sustainable charcoal in efficient stoves (/(household–year). </t>
  </si>
  <si>
    <t>(Ba) 0;
(Bb) 25%
(Bc) 0 /(hh-y)</t>
  </si>
  <si>
    <t xml:space="preserve">10000
</t>
  </si>
  <si>
    <t>Project closing in 2023</t>
  </si>
  <si>
    <t>e</t>
  </si>
  <si>
    <t>Policy or Regulatory Framework</t>
  </si>
  <si>
    <t>(C) Policy and regulatory framework for sustainable charcoal sector supported.</t>
  </si>
  <si>
    <t>(C) rated “1” (no policy/regulation/
strategy in place)</t>
  </si>
  <si>
    <t>rated “4” (policy/ regulation/strategy adopted but not enforced)</t>
  </si>
  <si>
    <t>Comments</t>
  </si>
  <si>
    <t>Indirect Beneficiaty</t>
  </si>
  <si>
    <r>
      <rPr>
        <b/>
        <sz val="11"/>
        <color rgb="FF000000"/>
        <rFont val="Calibri"/>
      </rPr>
      <t>Mandatory Indicator 1:</t>
    </r>
    <r>
      <rPr>
        <sz val="11"/>
        <color rgb="FF000000"/>
        <rFont val="Calibri"/>
      </rPr>
      <t xml:space="preserve"> Number and proportion of households benefitting from clean, affordable and sustainable energy access
(project will target rural households only)</t>
    </r>
  </si>
  <si>
    <t>3,385 rural households; 1,693 women-headed
(100% households in rural areas; 50% households headed by women)</t>
  </si>
  <si>
    <t>14,200 HH</t>
  </si>
  <si>
    <t>(Aa) Achieved direct GHG emission reductions over lifetime (ton CO2eq);
tCO2
(Ab) Estimated indirect GHG emission reductions over lifetime (ton CO2eq);         (Ba)  Number of people with improved energy access as a result of UNDP-supported intervention. 
(Bb) Percentage of households benefitting from improved access to energy which are female-headed households 
(Bc) Average monetary savings by households using sustainable charcoal in efficient stoves (US$/(household–year).         (C)  Policy and regulatory framework for sustainable charcoal sector supported.</t>
  </si>
  <si>
    <t xml:space="preserve">(Aa) 0 ton CO2eq;
(Ab) 0 ton CO2eq;
                               (Ba) 0;
(Bb) 25%
(Bc) 0 US$/(hh-y)
                              (C) rated “1” (no policy/regulation/
strategy in place)
</t>
  </si>
  <si>
    <t>Small number for tCO@ reduced direct</t>
  </si>
  <si>
    <t xml:space="preserve">Comments </t>
  </si>
  <si>
    <t>CAPACITY DEVELOPMENT SUPPORT TO MoH</t>
  </si>
  <si>
    <t>http://open.undp.org/projects/00118881</t>
  </si>
  <si>
    <t>Health Services</t>
  </si>
  <si>
    <t>The provincial medical warehouses of Cuando Cubango and Moxico province have access to renewable energy.</t>
  </si>
  <si>
    <t>Provincial warehouses of Cuando Cubango and Moxico provinces do not have access to renewable energy</t>
  </si>
  <si>
    <t>2 provincial warehouses (Cuando Cubango and  Moxico provinces) with access to uninterrupted power supply and contributing in delivering quality health services.</t>
  </si>
  <si>
    <t>The two Solar for Health installations were completed in 2019 and additional warehouse in Luanda.  Currently there are not further S4H plans.</t>
  </si>
  <si>
    <t xml:space="preserve">Global Fund </t>
  </si>
  <si>
    <t>Please provide the number of beneficiaries estimated for each of the 2 provincial warehouses in the Notes for project 118881</t>
  </si>
  <si>
    <t>In terms of the beneficiaries, we consider that the entire population benefited from this project. See below the population figures for each province:
Moxico:  638 615
Luanda: 8 523 574
Cuando Cubango: 907 681
Source: PROJECÇÃO DA POPULAÇÃO 2014-2050, Censo 2010. Dados de 2020.</t>
  </si>
  <si>
    <t>14,200 rural households; 7,100 women-headed
(100% households in rural areas; 50% households headed by women)</t>
  </si>
  <si>
    <t>(Aa) Achieved direct GHG emission reductions over lifetime (ton CO2eq);
(Ab) Estimated indirect GHG emission reductions over lifetime (ton CO2eq);         (Ba)  Number of people with improved energy access as a result of UNDP-supported intervention. 
(Bb) Percentage of households benefitting from improved access to energy which are female-headed households 
(Bc) Average monetary savings by households using sustainable charcoal in efficient stoves (US$/(household–year).         (C)  Policy and regulatory framework for sustainable charcoal sector supported.</t>
  </si>
  <si>
    <t>(Aa) 209k ton CO2eq;
(Ab) 1.2 M ton CO2eq
                            (Ba) 10,000;
(Bb) 50%
(Bc) 100 US$/hh-y)
                             (C) rated “4” (policy/ regulation/strategy adopted  but not enforced)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</si>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</sst>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2" fillId="0" borderId="0" xfId="1" applyAlignment="1" applyProtection="1">
      <alignment vertical="center"/>
    </xf>
    <xf numFmtId="0" fontId="5" fillId="0" borderId="0" xfId="0" applyFont="1"/>
    <xf numFmtId="0" fontId="0" fillId="9" borderId="0" xfId="0" applyFill="1" applyAlignment="1">
      <alignment vertical="center" wrapText="1"/>
    </xf>
    <xf numFmtId="0" fontId="1" fillId="0" borderId="0" xfId="0" applyFont="1"/>
    <xf numFmtId="9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dhi.wardhana@columbia.edu" id="{AB72F314-8737-4C34-96A3-7AB9B0A481B5}" userId="S::urn:spo:guest#ardhi.wardhana@columbia.edu::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" dT="2023-09-14T11:22:42.32" personId="{AB72F314-8737-4C34-96A3-7AB9B0A481B5}" id="{FE25AFEE-4781-4038-88DC-42F6FA17E936}">
    <text>Should we just use the direct GHG emission or with indirect?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pen.undp.org/projects/001188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858F-C2CA-49B6-ABCC-7F33E3262307}">
  <dimension ref="A1:S5"/>
  <sheetViews>
    <sheetView showGridLines="0" tabSelected="1" topLeftCell="H2" workbookViewId="0">
      <selection activeCell="N5" sqref="N5"/>
    </sheetView>
  </sheetViews>
  <sheetFormatPr defaultRowHeight="15"/>
  <cols>
    <col min="1" max="1" width="9.140625" style="6"/>
    <col min="2" max="2" width="24.28515625" style="6" bestFit="1" customWidth="1"/>
    <col min="3" max="3" width="20.7109375" style="6" customWidth="1"/>
    <col min="4" max="4" width="13.7109375" style="6" bestFit="1" customWidth="1"/>
    <col min="5" max="5" width="29.5703125" style="6" bestFit="1" customWidth="1"/>
    <col min="6" max="6" width="29" style="6" customWidth="1"/>
    <col min="7" max="7" width="15.7109375" style="6" customWidth="1"/>
    <col min="8" max="8" width="38.5703125" style="6" customWidth="1"/>
    <col min="9" max="9" width="32.7109375" style="6" customWidth="1"/>
    <col min="10" max="10" width="9.140625" style="6"/>
    <col min="11" max="11" width="24.85546875" style="6" customWidth="1"/>
    <col min="12" max="12" width="67.85546875" style="6" customWidth="1"/>
    <col min="13" max="13" width="9.140625" style="6"/>
    <col min="14" max="14" width="31.7109375" style="6" bestFit="1" customWidth="1"/>
    <col min="15" max="15" width="16.140625" style="6" bestFit="1" customWidth="1"/>
    <col min="16" max="17" width="9.140625" style="6"/>
    <col min="18" max="18" width="18.140625" style="6" bestFit="1" customWidth="1"/>
    <col min="19" max="16384" width="9.140625" style="6"/>
  </cols>
  <sheetData>
    <row r="1" spans="1:19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7" t="s">
        <v>10</v>
      </c>
      <c r="L1" s="17" t="s">
        <v>11</v>
      </c>
      <c r="M1" s="16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3"/>
    </row>
    <row r="2" spans="1:19" ht="91.5">
      <c r="A2" s="18">
        <v>5989</v>
      </c>
      <c r="B2" s="18" t="s">
        <v>18</v>
      </c>
      <c r="C2" s="18" t="s">
        <v>19</v>
      </c>
      <c r="D2" s="18">
        <v>3540468</v>
      </c>
      <c r="E2" s="18" t="s">
        <v>20</v>
      </c>
      <c r="F2" s="27" t="s">
        <v>21</v>
      </c>
      <c r="G2" s="28">
        <v>3385</v>
      </c>
      <c r="H2" s="28" t="s">
        <v>22</v>
      </c>
      <c r="I2" s="28" t="s">
        <v>23</v>
      </c>
      <c r="J2" s="18"/>
      <c r="K2" s="19">
        <v>0.5</v>
      </c>
      <c r="L2" s="18" t="s">
        <v>24</v>
      </c>
      <c r="M2" s="18"/>
      <c r="N2" s="18" t="s">
        <v>25</v>
      </c>
      <c r="O2" s="18" t="s">
        <v>20</v>
      </c>
      <c r="P2" s="18"/>
      <c r="Q2" s="18"/>
      <c r="R2" s="18"/>
    </row>
    <row r="3" spans="1:19" ht="376.5" customHeight="1">
      <c r="A3" s="20">
        <v>5331</v>
      </c>
      <c r="B3" s="20" t="s">
        <v>26</v>
      </c>
      <c r="C3" s="20" t="s">
        <v>27</v>
      </c>
      <c r="D3" s="20">
        <v>4620000</v>
      </c>
      <c r="E3" s="29" t="s">
        <v>28</v>
      </c>
      <c r="F3" s="30" t="s">
        <v>29</v>
      </c>
      <c r="G3" s="30" t="s">
        <v>30</v>
      </c>
      <c r="H3" s="30">
        <f>0.209+1.4</f>
        <v>1.609</v>
      </c>
      <c r="I3" s="30" t="s">
        <v>31</v>
      </c>
      <c r="J3" s="18"/>
      <c r="K3" s="19">
        <v>0.25</v>
      </c>
      <c r="L3" s="18" t="s">
        <v>24</v>
      </c>
      <c r="M3" s="18"/>
      <c r="N3" s="18" t="s">
        <v>32</v>
      </c>
      <c r="O3" s="18" t="s">
        <v>33</v>
      </c>
      <c r="P3" s="18"/>
      <c r="Q3" s="18"/>
      <c r="R3" s="18"/>
    </row>
    <row r="4" spans="1:19" ht="183">
      <c r="A4" s="21"/>
      <c r="B4" s="22"/>
      <c r="C4" s="22"/>
      <c r="D4" s="23"/>
      <c r="E4" s="31" t="s">
        <v>33</v>
      </c>
      <c r="F4" s="32" t="s">
        <v>34</v>
      </c>
      <c r="G4" s="33" t="s">
        <v>35</v>
      </c>
      <c r="H4" s="33" t="s">
        <v>36</v>
      </c>
      <c r="I4" s="18" t="s">
        <v>37</v>
      </c>
      <c r="J4" s="24"/>
      <c r="K4" s="19">
        <v>0.25</v>
      </c>
      <c r="L4" s="18" t="s">
        <v>24</v>
      </c>
      <c r="M4" s="18" t="s">
        <v>38</v>
      </c>
      <c r="N4" s="18" t="s">
        <v>32</v>
      </c>
      <c r="O4" s="18" t="s">
        <v>33</v>
      </c>
      <c r="P4" s="18"/>
      <c r="Q4" s="18"/>
      <c r="R4" s="18"/>
    </row>
    <row r="5" spans="1:19" ht="60.75">
      <c r="A5" s="25"/>
      <c r="B5" s="26"/>
      <c r="C5" s="26"/>
      <c r="D5" s="26"/>
      <c r="E5" s="33" t="s">
        <v>39</v>
      </c>
      <c r="F5" s="34" t="s">
        <v>40</v>
      </c>
      <c r="G5" s="33" t="s">
        <v>41</v>
      </c>
      <c r="H5" s="32" t="s">
        <v>42</v>
      </c>
      <c r="I5" s="18" t="s">
        <v>37</v>
      </c>
      <c r="J5" s="24"/>
      <c r="K5" s="19">
        <v>0.25</v>
      </c>
      <c r="L5" s="18" t="s">
        <v>24</v>
      </c>
      <c r="M5" s="18"/>
      <c r="N5" s="18" t="s">
        <v>32</v>
      </c>
      <c r="O5" s="18" t="s">
        <v>33</v>
      </c>
      <c r="P5" s="18"/>
      <c r="Q5" s="18"/>
      <c r="R5" s="18"/>
    </row>
  </sheetData>
  <dataValidations count="5">
    <dataValidation type="list" allowBlank="1" showInputMessage="1" showErrorMessage="1" sqref="R2:R5" xr:uid="{7ECFC13F-45B6-4751-91E1-39571D3C197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5" xr:uid="{AD8D6D58-5B71-4B59-9E63-8963BE5F8F18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5" xr:uid="{58EE4F7F-0A5B-4C19-9D83-CA7D36923AC7}">
      <formula1>"AMP, PUDC, Solar4Health, Action Opportunities, Italy UNDP Energy Partnership"</formula1>
    </dataValidation>
    <dataValidation type="list" allowBlank="1" showInputMessage="1" showErrorMessage="1" sqref="O2:O5" xr:uid="{DF0DEFE6-74E8-4F33-BE77-C5BAA51F8898}">
      <formula1>"Electricity Access, Energy Efficiency, Clean Cooking, Renewable Energy"</formula1>
    </dataValidation>
    <dataValidation type="list" allowBlank="1" showInputMessage="1" showErrorMessage="1" sqref="N2:N5" xr:uid="{9D8BF5DD-9BA7-4ADF-A2CF-3D21ECF002EF}">
      <formula1>"Accelerating just energy transition, Close the gap on energy access, Scale up energy finance"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277880-064B-4D5A-B4FA-C84EB5B93905}">
          <x14:formula1>
            <xm:f>'Beneficiary Categories'!$B$2:$B$16</xm:f>
          </x14:formula1>
          <xm:sqref>E4:E9 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503EC-0370-4F42-9098-F2ED7542EFC7}">
  <dimension ref="A1:T3"/>
  <sheetViews>
    <sheetView workbookViewId="0">
      <selection activeCell="N3" sqref="N3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24.5703125" style="6" customWidth="1"/>
    <col min="7" max="8" width="15.7109375" style="6" customWidth="1"/>
    <col min="9" max="9" width="32.7109375" style="6" customWidth="1"/>
    <col min="10" max="10" width="9.140625" style="6"/>
    <col min="11" max="11" width="24.85546875" style="6" customWidth="1"/>
    <col min="12" max="12" width="67.85546875" style="6" customWidth="1"/>
    <col min="13" max="16384" width="9.140625" style="6"/>
  </cols>
  <sheetData>
    <row r="1" spans="1:2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13" t="s">
        <v>10</v>
      </c>
      <c r="L1" s="13" t="s">
        <v>11</v>
      </c>
      <c r="M1" s="13" t="s">
        <v>43</v>
      </c>
      <c r="N1" s="6" t="s">
        <v>44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/>
    </row>
    <row r="2" spans="1:20" ht="152.25">
      <c r="A2" s="6">
        <v>5989</v>
      </c>
      <c r="B2" s="6" t="s">
        <v>18</v>
      </c>
      <c r="C2" s="6" t="s">
        <v>19</v>
      </c>
      <c r="D2" s="6">
        <v>3540468</v>
      </c>
      <c r="E2" s="7" t="s">
        <v>20</v>
      </c>
      <c r="F2" s="9" t="s">
        <v>45</v>
      </c>
      <c r="G2" s="8" t="s">
        <v>46</v>
      </c>
      <c r="H2" s="8" t="s">
        <v>47</v>
      </c>
      <c r="I2" s="8" t="s">
        <v>23</v>
      </c>
      <c r="K2" s="14">
        <v>0.5</v>
      </c>
      <c r="L2" s="6" t="s">
        <v>24</v>
      </c>
      <c r="O2" s="6" t="s">
        <v>25</v>
      </c>
      <c r="P2" s="6" t="s">
        <v>20</v>
      </c>
    </row>
    <row r="3" spans="1:20" ht="376.5" customHeight="1">
      <c r="A3" s="6">
        <v>5331</v>
      </c>
      <c r="B3" s="6" t="s">
        <v>26</v>
      </c>
      <c r="C3" s="6" t="s">
        <v>27</v>
      </c>
      <c r="D3" s="6">
        <v>4620000</v>
      </c>
      <c r="E3" s="7" t="s">
        <v>33</v>
      </c>
      <c r="F3" s="8" t="s">
        <v>48</v>
      </c>
      <c r="G3" s="8" t="s">
        <v>49</v>
      </c>
      <c r="H3" s="8">
        <v>0.20899999999999999</v>
      </c>
      <c r="I3" s="7" t="s">
        <v>37</v>
      </c>
      <c r="K3" s="14">
        <v>0.25</v>
      </c>
      <c r="L3" s="6" t="s">
        <v>24</v>
      </c>
      <c r="M3" s="15" t="s">
        <v>50</v>
      </c>
      <c r="N3" s="6">
        <v>1200000</v>
      </c>
      <c r="O3" s="6" t="s">
        <v>32</v>
      </c>
      <c r="P3" s="6" t="s">
        <v>33</v>
      </c>
    </row>
  </sheetData>
  <dataValidations count="5">
    <dataValidation type="list" allowBlank="1" showInputMessage="1" showErrorMessage="1" sqref="O2:O3" xr:uid="{315685F9-F1AF-4B2D-9CF6-67E5E2F79E71}">
      <formula1>"Accelerating just energy transition, Close the gap on energy access, Scale up energy finance"</formula1>
    </dataValidation>
    <dataValidation type="list" allowBlank="1" showInputMessage="1" showErrorMessage="1" sqref="P2:P3" xr:uid="{05A74C0D-4608-46C0-BE02-9DA44247BB76}">
      <formula1>"Electricity Access, Energy Efficiency, Clean Cooking, Renewable Energy"</formula1>
    </dataValidation>
    <dataValidation type="list" allowBlank="1" showInputMessage="1" showErrorMessage="1" sqref="Q2:Q3" xr:uid="{0FA9620F-4813-4CE5-84D3-D53B71A285B6}">
      <formula1>"AMP, PUDC, Solar4Health, Action Opportunities, Italy UNDP Energy Partnership"</formula1>
    </dataValidation>
    <dataValidation type="list" allowBlank="1" showInputMessage="1" showErrorMessage="1" sqref="R2:R3" xr:uid="{E5747611-C4F2-4593-935E-4762471048AA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3" xr:uid="{4A893CC4-3D0F-4226-8B65-524318042A5B}">
      <formula1>"Electricity Access, Energy Efficiency, Renewable EnergyEnergy Infrastructure,   Transport, Digital &amp; Data, Clean Cooking, Decarbonization, Hydrogen, Off-Grid, On-Grid"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5E4041-A1BD-4822-8C0B-3381E10D0FF6}">
          <x14:formula1>
            <xm:f>'Beneficiary Categories'!$B$2:$B$16</xm:f>
          </x14:formula1>
          <xm:sqref>E2:E9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2" workbookViewId="0">
      <selection activeCell="K4" sqref="K4"/>
    </sheetView>
  </sheetViews>
  <sheetFormatPr defaultRowHeight="15"/>
  <cols>
    <col min="1" max="1" width="9.140625" style="6"/>
    <col min="2" max="3" width="20.7109375" style="6" customWidth="1"/>
    <col min="4" max="4" width="9.140625" style="6"/>
    <col min="5" max="5" width="20.7109375" style="6" customWidth="1"/>
    <col min="6" max="6" width="24.5703125" style="6" customWidth="1"/>
    <col min="7" max="8" width="15.7109375" style="6" customWidth="1"/>
    <col min="9" max="9" width="32.7109375" style="6" customWidth="1"/>
    <col min="10" max="10" width="9.140625" style="6"/>
    <col min="11" max="11" width="24.85546875" style="6" customWidth="1"/>
    <col min="12" max="12" width="67.85546875" style="6" customWidth="1"/>
    <col min="13" max="16384" width="9.140625" style="6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51</v>
      </c>
    </row>
    <row r="2" spans="1:12" ht="409.6">
      <c r="A2" s="6">
        <v>118881</v>
      </c>
      <c r="B2" s="6" t="s">
        <v>52</v>
      </c>
      <c r="C2" s="10" t="s">
        <v>53</v>
      </c>
      <c r="D2" s="6">
        <v>1585539</v>
      </c>
      <c r="E2" s="7" t="s">
        <v>54</v>
      </c>
      <c r="F2" s="8" t="s">
        <v>55</v>
      </c>
      <c r="G2" s="8" t="s">
        <v>56</v>
      </c>
      <c r="H2" s="8" t="s">
        <v>57</v>
      </c>
      <c r="I2" s="8" t="s">
        <v>58</v>
      </c>
      <c r="J2" s="6" t="s">
        <v>59</v>
      </c>
      <c r="K2" s="11" t="s">
        <v>60</v>
      </c>
      <c r="L2" s="12" t="s">
        <v>61</v>
      </c>
    </row>
    <row r="3" spans="1:12" ht="152.25">
      <c r="A3" s="6">
        <v>5989</v>
      </c>
      <c r="B3" s="6" t="s">
        <v>18</v>
      </c>
      <c r="C3" s="6" t="s">
        <v>19</v>
      </c>
      <c r="D3" s="6">
        <v>3540468</v>
      </c>
      <c r="E3" s="7" t="s">
        <v>20</v>
      </c>
      <c r="F3" s="9" t="s">
        <v>45</v>
      </c>
      <c r="G3" s="8" t="s">
        <v>46</v>
      </c>
      <c r="H3" s="8" t="s">
        <v>62</v>
      </c>
      <c r="I3" s="8" t="s">
        <v>23</v>
      </c>
    </row>
    <row r="4" spans="1:12" ht="376.5" customHeight="1">
      <c r="A4" s="6">
        <v>5331</v>
      </c>
      <c r="B4" s="6" t="s">
        <v>26</v>
      </c>
      <c r="C4" s="6" t="s">
        <v>27</v>
      </c>
      <c r="D4" s="6">
        <v>4620000</v>
      </c>
      <c r="E4" s="7" t="s">
        <v>33</v>
      </c>
      <c r="F4" s="8" t="s">
        <v>63</v>
      </c>
      <c r="G4" s="8" t="s">
        <v>49</v>
      </c>
      <c r="H4" s="8" t="s">
        <v>64</v>
      </c>
      <c r="I4" s="7" t="s">
        <v>37</v>
      </c>
    </row>
  </sheetData>
  <hyperlinks>
    <hyperlink ref="C2" r:id="rId1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4" sqref="B4"/>
    </sheetView>
  </sheetViews>
  <sheetFormatPr defaultRowHeight="15"/>
  <cols>
    <col min="1" max="3" width="52.7109375" customWidth="1"/>
  </cols>
  <sheetData>
    <row r="1" spans="1:3">
      <c r="A1" s="1" t="s">
        <v>65</v>
      </c>
      <c r="B1" s="1" t="s">
        <v>4</v>
      </c>
      <c r="C1" s="1" t="s">
        <v>66</v>
      </c>
    </row>
    <row r="2" spans="1:3">
      <c r="A2" s="35" t="s">
        <v>67</v>
      </c>
      <c r="B2" t="s">
        <v>20</v>
      </c>
      <c r="C2" t="s">
        <v>68</v>
      </c>
    </row>
    <row r="3" spans="1:3">
      <c r="A3" s="35"/>
      <c r="B3" t="s">
        <v>69</v>
      </c>
      <c r="C3" t="s">
        <v>70</v>
      </c>
    </row>
    <row r="4" spans="1:3">
      <c r="A4" s="35"/>
      <c r="B4" t="s">
        <v>33</v>
      </c>
      <c r="C4" t="s">
        <v>71</v>
      </c>
    </row>
    <row r="5" spans="1:3">
      <c r="A5" s="36" t="s">
        <v>72</v>
      </c>
      <c r="B5" t="s">
        <v>73</v>
      </c>
      <c r="C5" t="s">
        <v>74</v>
      </c>
    </row>
    <row r="6" spans="1:3">
      <c r="A6" s="36"/>
      <c r="B6" t="s">
        <v>54</v>
      </c>
      <c r="C6" t="s">
        <v>75</v>
      </c>
    </row>
    <row r="7" spans="1:3">
      <c r="A7" s="36"/>
      <c r="B7" t="s">
        <v>76</v>
      </c>
      <c r="C7" t="s">
        <v>77</v>
      </c>
    </row>
    <row r="8" spans="1:3">
      <c r="A8" s="36"/>
      <c r="B8" t="s">
        <v>78</v>
      </c>
      <c r="C8" t="s">
        <v>79</v>
      </c>
    </row>
    <row r="9" spans="1:3">
      <c r="A9" s="36"/>
      <c r="B9" t="s">
        <v>80</v>
      </c>
      <c r="C9" t="s">
        <v>81</v>
      </c>
    </row>
    <row r="10" spans="1:3">
      <c r="A10" s="37" t="s">
        <v>82</v>
      </c>
      <c r="B10" t="s">
        <v>83</v>
      </c>
      <c r="C10" t="s">
        <v>84</v>
      </c>
    </row>
    <row r="11" spans="1:3">
      <c r="A11" s="37"/>
      <c r="B11" t="s">
        <v>85</v>
      </c>
      <c r="C11" t="s">
        <v>86</v>
      </c>
    </row>
    <row r="12" spans="1:3">
      <c r="A12" s="38" t="s">
        <v>87</v>
      </c>
      <c r="B12" t="s">
        <v>88</v>
      </c>
      <c r="C12" t="s">
        <v>89</v>
      </c>
    </row>
    <row r="13" spans="1:3">
      <c r="A13" s="38"/>
      <c r="B13" t="s">
        <v>90</v>
      </c>
      <c r="C13" t="s">
        <v>91</v>
      </c>
    </row>
    <row r="14" spans="1:3">
      <c r="A14" s="38"/>
      <c r="B14" t="s">
        <v>92</v>
      </c>
      <c r="C14" t="s">
        <v>93</v>
      </c>
    </row>
    <row r="15" spans="1:3">
      <c r="A15" s="2" t="s">
        <v>94</v>
      </c>
      <c r="B15" t="s">
        <v>39</v>
      </c>
      <c r="C15" t="s">
        <v>95</v>
      </c>
    </row>
    <row r="16" spans="1:3">
      <c r="A16" s="3" t="s">
        <v>96</v>
      </c>
      <c r="B16" t="s">
        <v>96</v>
      </c>
      <c r="C16" t="s">
        <v>97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9A5D7-9EF1-450E-8416-9C8B692E86E9}"/>
</file>

<file path=customXml/itemProps2.xml><?xml version="1.0" encoding="utf-8"?>
<ds:datastoreItem xmlns:ds="http://schemas.openxmlformats.org/officeDocument/2006/customXml" ds:itemID="{51168846-AFB0-48E9-92AA-38834415CA45}"/>
</file>

<file path=customXml/itemProps3.xml><?xml version="1.0" encoding="utf-8"?>
<ds:datastoreItem xmlns:ds="http://schemas.openxmlformats.org/officeDocument/2006/customXml" ds:itemID="{46D10BF3-A5EF-45DC-98E8-08FCF3D79F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2023-10-06T13:25:39Z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