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124" documentId="11_2E5EA16BE45590768AA6FB20534D5836793B10B6" xr6:coauthVersionLast="47" xr6:coauthVersionMax="47" xr10:uidLastSave="{41F73D6B-D087-42E4-972A-3B8F2B953968}"/>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4" l="1"/>
  <c r="H5" i="3"/>
  <c r="H4" i="1"/>
</calcChain>
</file>

<file path=xl/sharedStrings.xml><?xml version="1.0" encoding="utf-8"?>
<sst xmlns="http://schemas.openxmlformats.org/spreadsheetml/2006/main" count="179" uniqueCount="83">
  <si>
    <t>Project ID</t>
  </si>
  <si>
    <t>Title</t>
  </si>
  <si>
    <t>Link</t>
  </si>
  <si>
    <t>Budget</t>
  </si>
  <si>
    <t>Beneficiary Category</t>
  </si>
  <si>
    <t>Indicator</t>
  </si>
  <si>
    <t>Baseline</t>
  </si>
  <si>
    <t>Target</t>
  </si>
  <si>
    <t>Notes</t>
  </si>
  <si>
    <t>Donors</t>
  </si>
  <si>
    <t>Gender (% female)</t>
  </si>
  <si>
    <t>Category</t>
  </si>
  <si>
    <t>Comments</t>
  </si>
  <si>
    <t>Indirect Beneficiary</t>
  </si>
  <si>
    <t>SEH Taxonomy</t>
  </si>
  <si>
    <t>RISE Taxonomy</t>
  </si>
  <si>
    <t>Flagship</t>
  </si>
  <si>
    <t>Indirect Category</t>
  </si>
  <si>
    <t>Indirect Taxonomy</t>
  </si>
  <si>
    <t>Djibouti national child project - Africa Minigrids Program (AMP)</t>
  </si>
  <si>
    <t>PIMS+</t>
  </si>
  <si>
    <t>Electricity Access</t>
  </si>
  <si>
    <t>Number of direct beneficiaries disaggregated by gender (and customer segment) as co-benefit of GEF investment 
Units of measure:  number of people; number of connections disaggregated by customer segment
Greenhouse gas emissions mitigated (metric tons of carbon dioxide equivalent; tCO2e</t>
  </si>
  <si>
    <t xml:space="preserve">19146 
</t>
  </si>
  <si>
    <t>The project was launched in January 2023</t>
  </si>
  <si>
    <t>GEF</t>
  </si>
  <si>
    <t>VF</t>
  </si>
  <si>
    <t>Accelerating just energy transition</t>
  </si>
  <si>
    <t>AMP</t>
  </si>
  <si>
    <t>GHG Emissions Reduction</t>
  </si>
  <si>
    <t>Greenhouse gas emissions mitigated (metric tons of carbon dioxide equivalent; tCO2e</t>
  </si>
  <si>
    <t xml:space="preserve">39717 
</t>
  </si>
  <si>
    <t>Djibouti clean energy rural mini-grids project</t>
  </si>
  <si>
    <t xml:space="preserve">
10,000 direct project beneficiaries (Population to be provided with electricity access) </t>
  </si>
  <si>
    <t xml:space="preserve">The off-grid and SHS market is currently negligible                      GHG emissions in the electricity generation sector of the country was 722,399 tCO2.
Government seek to cut to 40% by 2035.
</t>
  </si>
  <si>
    <t>The project closed in February 2023, providing 10,000 beneficiaries with access to energy. However, the project only installed 60MW of energy capacity. This pilot project has made it possible to mobilise additional funds under GEF7 to electrify two other villages. In addition, the project has helped to review the regulatory and legal framework in order to encourage the private sector to invest in mini-grids.</t>
  </si>
  <si>
    <r>
      <rPr>
        <sz val="11"/>
        <color rgb="FF000000"/>
        <rFont val="Calibri"/>
      </rPr>
      <t>Enhancing the enabling environment for investment in renewable energy technologies in the Obock Region, Djibouti</t>
    </r>
    <r>
      <rPr>
        <sz val="11"/>
        <color rgb="FFFF0000"/>
        <rFont val="Calibri"/>
      </rPr>
      <t xml:space="preserve"> (under formulation)</t>
    </r>
  </si>
  <si>
    <t>Other Energy Services</t>
  </si>
  <si>
    <t>1. Number of individuals benefitted with productive use of energy
2. Number of individuals receiving technical training for repair and maintenance
3. Number of energy value-chain based micro and small scale enterprises
4. Number of public sector stakeholders trained</t>
  </si>
  <si>
    <t>TBD (during the design phase)</t>
  </si>
  <si>
    <t>Under formulation (PIF phase)</t>
  </si>
  <si>
    <t>Scale up energy finance</t>
  </si>
  <si>
    <t xml:space="preserve">
19,146 
</t>
  </si>
  <si>
    <t xml:space="preserve">
Greenhouse gas emissions mitigated (metric tons of carbon dioxide equivalent; tCO2e</t>
  </si>
  <si>
    <t xml:space="preserve">
39,717 
</t>
  </si>
  <si>
    <t>Energy (MW added)</t>
  </si>
  <si>
    <t>Zero, since the project has not yet started</t>
  </si>
  <si>
    <t xml:space="preserve">8,999 people (Female)
10,147 people (Male)
19,146 people (Total)
18,500 people (residential)
448 people (social)
198 people (commercial/PUE)
Direct: 39,717 tCO2e
Indirect: 36,000 tCO2e (90% of the total estimation for this project)
</t>
  </si>
  <si>
    <t xml:space="preserve">GHG Emission reduction.
MWh produced.
10,000 direct project beneficiaries (Population to be provided with electricity access) </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</si>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</sst>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color rgb="FF000000"/>
      <name val="Calibri"/>
    </font>
    <font>
      <sz val="11"/>
      <color rgb="FFFF0000"/>
      <name val="Calibri"/>
    </font>
    <font>
      <sz val="11"/>
      <color theme="1"/>
      <name val="Calibri"/>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top"/>
    </xf>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0" borderId="0" xfId="0" applyAlignment="1">
      <alignment wrapText="1"/>
    </xf>
    <xf numFmtId="3" fontId="0" fillId="0" borderId="0" xfId="0" applyNumberFormat="1"/>
    <xf numFmtId="0" fontId="4" fillId="0" borderId="0" xfId="0" applyFont="1" applyAlignment="1">
      <alignment wrapText="1"/>
    </xf>
    <xf numFmtId="0" fontId="0" fillId="0" borderId="0" xfId="0" applyAlignment="1">
      <alignment horizontal="center" vertical="center" wrapText="1"/>
    </xf>
    <xf numFmtId="0" fontId="0" fillId="2" borderId="0" xfId="0" applyFill="1" applyAlignment="1">
      <alignment wrapText="1"/>
    </xf>
    <xf numFmtId="0" fontId="1" fillId="0" borderId="2" xfId="0" applyFont="1" applyBorder="1" applyAlignment="1">
      <alignment horizontal="center" vertical="top"/>
    </xf>
    <xf numFmtId="0" fontId="1" fillId="0" borderId="2" xfId="0" applyFont="1" applyBorder="1"/>
    <xf numFmtId="0" fontId="0" fillId="0" borderId="2" xfId="0" applyBorder="1"/>
    <xf numFmtId="0" fontId="0" fillId="0" borderId="2" xfId="0" applyBorder="1" applyAlignment="1">
      <alignment wrapText="1"/>
    </xf>
    <xf numFmtId="0" fontId="0" fillId="2" borderId="2" xfId="0" applyFill="1" applyBorder="1"/>
    <xf numFmtId="0" fontId="0" fillId="2" borderId="2" xfId="0" applyFill="1" applyBorder="1" applyAlignment="1">
      <alignment wrapText="1"/>
    </xf>
    <xf numFmtId="0" fontId="4" fillId="0" borderId="2" xfId="0" applyFont="1" applyBorder="1" applyAlignment="1">
      <alignment wrapText="1"/>
    </xf>
    <xf numFmtId="3" fontId="0" fillId="0" borderId="2" xfId="0" applyNumberFormat="1" applyBorder="1"/>
    <xf numFmtId="0" fontId="0" fillId="0" borderId="2" xfId="0" applyBorder="1" applyAlignment="1">
      <alignment horizontal="center" vertical="center" wrapText="1"/>
    </xf>
    <xf numFmtId="0" fontId="0" fillId="2" borderId="2" xfId="0" applyFill="1" applyBorder="1" applyAlignment="1">
      <alignment vertical="center"/>
    </xf>
    <xf numFmtId="0" fontId="0" fillId="2" borderId="2" xfId="0" applyFill="1" applyBorder="1" applyAlignment="1">
      <alignment vertical="center" wrapText="1"/>
    </xf>
    <xf numFmtId="49" fontId="0" fillId="2" borderId="2" xfId="0" applyNumberFormat="1" applyFill="1" applyBorder="1" applyAlignment="1">
      <alignment wrapText="1"/>
    </xf>
    <xf numFmtId="9" fontId="0" fillId="0" borderId="2" xfId="0" applyNumberFormat="1" applyBorder="1"/>
    <xf numFmtId="0" fontId="0" fillId="0" borderId="3" xfId="0" applyBorder="1" applyAlignment="1">
      <alignment horizontal="center"/>
    </xf>
    <xf numFmtId="0" fontId="0" fillId="0" borderId="4" xfId="0" applyBorder="1" applyAlignment="1">
      <alignment horizontal="center"/>
    </xf>
    <xf numFmtId="0" fontId="0" fillId="0" borderId="3" xfId="0" applyBorder="1" applyAlignment="1">
      <alignment horizontal="center" wrapText="1"/>
    </xf>
    <xf numFmtId="0" fontId="0" fillId="0" borderId="4" xfId="0" applyBorder="1" applyAlignment="1">
      <alignment horizontal="center"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top" wrapText="1"/>
    </xf>
    <xf numFmtId="0" fontId="1" fillId="0" borderId="2" xfId="0" applyFont="1" applyBorder="1" applyAlignment="1">
      <alignment wrapText="1"/>
    </xf>
    <xf numFmtId="0" fontId="0" fillId="0" borderId="2" xfId="0" applyBorder="1" applyAlignment="1">
      <alignment vertical="center" wrapText="1"/>
    </xf>
    <xf numFmtId="9" fontId="0" fillId="0" borderId="2" xfId="0" applyNumberFormat="1" applyBorder="1" applyAlignment="1">
      <alignment vertical="center" wrapText="1"/>
    </xf>
    <xf numFmtId="49" fontId="0" fillId="2" borderId="2" xfId="0" applyNumberFormat="1" applyFill="1" applyBorder="1" applyAlignment="1">
      <alignment vertical="center" wrapText="1"/>
    </xf>
    <xf numFmtId="0" fontId="4" fillId="0" borderId="2" xfId="0" applyFont="1" applyBorder="1" applyAlignment="1">
      <alignment vertical="center" wrapText="1"/>
    </xf>
    <xf numFmtId="3" fontId="0" fillId="0" borderId="2" xfId="0" applyNumberForma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A6A68-BD88-4692-B51F-DDB5297956E5}">
  <dimension ref="A1:S5"/>
  <sheetViews>
    <sheetView tabSelected="1" workbookViewId="0">
      <selection activeCell="F4" sqref="F4"/>
    </sheetView>
  </sheetViews>
  <sheetFormatPr defaultRowHeight="15"/>
  <cols>
    <col min="2" max="2" width="46.85546875" customWidth="1"/>
    <col min="3" max="3" width="14.85546875" customWidth="1"/>
    <col min="4" max="4" width="9.85546875" bestFit="1" customWidth="1"/>
    <col min="5" max="5" width="23.5703125" customWidth="1"/>
    <col min="6" max="6" width="37.7109375" customWidth="1"/>
    <col min="7" max="7" width="22.28515625" customWidth="1"/>
    <col min="8" max="8" width="12.7109375" customWidth="1"/>
    <col min="9" max="9" width="32.7109375" customWidth="1"/>
    <col min="13" max="13" width="10.28515625" customWidth="1"/>
    <col min="14" max="14" width="11.28515625" customWidth="1"/>
    <col min="15" max="15" width="13.140625" customWidth="1"/>
    <col min="16" max="16" width="10.5703125" customWidth="1"/>
    <col min="19" max="19" width="11.140625" customWidth="1"/>
  </cols>
  <sheetData>
    <row r="1" spans="1:19" ht="45.75">
      <c r="A1" s="32" t="s">
        <v>0</v>
      </c>
      <c r="B1" s="32" t="s">
        <v>1</v>
      </c>
      <c r="C1" s="32" t="s">
        <v>2</v>
      </c>
      <c r="D1" s="32" t="s">
        <v>3</v>
      </c>
      <c r="E1" s="32" t="s">
        <v>4</v>
      </c>
      <c r="F1" s="32" t="s">
        <v>5</v>
      </c>
      <c r="G1" s="32" t="s">
        <v>6</v>
      </c>
      <c r="H1" s="32" t="s">
        <v>7</v>
      </c>
      <c r="I1" s="32" t="s">
        <v>8</v>
      </c>
      <c r="J1" s="33" t="s">
        <v>9</v>
      </c>
      <c r="K1" s="33" t="s">
        <v>10</v>
      </c>
      <c r="L1" s="33" t="s">
        <v>11</v>
      </c>
      <c r="M1" s="33" t="s">
        <v>12</v>
      </c>
      <c r="N1" s="14" t="s">
        <v>13</v>
      </c>
      <c r="O1" s="33" t="s">
        <v>14</v>
      </c>
      <c r="P1" s="33" t="s">
        <v>15</v>
      </c>
      <c r="Q1" s="33" t="s">
        <v>16</v>
      </c>
      <c r="R1" s="33" t="s">
        <v>17</v>
      </c>
      <c r="S1" s="33" t="s">
        <v>18</v>
      </c>
    </row>
    <row r="2" spans="1:19" ht="152.25">
      <c r="A2" s="19">
        <v>6327</v>
      </c>
      <c r="B2" s="19" t="s">
        <v>19</v>
      </c>
      <c r="C2" s="19" t="s">
        <v>20</v>
      </c>
      <c r="D2" s="19">
        <v>3071347</v>
      </c>
      <c r="E2" s="21" t="s">
        <v>21</v>
      </c>
      <c r="F2" s="21" t="s">
        <v>22</v>
      </c>
      <c r="G2" s="21"/>
      <c r="H2" s="21" t="s">
        <v>23</v>
      </c>
      <c r="I2" s="21" t="s">
        <v>24</v>
      </c>
      <c r="J2" s="34" t="s">
        <v>25</v>
      </c>
      <c r="K2" s="35">
        <v>0.47</v>
      </c>
      <c r="L2" s="34" t="s">
        <v>26</v>
      </c>
      <c r="M2" s="34"/>
      <c r="N2" s="34"/>
      <c r="O2" s="34" t="s">
        <v>27</v>
      </c>
      <c r="P2" s="34" t="s">
        <v>21</v>
      </c>
      <c r="Q2" s="34" t="s">
        <v>28</v>
      </c>
      <c r="R2" s="34"/>
      <c r="S2" s="34"/>
    </row>
    <row r="3" spans="1:19" ht="45.75">
      <c r="A3" s="19"/>
      <c r="B3" s="19"/>
      <c r="C3" s="19"/>
      <c r="D3" s="19"/>
      <c r="E3" s="21" t="s">
        <v>29</v>
      </c>
      <c r="F3" s="21" t="s">
        <v>30</v>
      </c>
      <c r="G3" s="21"/>
      <c r="H3" s="36" t="s">
        <v>31</v>
      </c>
      <c r="I3" s="21"/>
      <c r="J3" s="34"/>
      <c r="K3" s="34"/>
      <c r="L3" s="34" t="s">
        <v>26</v>
      </c>
      <c r="M3" s="34"/>
      <c r="N3" s="34">
        <v>36000</v>
      </c>
      <c r="O3" s="34"/>
      <c r="P3" s="34"/>
      <c r="Q3" s="34"/>
      <c r="R3" s="34"/>
      <c r="S3" s="34"/>
    </row>
    <row r="4" spans="1:19" ht="198">
      <c r="A4" s="34">
        <v>6202</v>
      </c>
      <c r="B4" s="34" t="s">
        <v>32</v>
      </c>
      <c r="C4" s="34" t="s">
        <v>20</v>
      </c>
      <c r="D4" s="34">
        <v>863242</v>
      </c>
      <c r="E4" s="21" t="s">
        <v>21</v>
      </c>
      <c r="F4" s="21" t="s">
        <v>33</v>
      </c>
      <c r="G4" s="21" t="s">
        <v>34</v>
      </c>
      <c r="H4" s="21">
        <v>10000</v>
      </c>
      <c r="I4" s="21" t="s">
        <v>35</v>
      </c>
      <c r="J4" s="34" t="s">
        <v>25</v>
      </c>
      <c r="K4" s="34"/>
      <c r="L4" s="34" t="s">
        <v>26</v>
      </c>
      <c r="M4" s="34"/>
      <c r="N4" s="34"/>
      <c r="O4" s="34" t="s">
        <v>27</v>
      </c>
      <c r="P4" s="34" t="s">
        <v>21</v>
      </c>
      <c r="Q4" s="34"/>
      <c r="R4" s="34"/>
      <c r="S4" s="34"/>
    </row>
    <row r="5" spans="1:19" ht="137.25">
      <c r="A5" s="34">
        <v>9691</v>
      </c>
      <c r="B5" s="37" t="s">
        <v>36</v>
      </c>
      <c r="C5" s="34" t="s">
        <v>20</v>
      </c>
      <c r="D5" s="38">
        <v>1776484</v>
      </c>
      <c r="E5" s="34" t="s">
        <v>37</v>
      </c>
      <c r="F5" s="34" t="s">
        <v>38</v>
      </c>
      <c r="G5" s="19" t="s">
        <v>39</v>
      </c>
      <c r="H5" s="34">
        <f>21276+40+2470</f>
        <v>23786</v>
      </c>
      <c r="I5" s="34" t="s">
        <v>40</v>
      </c>
      <c r="J5" s="34" t="s">
        <v>25</v>
      </c>
      <c r="K5" s="34"/>
      <c r="L5" s="34" t="s">
        <v>26</v>
      </c>
      <c r="M5" s="34"/>
      <c r="N5" s="34"/>
      <c r="O5" s="34" t="s">
        <v>41</v>
      </c>
      <c r="P5" s="34" t="s">
        <v>21</v>
      </c>
      <c r="Q5" s="34"/>
      <c r="R5" s="34"/>
      <c r="S5" s="34"/>
    </row>
  </sheetData>
  <dataValidations count="6">
    <dataValidation type="list" allowBlank="1" showInputMessage="1" showErrorMessage="1" sqref="S2:S5" xr:uid="{C3E762F2-297C-4808-B80D-63162F17D18A}">
      <formula1>"Electricity Access, Energy Efficiency, Renewable EnergyEnergy Infrastructure,   Transport, Digital &amp; Data, Clean Cooking, Decarbonization, Hydrogen, Off-Grid, On-Grid"</formula1>
    </dataValidation>
    <dataValidation type="list" allowBlank="1" showInputMessage="1" showErrorMessage="1" sqref="R2:R5" xr:uid="{EC2E3376-B25C-4901-9E45-F49EA8FF7442}">
      <formula1>"NDC Support, National Strategy, Legal Framework,Incentives and Support, Government Capacity-Building, Carbon Pricing and Monitoring, Financing Model, Business Model"</formula1>
    </dataValidation>
    <dataValidation type="list" allowBlank="1" showInputMessage="1" showErrorMessage="1" sqref="Q2:Q5" xr:uid="{673B86A5-66ED-4C4F-8FEB-74DFF7A32F11}">
      <formula1>"AMP, PUDC, Solar4Health, Action Opportunities, Italy UNDP Energy Partnership"</formula1>
    </dataValidation>
    <dataValidation type="list" allowBlank="1" showInputMessage="1" showErrorMessage="1" sqref="P2:P5" xr:uid="{056A284D-C5DD-4464-A09B-A0C9AA7FD907}">
      <formula1>"Electricity Access, Energy Efficiency, Clean Cooking, Renewable Energy"</formula1>
    </dataValidation>
    <dataValidation type="list" allowBlank="1" showInputMessage="1" showErrorMessage="1" sqref="O2:O5" xr:uid="{92FF6433-4D3F-4968-83A1-95C9C9293970}">
      <formula1>"Accelerating just energy transition, Close the gap on energy access, Scale up energy finance"</formula1>
    </dataValidation>
    <dataValidation allowBlank="1" showInputMessage="1" showErrorMessage="1" sqref="E3" xr:uid="{D9E16A9D-4564-45AD-8013-57BC1AC63F84}"/>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89F46C7-45A3-4A54-A4CF-3F586D2A14E5}">
          <x14:formula1>
            <xm:f>'Beneficiary Categories'!$B$2:$B$16</xm:f>
          </x14:formula1>
          <xm:sqref>E2 E4:E8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D9A4-C041-4C6D-95C3-996C65A51849}">
  <dimension ref="A1:S5"/>
  <sheetViews>
    <sheetView workbookViewId="0">
      <selection activeCell="A2" sqref="A2:F3"/>
    </sheetView>
  </sheetViews>
  <sheetFormatPr defaultRowHeight="15"/>
  <cols>
    <col min="2" max="2" width="46.85546875" customWidth="1"/>
    <col min="3" max="3" width="14.85546875" customWidth="1"/>
    <col min="4" max="4" width="9.85546875" bestFit="1" customWidth="1"/>
    <col min="5" max="5" width="23.5703125" customWidth="1"/>
    <col min="6" max="6" width="37.7109375" customWidth="1"/>
    <col min="7" max="7" width="22.28515625" customWidth="1"/>
    <col min="8" max="8" width="12.7109375" customWidth="1"/>
    <col min="9" max="9" width="32.7109375" customWidth="1"/>
  </cols>
  <sheetData>
    <row r="1" spans="1:19">
      <c r="A1" s="11" t="s">
        <v>0</v>
      </c>
      <c r="B1" s="11" t="s">
        <v>1</v>
      </c>
      <c r="C1" s="11" t="s">
        <v>2</v>
      </c>
      <c r="D1" s="11" t="s">
        <v>3</v>
      </c>
      <c r="E1" s="11" t="s">
        <v>4</v>
      </c>
      <c r="F1" s="11" t="s">
        <v>5</v>
      </c>
      <c r="G1" s="11" t="s">
        <v>6</v>
      </c>
      <c r="H1" s="11" t="s">
        <v>7</v>
      </c>
      <c r="I1" s="11" t="s">
        <v>8</v>
      </c>
      <c r="J1" s="12" t="s">
        <v>9</v>
      </c>
      <c r="K1" s="12" t="s">
        <v>10</v>
      </c>
      <c r="L1" s="12" t="s">
        <v>11</v>
      </c>
      <c r="M1" s="12" t="s">
        <v>12</v>
      </c>
      <c r="N1" t="s">
        <v>13</v>
      </c>
      <c r="O1" s="5" t="s">
        <v>14</v>
      </c>
      <c r="P1" s="5" t="s">
        <v>15</v>
      </c>
      <c r="Q1" s="5" t="s">
        <v>16</v>
      </c>
      <c r="R1" s="5" t="s">
        <v>17</v>
      </c>
      <c r="S1" s="5" t="s">
        <v>18</v>
      </c>
    </row>
    <row r="2" spans="1:19" ht="152.25">
      <c r="A2" s="24">
        <v>6327</v>
      </c>
      <c r="B2" s="26" t="s">
        <v>19</v>
      </c>
      <c r="C2" s="24" t="s">
        <v>20</v>
      </c>
      <c r="D2" s="24">
        <v>3071347</v>
      </c>
      <c r="E2" s="20" t="s">
        <v>21</v>
      </c>
      <c r="F2" s="21" t="s">
        <v>22</v>
      </c>
      <c r="G2" s="16"/>
      <c r="H2" s="16" t="s">
        <v>42</v>
      </c>
      <c r="I2" s="15" t="s">
        <v>24</v>
      </c>
      <c r="J2" s="13" t="s">
        <v>25</v>
      </c>
      <c r="K2" s="23">
        <v>0.47</v>
      </c>
      <c r="L2" s="13" t="s">
        <v>26</v>
      </c>
      <c r="M2" s="13"/>
      <c r="O2" t="s">
        <v>27</v>
      </c>
      <c r="P2" t="s">
        <v>21</v>
      </c>
      <c r="Q2" t="s">
        <v>28</v>
      </c>
    </row>
    <row r="3" spans="1:19" ht="60.75">
      <c r="A3" s="25"/>
      <c r="B3" s="27"/>
      <c r="C3" s="25"/>
      <c r="D3" s="25"/>
      <c r="E3" s="15" t="s">
        <v>29</v>
      </c>
      <c r="F3" s="21" t="s">
        <v>43</v>
      </c>
      <c r="G3" s="16"/>
      <c r="H3" s="22" t="s">
        <v>44</v>
      </c>
      <c r="I3" s="15"/>
      <c r="J3" s="13"/>
      <c r="K3" s="13"/>
      <c r="L3" s="13" t="s">
        <v>26</v>
      </c>
      <c r="M3" s="13"/>
      <c r="N3">
        <v>36000</v>
      </c>
    </row>
    <row r="4" spans="1:19" ht="152.25">
      <c r="A4" s="13">
        <v>6202</v>
      </c>
      <c r="B4" s="13" t="s">
        <v>32</v>
      </c>
      <c r="C4" s="13" t="s">
        <v>20</v>
      </c>
      <c r="D4" s="13">
        <v>863242</v>
      </c>
      <c r="E4" s="15" t="s">
        <v>21</v>
      </c>
      <c r="F4" s="16" t="s">
        <v>33</v>
      </c>
      <c r="G4" s="16" t="s">
        <v>34</v>
      </c>
      <c r="H4" s="15">
        <v>10000</v>
      </c>
      <c r="I4" s="15" t="s">
        <v>35</v>
      </c>
      <c r="J4" s="13" t="s">
        <v>25</v>
      </c>
      <c r="K4" s="13"/>
      <c r="L4" s="13" t="s">
        <v>26</v>
      </c>
      <c r="M4" s="13"/>
      <c r="O4" t="s">
        <v>27</v>
      </c>
      <c r="P4" t="s">
        <v>21</v>
      </c>
    </row>
    <row r="5" spans="1:19" ht="137.25">
      <c r="A5" s="13">
        <v>9691</v>
      </c>
      <c r="B5" s="17" t="s">
        <v>36</v>
      </c>
      <c r="C5" s="13" t="s">
        <v>20</v>
      </c>
      <c r="D5" s="18">
        <v>1776484</v>
      </c>
      <c r="E5" s="13" t="s">
        <v>37</v>
      </c>
      <c r="F5" s="14" t="s">
        <v>38</v>
      </c>
      <c r="G5" s="19" t="s">
        <v>39</v>
      </c>
      <c r="H5" s="13">
        <f>21276+40+2470</f>
        <v>23786</v>
      </c>
      <c r="I5" s="13" t="s">
        <v>40</v>
      </c>
      <c r="J5" s="13" t="s">
        <v>25</v>
      </c>
      <c r="K5" s="13"/>
      <c r="L5" s="13" t="s">
        <v>26</v>
      </c>
      <c r="M5" s="13"/>
      <c r="O5" t="s">
        <v>41</v>
      </c>
      <c r="P5" t="s">
        <v>21</v>
      </c>
    </row>
  </sheetData>
  <mergeCells count="4">
    <mergeCell ref="A2:A3"/>
    <mergeCell ref="B2:B3"/>
    <mergeCell ref="C2:C3"/>
    <mergeCell ref="D2:D3"/>
  </mergeCells>
  <dataValidations count="6">
    <dataValidation allowBlank="1" showInputMessage="1" showErrorMessage="1" sqref="E3" xr:uid="{A81569C7-4BBA-4A00-BFAD-66BA5D7B0B93}"/>
    <dataValidation type="list" allowBlank="1" showInputMessage="1" showErrorMessage="1" sqref="O2:O5" xr:uid="{28F96DC9-45FB-4B33-8654-322B1EE920E8}">
      <formula1>"Accelerating just energy transition, Close the gap on energy access, Scale up energy finance"</formula1>
    </dataValidation>
    <dataValidation type="list" allowBlank="1" showInputMessage="1" showErrorMessage="1" sqref="P2:P5" xr:uid="{F30D3142-F692-4810-BA89-F98D7FA6A06F}">
      <formula1>"Electricity Access, Energy Efficiency, Clean Cooking, Renewable Energy"</formula1>
    </dataValidation>
    <dataValidation type="list" allowBlank="1" showInputMessage="1" showErrorMessage="1" sqref="Q2:Q5" xr:uid="{DE05EBA3-A177-484B-8A49-E6B1A56D430A}">
      <formula1>"AMP, PUDC, Solar4Health, Action Opportunities, Italy UNDP Energy Partnership"</formula1>
    </dataValidation>
    <dataValidation type="list" allowBlank="1" showInputMessage="1" showErrorMessage="1" sqref="R2:R5" xr:uid="{7824C071-4E2F-41CD-B605-A71F46C950B7}">
      <formula1>"NDC Support, National Strategy, Legal Framework,Incentives and Support, Government Capacity-Building, Carbon Pricing and Monitoring, Financing Model, Business Model"</formula1>
    </dataValidation>
    <dataValidation type="list" allowBlank="1" showInputMessage="1" showErrorMessage="1" sqref="S2:S5" xr:uid="{D3A8E0C2-6EA1-41E1-8836-18BCAEFBEB8F}">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3D2EFF8-BE47-43F3-800E-0B5C3DFE3B64}">
          <x14:formula1>
            <xm:f>'Beneficiary Categories'!$B$2:$B$16</xm:f>
          </x14:formula1>
          <xm:sqref>E2 E4:E8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
  <sheetViews>
    <sheetView topLeftCell="C2" workbookViewId="0">
      <selection activeCell="H2" sqref="H2"/>
    </sheetView>
  </sheetViews>
  <sheetFormatPr defaultRowHeight="15"/>
  <cols>
    <col min="2" max="2" width="46.85546875" customWidth="1"/>
    <col min="3" max="3" width="14.85546875" customWidth="1"/>
    <col min="4" max="4" width="9.85546875" bestFit="1" customWidth="1"/>
    <col min="5" max="5" width="20.7109375" customWidth="1"/>
    <col min="6" max="6" width="37.7109375" customWidth="1"/>
    <col min="7" max="7" width="22.28515625" customWidth="1"/>
    <col min="8" max="8" width="12.7109375" customWidth="1"/>
    <col min="9" max="9" width="32.7109375" customWidth="1"/>
  </cols>
  <sheetData>
    <row r="1" spans="1:10">
      <c r="A1" s="1" t="s">
        <v>0</v>
      </c>
      <c r="B1" s="1" t="s">
        <v>1</v>
      </c>
      <c r="C1" s="1" t="s">
        <v>2</v>
      </c>
      <c r="D1" s="1" t="s">
        <v>3</v>
      </c>
      <c r="E1" s="1" t="s">
        <v>4</v>
      </c>
      <c r="F1" s="1" t="s">
        <v>5</v>
      </c>
      <c r="G1" s="1" t="s">
        <v>6</v>
      </c>
      <c r="H1" s="1" t="s">
        <v>7</v>
      </c>
      <c r="I1" s="1" t="s">
        <v>8</v>
      </c>
      <c r="J1" s="5" t="s">
        <v>9</v>
      </c>
    </row>
    <row r="2" spans="1:10" ht="396.75">
      <c r="A2">
        <v>6327</v>
      </c>
      <c r="B2" s="6" t="s">
        <v>19</v>
      </c>
      <c r="C2" t="s">
        <v>20</v>
      </c>
      <c r="D2">
        <v>3071347</v>
      </c>
      <c r="E2" s="2" t="s">
        <v>45</v>
      </c>
      <c r="F2" s="10" t="s">
        <v>22</v>
      </c>
      <c r="G2" s="10" t="s">
        <v>46</v>
      </c>
      <c r="H2" s="10" t="s">
        <v>47</v>
      </c>
      <c r="I2" s="2" t="s">
        <v>24</v>
      </c>
      <c r="J2" t="s">
        <v>25</v>
      </c>
    </row>
    <row r="3" spans="1:10" ht="152.25">
      <c r="A3">
        <v>6202</v>
      </c>
      <c r="B3" t="s">
        <v>32</v>
      </c>
      <c r="C3" t="s">
        <v>20</v>
      </c>
      <c r="D3">
        <v>863242</v>
      </c>
      <c r="E3" s="2" t="s">
        <v>45</v>
      </c>
      <c r="F3" s="10" t="s">
        <v>48</v>
      </c>
      <c r="G3" s="10" t="s">
        <v>34</v>
      </c>
      <c r="H3" s="2">
        <v>10000</v>
      </c>
      <c r="I3" s="2" t="s">
        <v>35</v>
      </c>
      <c r="J3" t="s">
        <v>25</v>
      </c>
    </row>
    <row r="4" spans="1:10" ht="137.25">
      <c r="A4">
        <v>9691</v>
      </c>
      <c r="B4" s="8" t="s">
        <v>36</v>
      </c>
      <c r="C4" t="s">
        <v>20</v>
      </c>
      <c r="D4" s="7">
        <v>1776484</v>
      </c>
      <c r="E4" t="s">
        <v>45</v>
      </c>
      <c r="F4" s="6" t="s">
        <v>38</v>
      </c>
      <c r="G4" s="9" t="s">
        <v>39</v>
      </c>
      <c r="H4">
        <f>21276+40+2470</f>
        <v>23786</v>
      </c>
      <c r="I4" t="s">
        <v>40</v>
      </c>
      <c r="J4" t="s">
        <v>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A16" sqref="A16"/>
    </sheetView>
  </sheetViews>
  <sheetFormatPr defaultRowHeight="15"/>
  <cols>
    <col min="1" max="3" width="52.7109375" customWidth="1"/>
  </cols>
  <sheetData>
    <row r="1" spans="1:3">
      <c r="A1" s="1" t="s">
        <v>49</v>
      </c>
      <c r="B1" s="1" t="s">
        <v>4</v>
      </c>
      <c r="C1" s="1" t="s">
        <v>50</v>
      </c>
    </row>
    <row r="2" spans="1:3">
      <c r="A2" s="28" t="s">
        <v>51</v>
      </c>
      <c r="B2" t="s">
        <v>21</v>
      </c>
      <c r="C2" t="s">
        <v>52</v>
      </c>
    </row>
    <row r="3" spans="1:3">
      <c r="A3" s="28"/>
      <c r="B3" t="s">
        <v>45</v>
      </c>
      <c r="C3" t="s">
        <v>53</v>
      </c>
    </row>
    <row r="4" spans="1:3">
      <c r="A4" s="28"/>
      <c r="B4" t="s">
        <v>54</v>
      </c>
      <c r="C4" t="s">
        <v>55</v>
      </c>
    </row>
    <row r="5" spans="1:3">
      <c r="A5" s="29" t="s">
        <v>56</v>
      </c>
      <c r="B5" t="s">
        <v>57</v>
      </c>
      <c r="C5" t="s">
        <v>58</v>
      </c>
    </row>
    <row r="6" spans="1:3">
      <c r="A6" s="29"/>
      <c r="B6" t="s">
        <v>59</v>
      </c>
      <c r="C6" t="s">
        <v>60</v>
      </c>
    </row>
    <row r="7" spans="1:3">
      <c r="A7" s="29"/>
      <c r="B7" t="s">
        <v>61</v>
      </c>
      <c r="C7" t="s">
        <v>62</v>
      </c>
    </row>
    <row r="8" spans="1:3">
      <c r="A8" s="29"/>
      <c r="B8" t="s">
        <v>63</v>
      </c>
      <c r="C8" t="s">
        <v>64</v>
      </c>
    </row>
    <row r="9" spans="1:3">
      <c r="A9" s="29"/>
      <c r="B9" t="s">
        <v>37</v>
      </c>
      <c r="C9" t="s">
        <v>65</v>
      </c>
    </row>
    <row r="10" spans="1:3">
      <c r="A10" s="30" t="s">
        <v>66</v>
      </c>
      <c r="B10" t="s">
        <v>67</v>
      </c>
      <c r="C10" t="s">
        <v>68</v>
      </c>
    </row>
    <row r="11" spans="1:3">
      <c r="A11" s="30"/>
      <c r="B11" t="s">
        <v>69</v>
      </c>
      <c r="C11" t="s">
        <v>70</v>
      </c>
    </row>
    <row r="12" spans="1:3">
      <c r="A12" s="31" t="s">
        <v>71</v>
      </c>
      <c r="B12" t="s">
        <v>72</v>
      </c>
      <c r="C12" t="s">
        <v>73</v>
      </c>
    </row>
    <row r="13" spans="1:3">
      <c r="A13" s="31"/>
      <c r="B13" t="s">
        <v>74</v>
      </c>
      <c r="C13" t="s">
        <v>75</v>
      </c>
    </row>
    <row r="14" spans="1:3">
      <c r="A14" s="31"/>
      <c r="B14" t="s">
        <v>76</v>
      </c>
      <c r="C14" t="s">
        <v>77</v>
      </c>
    </row>
    <row r="15" spans="1:3">
      <c r="A15" s="3" t="s">
        <v>78</v>
      </c>
      <c r="B15" t="s">
        <v>79</v>
      </c>
      <c r="C15" t="s">
        <v>80</v>
      </c>
    </row>
    <row r="16" spans="1:3">
      <c r="A16" s="4" t="s">
        <v>81</v>
      </c>
      <c r="B16" t="s">
        <v>81</v>
      </c>
      <c r="C16" t="s">
        <v>82</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Emma Ngouan-Anoh</DisplayName>
        <AccountId>1930</AccountId>
        <AccountType/>
      </UserInfo>
      <UserInfo>
        <DisplayName>Gael Ollivier</DisplayName>
        <AccountId>1931</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FAAAD0-7873-4FEB-9FD4-257A13DF20C5}"/>
</file>

<file path=customXml/itemProps2.xml><?xml version="1.0" encoding="utf-8"?>
<ds:datastoreItem xmlns:ds="http://schemas.openxmlformats.org/officeDocument/2006/customXml" ds:itemID="{2C12A75D-F575-43A1-97AC-98EB3DBFFC78}"/>
</file>

<file path=customXml/itemProps3.xml><?xml version="1.0" encoding="utf-8"?>
<ds:datastoreItem xmlns:ds="http://schemas.openxmlformats.org/officeDocument/2006/customXml" ds:itemID="{990C80FC-508F-499A-A241-C881F26D71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2023-10-06T16:28:09Z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