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138" documentId="11_F7D815D2D00559319437A55491C961AA78201C40" xr6:coauthVersionLast="47" xr6:coauthVersionMax="47" xr10:uidLastSave="{38E126EF-AE73-4035-A237-70431EC385CD}"/>
  <bookViews>
    <workbookView xWindow="28680" yWindow="-120" windowWidth="29040" windowHeight="1584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G3" i="3"/>
  <c r="A3" i="1"/>
  <c r="B3" i="1"/>
  <c r="C3" i="1"/>
  <c r="D3" i="1"/>
  <c r="E3" i="1"/>
  <c r="G3" i="1"/>
  <c r="H3" i="1"/>
</calcChain>
</file>

<file path=xl/sharedStrings.xml><?xml version="1.0" encoding="utf-8"?>
<sst xmlns="http://schemas.openxmlformats.org/spreadsheetml/2006/main" count="104" uniqueCount="71">
  <si>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</si>
  <si>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</si>
  <si>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</si>
  <si>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</si>
  <si>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</si>
  <si>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</si>
  <si>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</si>
  <si>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</si>
  <si>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</si>
  <si>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</si>
  <si>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</si>
  <si>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</si>
  <si>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</si>
  <si>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</si>
  <si>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</si>
  <si>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</si>
  <si>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</si>
  <si>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</si>
  <si>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Low Carbon project</t>
  </si>
  <si>
    <t>PIMS+</t>
  </si>
  <si>
    <t>Clean Cooking</t>
  </si>
  <si>
    <t>The overall the breakdown of beneficiaries is estimated as 22,700 from mini-grid systems and 2,300 from cookstoves (2,000 from improved clean stoves and 300 from improved kilns)</t>
  </si>
  <si>
    <t>VF</t>
  </si>
  <si>
    <t>Accelerating just energy transition</t>
  </si>
  <si>
    <t>Electricity Access</t>
  </si>
  <si>
    <t xml:space="preserve">Number of direct beneficiaries disaggregated by gender as co-benefit of GEF investment </t>
  </si>
  <si>
    <t>GHG Emissions Reduction</t>
  </si>
  <si>
    <t xml:space="preserve">Greenhouse gas emission mitigated (direct) Tonne </t>
  </si>
  <si>
    <t xml:space="preserve">The country's GHG emissions were 378,081 million tonnes in 2011. </t>
  </si>
  <si>
    <t>Energy (MW added)</t>
  </si>
  <si>
    <t>Increase in installed renewable energy capacity per technology MW</t>
  </si>
  <si>
    <t>Close the gap on energy access</t>
  </si>
  <si>
    <t>Renewable Energy</t>
  </si>
  <si>
    <t>Number of direct beneficiaries disaggregated by gender as co-benefit of GEF investment (Female)</t>
  </si>
  <si>
    <t>Not Available</t>
  </si>
  <si>
    <t>Number of direct beneficiaries disaggregated by gender as co-benefit of GEF investment (Male)</t>
  </si>
  <si>
    <t>Greenhouse gas emission mitigated (direct) MT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</si>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</sst>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Helvetica Neue"/>
      <charset val="1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1" fillId="0" borderId="0" xfId="0" applyFont="1"/>
    <xf numFmtId="0" fontId="2" fillId="9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3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9" borderId="0" xfId="0" applyFill="1" applyAlignment="1">
      <alignment vertical="center"/>
    </xf>
    <xf numFmtId="9" fontId="0" fillId="9" borderId="3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20AD-D01C-47FC-9F45-CCFA2F46C8CD}">
  <dimension ref="A1:S5"/>
  <sheetViews>
    <sheetView tabSelected="1" topLeftCell="E1" workbookViewId="0">
      <selection activeCell="F8" sqref="F8"/>
    </sheetView>
  </sheetViews>
  <sheetFormatPr defaultRowHeight="15"/>
  <cols>
    <col min="2" max="3" width="20.7109375" customWidth="1"/>
    <col min="5" max="5" width="20.7109375" customWidth="1"/>
    <col min="6" max="6" width="90" bestFit="1" customWidth="1"/>
    <col min="7" max="8" width="12.7109375" customWidth="1"/>
    <col min="9" max="9" width="52.28515625" customWidth="1"/>
    <col min="13" max="13" width="45.5703125" customWidth="1"/>
    <col min="15" max="15" width="13.140625" customWidth="1"/>
    <col min="16" max="16" width="10.140625" customWidth="1"/>
    <col min="19" max="19" width="10" customWidth="1"/>
  </cols>
  <sheetData>
    <row r="1" spans="1:19" s="23" customFormat="1" ht="31.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20" t="s">
        <v>11</v>
      </c>
      <c r="M1" s="20" t="s">
        <v>12</v>
      </c>
      <c r="N1" s="21"/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</row>
    <row r="2" spans="1:19" s="26" customFormat="1" ht="31.5" customHeight="1">
      <c r="A2" s="14">
        <v>5885</v>
      </c>
      <c r="B2" s="14" t="s">
        <v>18</v>
      </c>
      <c r="C2" s="14" t="s">
        <v>19</v>
      </c>
      <c r="D2" s="14">
        <v>2912702</v>
      </c>
      <c r="E2" s="24" t="s">
        <v>20</v>
      </c>
      <c r="F2" s="24"/>
      <c r="G2" s="24"/>
      <c r="H2" s="24">
        <v>500</v>
      </c>
      <c r="I2" s="7" t="s">
        <v>21</v>
      </c>
      <c r="J2" s="24"/>
      <c r="K2" s="24"/>
      <c r="L2" s="14" t="s">
        <v>22</v>
      </c>
      <c r="M2" s="15"/>
      <c r="N2" s="25"/>
      <c r="O2" s="25" t="s">
        <v>23</v>
      </c>
      <c r="P2" s="25" t="s">
        <v>20</v>
      </c>
      <c r="Q2" s="25"/>
      <c r="R2" s="25"/>
      <c r="S2" s="25"/>
    </row>
    <row r="3" spans="1:19" s="26" customFormat="1">
      <c r="A3" s="14"/>
      <c r="B3" s="14"/>
      <c r="C3" s="14"/>
      <c r="D3" s="14"/>
      <c r="E3" s="24" t="s">
        <v>24</v>
      </c>
      <c r="F3" s="24" t="s">
        <v>25</v>
      </c>
      <c r="G3" s="24">
        <f t="shared" ref="A3:BL3" si="0">G2</f>
        <v>0</v>
      </c>
      <c r="H3" s="24">
        <v>22700</v>
      </c>
      <c r="I3" s="7"/>
      <c r="J3" s="24"/>
      <c r="K3" s="27">
        <v>0.5</v>
      </c>
      <c r="L3" s="14" t="s">
        <v>22</v>
      </c>
      <c r="M3" s="24"/>
      <c r="N3" s="24"/>
      <c r="O3" s="24"/>
      <c r="P3" s="24"/>
      <c r="Q3" s="24"/>
      <c r="R3" s="24"/>
      <c r="S3" s="24"/>
    </row>
    <row r="4" spans="1:19" s="26" customFormat="1" ht="67.5" customHeight="1">
      <c r="A4" s="14"/>
      <c r="B4" s="14"/>
      <c r="C4" s="14"/>
      <c r="D4" s="14"/>
      <c r="E4" s="16" t="s">
        <v>26</v>
      </c>
      <c r="F4" s="24" t="s">
        <v>27</v>
      </c>
      <c r="G4" s="24">
        <v>0</v>
      </c>
      <c r="H4" s="24">
        <f>378081-93900</f>
        <v>284181</v>
      </c>
      <c r="I4" s="17" t="s">
        <v>28</v>
      </c>
      <c r="J4" s="24"/>
      <c r="K4" s="24"/>
      <c r="L4" s="14" t="s">
        <v>22</v>
      </c>
      <c r="M4" s="24"/>
      <c r="N4" s="24"/>
      <c r="O4" s="24" t="s">
        <v>23</v>
      </c>
      <c r="P4" s="24"/>
      <c r="Q4" s="24"/>
      <c r="R4" s="24"/>
      <c r="S4" s="24"/>
    </row>
    <row r="5" spans="1:19" s="26" customFormat="1" ht="67.5" customHeight="1">
      <c r="A5" s="14"/>
      <c r="B5" s="14"/>
      <c r="C5" s="14"/>
      <c r="D5" s="14"/>
      <c r="E5" s="24" t="s">
        <v>29</v>
      </c>
      <c r="F5" s="24" t="s">
        <v>30</v>
      </c>
      <c r="G5" s="24">
        <v>0</v>
      </c>
      <c r="H5" s="24">
        <v>1.19</v>
      </c>
      <c r="I5" s="17"/>
      <c r="J5" s="24"/>
      <c r="K5" s="24"/>
      <c r="L5" s="14" t="s">
        <v>22</v>
      </c>
      <c r="M5" s="24"/>
      <c r="N5" s="24"/>
      <c r="O5" s="24" t="s">
        <v>31</v>
      </c>
      <c r="P5" s="24" t="s">
        <v>32</v>
      </c>
      <c r="Q5" s="24"/>
      <c r="R5" s="24"/>
      <c r="S5" s="24"/>
    </row>
  </sheetData>
  <dataValidations count="5">
    <dataValidation type="list" allowBlank="1" showInputMessage="1" showErrorMessage="1" sqref="O2:O5" xr:uid="{5423A093-BED2-444C-84F7-944B3935411F}">
      <formula1>"Accelerating just energy transition, Close the gap on energy access, Scale up energy finance"</formula1>
    </dataValidation>
    <dataValidation type="list" allowBlank="1" showInputMessage="1" showErrorMessage="1" sqref="P2:P5" xr:uid="{A7D67119-559D-49F7-A10D-17308F6C64DF}">
      <formula1>"Electricity Access, Energy Efficiency, Clean Cooking, Renewable Energy"</formula1>
    </dataValidation>
    <dataValidation type="list" allowBlank="1" showInputMessage="1" showErrorMessage="1" sqref="Q2:Q5" xr:uid="{B2A4D428-F627-44EA-BBE8-CCDF828FB820}">
      <formula1>"AMP, PUDC, Solar4Health, Action Opportunities, Italy UNDP Energy Partnership"</formula1>
    </dataValidation>
    <dataValidation type="list" allowBlank="1" showInputMessage="1" showErrorMessage="1" sqref="R2:R5" xr:uid="{0045C059-EE4F-471A-9611-7C8E2BE9B57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C54BB4A1-8823-4DFF-996B-F83B66A84461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0AC651-A0EB-4D98-9F7A-AD51A6ABDED1}">
          <x14:formula1>
            <xm:f>'Beneficiary Categories'!$B$2:$B$16</xm:f>
          </x14:formula1>
          <xm:sqref>E2:E3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opLeftCell="F1" workbookViewId="0">
      <selection activeCell="G4" sqref="G4:H4"/>
    </sheetView>
  </sheetViews>
  <sheetFormatPr defaultRowHeight="15"/>
  <cols>
    <col min="2" max="3" width="20.7109375" customWidth="1"/>
    <col min="5" max="5" width="20.7109375" customWidth="1"/>
    <col min="6" max="6" width="90" bestFit="1" customWidth="1"/>
    <col min="7" max="8" width="12.7109375" customWidth="1"/>
    <col min="9" max="9" width="52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 ht="67.5" customHeight="1">
      <c r="A2">
        <v>5885</v>
      </c>
      <c r="B2" t="s">
        <v>18</v>
      </c>
      <c r="C2" t="s">
        <v>19</v>
      </c>
      <c r="D2">
        <v>2912702</v>
      </c>
      <c r="E2" s="2" t="s">
        <v>29</v>
      </c>
      <c r="F2" s="2" t="s">
        <v>33</v>
      </c>
      <c r="G2" s="2" t="s">
        <v>34</v>
      </c>
      <c r="H2" s="2">
        <v>12500</v>
      </c>
      <c r="I2" s="8" t="s">
        <v>21</v>
      </c>
    </row>
    <row r="3" spans="1:10">
      <c r="A3">
        <f t="shared" ref="A3:BL3" si="0">A2</f>
        <v>5885</v>
      </c>
      <c r="B3" t="str">
        <f t="shared" si="0"/>
        <v>Low Carbon project</v>
      </c>
      <c r="C3" t="str">
        <f t="shared" si="0"/>
        <v>PIMS+</v>
      </c>
      <c r="D3">
        <f t="shared" si="0"/>
        <v>2912702</v>
      </c>
      <c r="E3" s="2" t="str">
        <f t="shared" si="0"/>
        <v>Energy (MW added)</v>
      </c>
      <c r="F3" s="2" t="s">
        <v>35</v>
      </c>
      <c r="G3" s="2" t="str">
        <f t="shared" si="0"/>
        <v>Not Available</v>
      </c>
      <c r="H3" s="2">
        <f t="shared" si="0"/>
        <v>12500</v>
      </c>
      <c r="I3" s="9"/>
    </row>
    <row r="4" spans="1:10" ht="67.5" customHeight="1">
      <c r="A4">
        <v>5885</v>
      </c>
      <c r="B4" t="s">
        <v>18</v>
      </c>
      <c r="C4" t="s">
        <v>19</v>
      </c>
      <c r="D4">
        <v>2912702</v>
      </c>
      <c r="E4" s="2" t="s">
        <v>20</v>
      </c>
      <c r="F4" s="2" t="s">
        <v>36</v>
      </c>
      <c r="G4" s="2">
        <v>378081</v>
      </c>
      <c r="H4" s="2">
        <v>93900</v>
      </c>
      <c r="I4" s="5" t="s">
        <v>28</v>
      </c>
    </row>
    <row r="5" spans="1:10" ht="67.5" customHeight="1">
      <c r="A5">
        <v>5885</v>
      </c>
      <c r="B5" t="s">
        <v>18</v>
      </c>
      <c r="C5" t="s">
        <v>19</v>
      </c>
      <c r="D5">
        <v>2912702</v>
      </c>
      <c r="E5" s="2" t="s">
        <v>29</v>
      </c>
      <c r="F5" s="2" t="s">
        <v>30</v>
      </c>
      <c r="G5" s="2" t="s">
        <v>34</v>
      </c>
      <c r="H5" s="2">
        <v>1.19</v>
      </c>
      <c r="I5" s="5"/>
    </row>
  </sheetData>
  <mergeCells count="1">
    <mergeCell ref="I2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4" sqref="C4"/>
    </sheetView>
  </sheetViews>
  <sheetFormatPr defaultRowHeight="15"/>
  <cols>
    <col min="1" max="3" width="52.7109375" customWidth="1"/>
  </cols>
  <sheetData>
    <row r="1" spans="1:3">
      <c r="A1" s="1" t="s">
        <v>37</v>
      </c>
      <c r="B1" s="1" t="s">
        <v>4</v>
      </c>
      <c r="C1" s="1" t="s">
        <v>38</v>
      </c>
    </row>
    <row r="2" spans="1:3">
      <c r="A2" s="10" t="s">
        <v>39</v>
      </c>
      <c r="B2" t="s">
        <v>24</v>
      </c>
      <c r="C2" t="s">
        <v>40</v>
      </c>
    </row>
    <row r="3" spans="1:3">
      <c r="A3" s="10"/>
      <c r="B3" t="s">
        <v>29</v>
      </c>
      <c r="C3" t="s">
        <v>41</v>
      </c>
    </row>
    <row r="4" spans="1:3">
      <c r="A4" s="10"/>
      <c r="B4" t="s">
        <v>20</v>
      </c>
      <c r="C4" t="s">
        <v>42</v>
      </c>
    </row>
    <row r="5" spans="1:3">
      <c r="A5" s="11" t="s">
        <v>43</v>
      </c>
      <c r="B5" t="s">
        <v>44</v>
      </c>
      <c r="C5" t="s">
        <v>45</v>
      </c>
    </row>
    <row r="6" spans="1:3">
      <c r="A6" s="11"/>
      <c r="B6" t="s">
        <v>46</v>
      </c>
      <c r="C6" t="s">
        <v>47</v>
      </c>
    </row>
    <row r="7" spans="1:3">
      <c r="A7" s="11"/>
      <c r="B7" t="s">
        <v>48</v>
      </c>
      <c r="C7" t="s">
        <v>49</v>
      </c>
    </row>
    <row r="8" spans="1:3">
      <c r="A8" s="11"/>
      <c r="B8" t="s">
        <v>50</v>
      </c>
      <c r="C8" t="s">
        <v>51</v>
      </c>
    </row>
    <row r="9" spans="1:3">
      <c r="A9" s="11"/>
      <c r="B9" t="s">
        <v>52</v>
      </c>
      <c r="C9" t="s">
        <v>53</v>
      </c>
    </row>
    <row r="10" spans="1:3">
      <c r="A10" s="12" t="s">
        <v>54</v>
      </c>
      <c r="B10" t="s">
        <v>55</v>
      </c>
      <c r="C10" t="s">
        <v>56</v>
      </c>
    </row>
    <row r="11" spans="1:3">
      <c r="A11" s="12"/>
      <c r="B11" t="s">
        <v>57</v>
      </c>
      <c r="C11" t="s">
        <v>58</v>
      </c>
    </row>
    <row r="12" spans="1:3">
      <c r="A12" s="13" t="s">
        <v>59</v>
      </c>
      <c r="B12" t="s">
        <v>60</v>
      </c>
      <c r="C12" t="s">
        <v>61</v>
      </c>
    </row>
    <row r="13" spans="1:3">
      <c r="A13" s="13"/>
      <c r="B13" t="s">
        <v>62</v>
      </c>
      <c r="C13" t="s">
        <v>63</v>
      </c>
    </row>
    <row r="14" spans="1:3">
      <c r="A14" s="13"/>
      <c r="B14" t="s">
        <v>64</v>
      </c>
      <c r="C14" t="s">
        <v>65</v>
      </c>
    </row>
    <row r="15" spans="1:3">
      <c r="A15" s="3" t="s">
        <v>66</v>
      </c>
      <c r="B15" t="s">
        <v>67</v>
      </c>
      <c r="C15" t="s">
        <v>68</v>
      </c>
    </row>
    <row r="16" spans="1:3">
      <c r="A16" s="4" t="s">
        <v>69</v>
      </c>
      <c r="B16" t="s">
        <v>69</v>
      </c>
      <c r="C16" t="s">
        <v>70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359EB5-A691-40FE-8A60-AE2FA7620912}"/>
</file>

<file path=customXml/itemProps2.xml><?xml version="1.0" encoding="utf-8"?>
<ds:datastoreItem xmlns:ds="http://schemas.openxmlformats.org/officeDocument/2006/customXml" ds:itemID="{476616EA-5513-4E7F-88AC-7C2E399EE0A0}"/>
</file>

<file path=customXml/itemProps3.xml><?xml version="1.0" encoding="utf-8"?>
<ds:datastoreItem xmlns:ds="http://schemas.openxmlformats.org/officeDocument/2006/customXml" ds:itemID="{73F671FC-7265-4ACC-BB41-B7E86E3958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