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526" documentId="11_13400C8A471826D5940B628CA6FCA9A8E4E8ED3F" xr6:coauthVersionLast="47" xr6:coauthVersionMax="47" xr10:uidLastSave="{7899A3FB-9291-4FED-AA64-D74856A8A53B}"/>
  <bookViews>
    <workbookView xWindow="-120" yWindow="-120" windowWidth="29040" windowHeight="15840" firstSheet="1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N11" i="1"/>
  <c r="M12" i="1"/>
  <c r="M11" i="1"/>
  <c r="H10" i="1"/>
  <c r="H27" i="1"/>
  <c r="H18" i="1"/>
</calcChain>
</file>

<file path=xl/sharedStrings.xml><?xml version="1.0" encoding="utf-8"?>
<sst xmlns="http://schemas.openxmlformats.org/spreadsheetml/2006/main" count="443" uniqueCount="122">
  <si>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</si>
  <si>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</si>
  <si>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</si>
  <si>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</si>
  <si>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</si>
  <si>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</si>
  <si>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</si>
  <si>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</si>
  <si>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</si>
  <si>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</si>
  <si>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</si>
  <si>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</si>
  <si>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</si>
  <si>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</si>
  <si>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</si>
  <si>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</si>
  <si>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</si>
  <si>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</si>
  <si>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Climate Action for Human Security (Regional project component)</t>
  </si>
  <si>
    <t>http://open.undp.org/projects/00122659</t>
  </si>
  <si>
    <t>Water Services</t>
  </si>
  <si>
    <t>Number of people with access to water</t>
  </si>
  <si>
    <t xml:space="preserve"> (CO component)</t>
  </si>
  <si>
    <t>CO funding</t>
  </si>
  <si>
    <t>Non-VF</t>
  </si>
  <si>
    <t>Accelerating just energy transition</t>
  </si>
  <si>
    <t>Electricity Access</t>
  </si>
  <si>
    <t xml:space="preserve">Climate Action for Human Security </t>
  </si>
  <si>
    <t>Number of people benefitted from water treatment plants</t>
  </si>
  <si>
    <t>(Regional project component)
Provide solar energy for water treatment plants</t>
  </si>
  <si>
    <t>SIDA</t>
  </si>
  <si>
    <t>Campaign Participant</t>
  </si>
  <si>
    <t>Number of people benefitting from solar energy training workshops and a marsh-wide awareness campaign on climate change and water conservation</t>
  </si>
  <si>
    <t>Renewable Energy</t>
  </si>
  <si>
    <t>Promoting Carbon Reduction Through Energy Efficiency (EE) Techniques in Iraq</t>
  </si>
  <si>
    <t>PIMS+</t>
  </si>
  <si>
    <t>Other Energy Services</t>
  </si>
  <si>
    <t>Number of direct project beneficiaries
disaggregated by gender (individual people)</t>
  </si>
  <si>
    <t>GEF</t>
  </si>
  <si>
    <t>VF</t>
  </si>
  <si>
    <t>GHG Emissions Reduction</t>
  </si>
  <si>
    <t>GHG emission mitigated tCO2e</t>
  </si>
  <si>
    <t>Energy Efficiency</t>
  </si>
  <si>
    <t xml:space="preserve">
tCO2 saved
Energy saved in buildings that have been
newly constructed or retrofitted following
project development</t>
  </si>
  <si>
    <t>00085156</t>
  </si>
  <si>
    <t>Iraq Crisis Recovery and Resilience Program (ICRRP), Output 3: Resilience Of Vulnerable Communities To Climate Change Enhanced Through Access To Renewable Energy</t>
  </si>
  <si>
    <t>Farmers supported with subsidized solar energy</t>
  </si>
  <si>
    <t>Provide solar energy for farmers with up to 60 % subsidy</t>
  </si>
  <si>
    <t>USAID</t>
  </si>
  <si>
    <t>Energy (MW added)</t>
  </si>
  <si>
    <t># MW solar energy added</t>
  </si>
  <si>
    <t># annual MWh generated per a year</t>
  </si>
  <si>
    <t>Small Enterprises</t>
  </si>
  <si>
    <t># of MSMEs engaged in supply, installation and service of the solar panels</t>
  </si>
  <si>
    <t xml:space="preserve"># of persons  who received awareness raising messages from the two building annually </t>
  </si>
  <si>
    <t xml:space="preserve"> # of persons  who received awareness raising messages on renewable energy from social media (Million)</t>
  </si>
  <si>
    <t>Capacity Training</t>
  </si>
  <si>
    <t># of MSME personnel who received training on solar energy marketing, management, sales and services</t>
  </si>
  <si>
    <t xml:space="preserve">Mainstreaming Environmental Sustainability and Clean Energy Access in the 3RP: The Case for Action: Renewable Energy Training for Forcibly Displaced and Vulnerable Young Men and Women in Iraq  </t>
  </si>
  <si>
    <t xml:space="preserve">Nr of refugees or host community people who received basic solar energy training </t>
  </si>
  <si>
    <t>Regional project component</t>
  </si>
  <si>
    <t>Govt. of Finland</t>
  </si>
  <si>
    <t>00089459</t>
  </si>
  <si>
    <t>Funding Facility for Stabilization</t>
  </si>
  <si>
    <t>Nr of people with access to electricity</t>
  </si>
  <si>
    <t xml:space="preserve">Not all activities are funded </t>
  </si>
  <si>
    <t>Agricultural Services</t>
  </si>
  <si>
    <t># of agricultural services supported</t>
  </si>
  <si>
    <t>Health Services</t>
  </si>
  <si>
    <t># of health services supported</t>
  </si>
  <si>
    <t># of water services supported</t>
  </si>
  <si>
    <t>Education Services</t>
  </si>
  <si>
    <t># of educational services supported</t>
  </si>
  <si>
    <t>Nr of street lights installed</t>
  </si>
  <si>
    <t>00116195</t>
  </si>
  <si>
    <t>Supporting recovery and stability through local development in Iraq</t>
  </si>
  <si>
    <t xml:space="preserve">Nr of water pumpts installed </t>
  </si>
  <si>
    <t>Multidonor</t>
  </si>
  <si>
    <t>MW</t>
  </si>
  <si>
    <t>1500 (50 % women)</t>
  </si>
  <si>
    <t>1000 people (50% women)</t>
  </si>
  <si>
    <t>(Regional project component)</t>
  </si>
  <si>
    <t>Direct beneficiaries 2800 (Female: 1,400 and Male: 1,400).
In-direct beneficiaries: 274,000
persons/year (50 % women)</t>
  </si>
  <si>
    <t>Other</t>
  </si>
  <si>
    <t>GHG emission mitigated</t>
  </si>
  <si>
    <t>Direct emissions mitigated:
531,628 tCO2e
Indirect: 3,978,632 tCO2e</t>
  </si>
  <si>
    <t>Energy saved in buildings that have been
newly constructed or retrofitted following
project development</t>
  </si>
  <si>
    <t>Direct energy saved: 1,436,292 GJ</t>
  </si>
  <si>
    <t>400  (30 % women)</t>
  </si>
  <si>
    <t>total MW</t>
  </si>
  <si>
    <t xml:space="preserve"> 55,000 ( 30 % women)</t>
  </si>
  <si>
    <t>total MWh</t>
  </si>
  <si>
    <t xml:space="preserve"> # of persons  who received awareness raising messages on renewable energy from social media</t>
  </si>
  <si>
    <t>5 million (30 % women)</t>
  </si>
  <si>
    <t>120 (10 % women)</t>
  </si>
  <si>
    <t xml:space="preserve">200 (50 % women) 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</si>
  <si>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</si>
  <si>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</si>
  <si>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</si>
  <si>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</si>
  <si>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</si>
  <si>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</si>
  <si>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</si>
  <si>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</si>
  <si>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</si>
  <si>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</si>
  <si>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Access to solar water pumps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</si>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</sst>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ED7D31"/>
      <name val="Calibri"/>
      <family val="2"/>
    </font>
    <font>
      <sz val="11"/>
      <color rgb="FF000000"/>
      <name val="Calibri"/>
      <charset val="1"/>
    </font>
    <font>
      <sz val="10"/>
      <color rgb="FFFF0000"/>
      <name val="Helvetica Neue"/>
      <charset val="1"/>
    </font>
  </fonts>
  <fills count="12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/>
    <xf numFmtId="0" fontId="0" fillId="8" borderId="2" xfId="0" applyFill="1" applyBorder="1"/>
    <xf numFmtId="0" fontId="0" fillId="8" borderId="2" xfId="0" applyFill="1" applyBorder="1" applyAlignment="1">
      <alignment wrapText="1"/>
    </xf>
    <xf numFmtId="0" fontId="0" fillId="0" borderId="2" xfId="0" applyBorder="1"/>
    <xf numFmtId="0" fontId="2" fillId="0" borderId="2" xfId="1" applyBorder="1" applyAlignment="1" applyProtection="1"/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top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vertical="center" wrapText="1"/>
    </xf>
    <xf numFmtId="0" fontId="0" fillId="8" borderId="7" xfId="0" applyFill="1" applyBorder="1"/>
    <xf numFmtId="0" fontId="0" fillId="8" borderId="7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9" borderId="7" xfId="0" applyFill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9" xfId="0" applyFill="1" applyBorder="1" applyAlignment="1">
      <alignment vertical="center" wrapText="1"/>
    </xf>
    <xf numFmtId="0" fontId="3" fillId="0" borderId="0" xfId="0" applyFont="1"/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9" borderId="2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10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10" borderId="2" xfId="0" applyFill="1" applyBorder="1" applyAlignment="1">
      <alignment vertical="center"/>
    </xf>
    <xf numFmtId="0" fontId="0" fillId="10" borderId="2" xfId="0" applyFill="1" applyBorder="1"/>
    <xf numFmtId="9" fontId="0" fillId="0" borderId="2" xfId="0" applyNumberFormat="1" applyBorder="1"/>
    <xf numFmtId="49" fontId="0" fillId="8" borderId="2" xfId="0" applyNumberFormat="1" applyFill="1" applyBorder="1"/>
    <xf numFmtId="3" fontId="0" fillId="0" borderId="2" xfId="0" applyNumberFormat="1" applyBorder="1"/>
    <xf numFmtId="0" fontId="0" fillId="11" borderId="2" xfId="0" applyFill="1" applyBorder="1" applyAlignment="1">
      <alignment vertical="center"/>
    </xf>
    <xf numFmtId="0" fontId="0" fillId="11" borderId="2" xfId="0" applyFill="1" applyBorder="1" applyAlignment="1">
      <alignment vertical="center" wrapText="1"/>
    </xf>
    <xf numFmtId="0" fontId="0" fillId="11" borderId="2" xfId="0" applyFill="1" applyBorder="1"/>
    <xf numFmtId="0" fontId="0" fillId="11" borderId="0" xfId="0" applyFill="1"/>
    <xf numFmtId="0" fontId="5" fillId="11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49" fontId="1" fillId="0" borderId="2" xfId="0" applyNumberFormat="1" applyFont="1" applyBorder="1" applyAlignment="1">
      <alignment horizontal="center" vertical="top"/>
    </xf>
    <xf numFmtId="49" fontId="0" fillId="0" borderId="2" xfId="0" applyNumberFormat="1" applyBorder="1"/>
    <xf numFmtId="49" fontId="0" fillId="0" borderId="2" xfId="0" applyNumberFormat="1" applyBorder="1" applyAlignment="1">
      <alignment vertical="center"/>
    </xf>
    <xf numFmtId="49" fontId="0" fillId="11" borderId="2" xfId="0" applyNumberFormat="1" applyFill="1" applyBorder="1" applyAlignment="1">
      <alignment vertical="center"/>
    </xf>
    <xf numFmtId="49" fontId="0" fillId="0" borderId="0" xfId="0" applyNumberFormat="1"/>
    <xf numFmtId="3" fontId="4" fillId="0" borderId="0" xfId="0" applyNumberFormat="1" applyFont="1"/>
    <xf numFmtId="3" fontId="0" fillId="0" borderId="2" xfId="0" applyNumberFormat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2" fillId="0" borderId="2" xfId="1" applyBorder="1" applyAlignment="1" applyProtection="1">
      <alignment wrapText="1"/>
    </xf>
    <xf numFmtId="164" fontId="0" fillId="0" borderId="2" xfId="0" applyNumberFormat="1" applyBorder="1" applyAlignment="1">
      <alignment vertical="center" wrapText="1"/>
    </xf>
    <xf numFmtId="49" fontId="0" fillId="8" borderId="2" xfId="0" applyNumberFormat="1" applyFill="1" applyBorder="1" applyAlignment="1">
      <alignment wrapText="1"/>
    </xf>
    <xf numFmtId="9" fontId="0" fillId="0" borderId="2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3" fontId="4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0" fillId="9" borderId="2" xfId="0" applyFill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0" fontId="0" fillId="10" borderId="2" xfId="0" applyFill="1" applyBorder="1" applyAlignment="1">
      <alignment wrapText="1"/>
    </xf>
    <xf numFmtId="49" fontId="0" fillId="11" borderId="2" xfId="0" applyNumberFormat="1" applyFill="1" applyBorder="1" applyAlignment="1">
      <alignment vertical="center" wrapText="1"/>
    </xf>
    <xf numFmtId="0" fontId="0" fillId="11" borderId="2" xfId="0" applyFill="1" applyBorder="1" applyAlignment="1">
      <alignment wrapText="1"/>
    </xf>
    <xf numFmtId="0" fontId="5" fillId="11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65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65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2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37D-49A5-4ADB-B5FC-F6F25C4D7831}">
  <dimension ref="A1:X30"/>
  <sheetViews>
    <sheetView tabSelected="1" zoomScale="70" zoomScaleNormal="70" workbookViewId="0">
      <pane ySplit="1" topLeftCell="I21" activePane="bottomLeft" state="frozen"/>
      <selection pane="bottomLeft" activeCell="H34" sqref="H34"/>
      <selection activeCell="C1" sqref="C1"/>
    </sheetView>
  </sheetViews>
  <sheetFormatPr defaultRowHeight="15"/>
  <cols>
    <col min="1" max="1" width="17.85546875" customWidth="1"/>
    <col min="2" max="2" width="62.85546875" customWidth="1"/>
    <col min="3" max="3" width="20.7109375" customWidth="1"/>
    <col min="4" max="4" width="19" customWidth="1"/>
    <col min="5" max="5" width="20.7109375" style="58" customWidth="1"/>
    <col min="6" max="6" width="20.7109375" customWidth="1"/>
    <col min="7" max="7" width="12.7109375" customWidth="1"/>
    <col min="8" max="8" width="28.140625" customWidth="1"/>
    <col min="9" max="9" width="32.7109375" customWidth="1"/>
    <col min="10" max="10" width="11.140625" bestFit="1" customWidth="1"/>
    <col min="13" max="13" width="51.5703125" customWidth="1"/>
    <col min="15" max="15" width="12.85546875" customWidth="1"/>
    <col min="16" max="16" width="13" customWidth="1"/>
  </cols>
  <sheetData>
    <row r="1" spans="1:24" ht="45.75">
      <c r="A1" s="105" t="s">
        <v>0</v>
      </c>
      <c r="B1" s="105" t="s">
        <v>1</v>
      </c>
      <c r="C1" s="105" t="s">
        <v>2</v>
      </c>
      <c r="D1" s="105" t="s">
        <v>3</v>
      </c>
      <c r="E1" s="106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7" t="s">
        <v>9</v>
      </c>
      <c r="K1" s="107" t="s">
        <v>10</v>
      </c>
      <c r="L1" s="107" t="s">
        <v>11</v>
      </c>
      <c r="M1" s="107" t="s">
        <v>12</v>
      </c>
      <c r="N1" s="9"/>
      <c r="O1" s="107" t="s">
        <v>13</v>
      </c>
      <c r="P1" s="107" t="s">
        <v>14</v>
      </c>
      <c r="Q1" s="107" t="s">
        <v>15</v>
      </c>
      <c r="R1" s="107" t="s">
        <v>16</v>
      </c>
      <c r="S1" s="107" t="s">
        <v>17</v>
      </c>
      <c r="T1" s="4"/>
      <c r="U1" s="4"/>
      <c r="V1" s="4"/>
      <c r="W1" s="4"/>
      <c r="X1" s="4"/>
    </row>
    <row r="2" spans="1:24" ht="60.75">
      <c r="A2" s="35">
        <v>122659</v>
      </c>
      <c r="B2" s="9" t="s">
        <v>18</v>
      </c>
      <c r="C2" s="108" t="s">
        <v>19</v>
      </c>
      <c r="D2" s="109">
        <v>149000</v>
      </c>
      <c r="E2" s="110" t="s">
        <v>20</v>
      </c>
      <c r="F2" s="6" t="s">
        <v>21</v>
      </c>
      <c r="G2" s="6">
        <v>0</v>
      </c>
      <c r="H2" s="6">
        <v>1500</v>
      </c>
      <c r="I2" s="6" t="s">
        <v>22</v>
      </c>
      <c r="J2" s="6" t="s">
        <v>23</v>
      </c>
      <c r="K2" s="111">
        <v>0.5</v>
      </c>
      <c r="L2" s="9" t="s">
        <v>24</v>
      </c>
      <c r="M2" s="9"/>
      <c r="N2" s="9"/>
      <c r="O2" s="9" t="s">
        <v>25</v>
      </c>
      <c r="P2" s="9" t="s">
        <v>26</v>
      </c>
      <c r="Q2" s="9"/>
      <c r="R2" s="9"/>
      <c r="S2" s="9"/>
    </row>
    <row r="3" spans="1:24" ht="60.75">
      <c r="A3" s="115">
        <v>122627</v>
      </c>
      <c r="B3" s="40" t="s">
        <v>27</v>
      </c>
      <c r="C3" s="121"/>
      <c r="D3" s="122">
        <v>922000</v>
      </c>
      <c r="E3" s="112" t="s">
        <v>26</v>
      </c>
      <c r="F3" s="9" t="s">
        <v>28</v>
      </c>
      <c r="G3" s="9">
        <v>0</v>
      </c>
      <c r="H3" s="9">
        <v>1500</v>
      </c>
      <c r="I3" s="121" t="s">
        <v>29</v>
      </c>
      <c r="J3" s="35" t="s">
        <v>30</v>
      </c>
      <c r="K3" s="111">
        <v>0.5</v>
      </c>
      <c r="L3" s="121"/>
      <c r="M3" s="9"/>
      <c r="N3" s="9"/>
      <c r="O3" s="9" t="s">
        <v>25</v>
      </c>
      <c r="P3" s="9" t="s">
        <v>26</v>
      </c>
      <c r="Q3" s="9"/>
      <c r="R3" s="9"/>
      <c r="S3" s="9"/>
    </row>
    <row r="4" spans="1:24" ht="121.5">
      <c r="A4" s="115"/>
      <c r="B4" s="40"/>
      <c r="C4" s="121"/>
      <c r="D4" s="122"/>
      <c r="E4" s="112" t="s">
        <v>31</v>
      </c>
      <c r="F4" s="9" t="s">
        <v>32</v>
      </c>
      <c r="G4" s="9">
        <v>0</v>
      </c>
      <c r="H4" s="9">
        <v>1000</v>
      </c>
      <c r="I4" s="121"/>
      <c r="J4" s="35"/>
      <c r="K4" s="111">
        <v>0.5</v>
      </c>
      <c r="L4" s="121"/>
      <c r="M4" s="9"/>
      <c r="N4" s="9"/>
      <c r="O4" s="9" t="s">
        <v>25</v>
      </c>
      <c r="P4" s="9" t="s">
        <v>33</v>
      </c>
      <c r="Q4" s="9"/>
      <c r="R4" s="9"/>
      <c r="S4" s="9"/>
    </row>
    <row r="5" spans="1:24" ht="90" customHeight="1">
      <c r="A5" s="35">
        <v>6487</v>
      </c>
      <c r="B5" s="61" t="s">
        <v>34</v>
      </c>
      <c r="C5" s="40" t="s">
        <v>35</v>
      </c>
      <c r="D5" s="122">
        <v>3092009</v>
      </c>
      <c r="E5" s="112" t="s">
        <v>36</v>
      </c>
      <c r="F5" s="9" t="s">
        <v>37</v>
      </c>
      <c r="G5" s="9">
        <v>0</v>
      </c>
      <c r="H5" s="9">
        <v>2800</v>
      </c>
      <c r="I5" s="9"/>
      <c r="J5" s="35" t="s">
        <v>38</v>
      </c>
      <c r="K5" s="111">
        <v>0.5</v>
      </c>
      <c r="L5" s="35" t="s">
        <v>39</v>
      </c>
      <c r="M5" s="9"/>
      <c r="N5" s="9"/>
      <c r="O5" s="9" t="s">
        <v>25</v>
      </c>
      <c r="P5" s="9" t="s">
        <v>26</v>
      </c>
      <c r="Q5" s="9"/>
      <c r="R5" s="9"/>
      <c r="S5" s="9"/>
    </row>
    <row r="6" spans="1:24" ht="45" customHeight="1">
      <c r="A6" s="35"/>
      <c r="B6" s="61"/>
      <c r="C6" s="40"/>
      <c r="D6" s="122"/>
      <c r="E6" s="112" t="s">
        <v>40</v>
      </c>
      <c r="F6" s="9" t="s">
        <v>41</v>
      </c>
      <c r="G6" s="9">
        <v>0</v>
      </c>
      <c r="H6" s="113">
        <v>531628</v>
      </c>
      <c r="I6" s="9"/>
      <c r="J6" s="35"/>
      <c r="K6" s="9"/>
      <c r="L6" s="35"/>
      <c r="M6" s="9"/>
      <c r="N6" s="9"/>
      <c r="O6" s="9" t="s">
        <v>25</v>
      </c>
      <c r="P6" s="9" t="s">
        <v>42</v>
      </c>
      <c r="Q6" s="9"/>
      <c r="R6" s="9"/>
      <c r="S6" s="9"/>
    </row>
    <row r="7" spans="1:24" s="51" customFormat="1" ht="90" customHeight="1">
      <c r="A7" s="35"/>
      <c r="B7" s="61"/>
      <c r="C7" s="40"/>
      <c r="D7" s="122"/>
      <c r="E7" s="112" t="s">
        <v>36</v>
      </c>
      <c r="F7" s="9" t="s">
        <v>43</v>
      </c>
      <c r="G7" s="9">
        <v>0</v>
      </c>
      <c r="H7" s="9"/>
      <c r="I7" s="60">
        <v>106787</v>
      </c>
      <c r="J7" s="35"/>
      <c r="K7" s="9"/>
      <c r="L7" s="35"/>
      <c r="M7" s="114"/>
      <c r="N7" s="9"/>
      <c r="O7" s="9" t="s">
        <v>25</v>
      </c>
      <c r="P7" s="9" t="s">
        <v>42</v>
      </c>
      <c r="Q7" s="9"/>
      <c r="R7" s="9"/>
      <c r="S7" s="9"/>
    </row>
    <row r="8" spans="1:24" ht="60.75">
      <c r="A8" s="123" t="s">
        <v>44</v>
      </c>
      <c r="B8" s="35" t="s">
        <v>45</v>
      </c>
      <c r="C8" s="121"/>
      <c r="D8" s="122">
        <v>4250000</v>
      </c>
      <c r="E8" s="112" t="s">
        <v>26</v>
      </c>
      <c r="F8" s="9" t="s">
        <v>46</v>
      </c>
      <c r="G8" s="9">
        <v>0</v>
      </c>
      <c r="H8" s="9">
        <v>400</v>
      </c>
      <c r="I8" s="9" t="s">
        <v>47</v>
      </c>
      <c r="J8" s="40" t="s">
        <v>48</v>
      </c>
      <c r="K8" s="111">
        <v>0.3</v>
      </c>
      <c r="L8" s="121"/>
      <c r="M8" s="9"/>
      <c r="N8" s="9"/>
      <c r="O8" s="9" t="s">
        <v>25</v>
      </c>
      <c r="P8" s="9" t="s">
        <v>26</v>
      </c>
      <c r="Q8" s="9"/>
      <c r="R8" s="9"/>
      <c r="S8" s="9"/>
    </row>
    <row r="9" spans="1:24" ht="60.75">
      <c r="A9" s="123"/>
      <c r="B9" s="35"/>
      <c r="C9" s="121"/>
      <c r="D9" s="122"/>
      <c r="E9" s="112" t="s">
        <v>49</v>
      </c>
      <c r="F9" s="40" t="s">
        <v>50</v>
      </c>
      <c r="G9" s="9">
        <v>0</v>
      </c>
      <c r="H9" s="9">
        <v>4</v>
      </c>
      <c r="I9" s="9"/>
      <c r="J9" s="40"/>
      <c r="K9" s="9"/>
      <c r="L9" s="121"/>
      <c r="M9" s="9"/>
      <c r="N9" s="9"/>
      <c r="O9" s="9" t="s">
        <v>25</v>
      </c>
      <c r="P9" s="9" t="s">
        <v>33</v>
      </c>
      <c r="Q9" s="9"/>
      <c r="R9" s="9"/>
      <c r="S9" s="9"/>
    </row>
    <row r="10" spans="1:24" ht="30.75">
      <c r="A10" s="123"/>
      <c r="B10" s="35"/>
      <c r="C10" s="121"/>
      <c r="D10" s="122"/>
      <c r="E10" s="112" t="s">
        <v>49</v>
      </c>
      <c r="F10" s="41" t="s">
        <v>51</v>
      </c>
      <c r="G10" s="9">
        <v>0</v>
      </c>
      <c r="H10" s="9"/>
      <c r="I10" s="9"/>
      <c r="J10" s="40"/>
      <c r="K10" s="9"/>
      <c r="L10" s="121"/>
      <c r="M10" s="9"/>
      <c r="N10" s="9"/>
      <c r="O10" s="9"/>
      <c r="P10" s="9"/>
      <c r="Q10" s="9"/>
      <c r="R10" s="9"/>
      <c r="S10" s="9"/>
    </row>
    <row r="11" spans="1:24" ht="60.75">
      <c r="A11" s="35"/>
      <c r="B11" s="35"/>
      <c r="C11" s="121"/>
      <c r="D11" s="122"/>
      <c r="E11" s="112" t="s">
        <v>52</v>
      </c>
      <c r="F11" s="9" t="s">
        <v>53</v>
      </c>
      <c r="G11" s="9">
        <v>0</v>
      </c>
      <c r="H11" s="9">
        <v>10</v>
      </c>
      <c r="I11" s="9"/>
      <c r="J11" s="40"/>
      <c r="K11" s="9"/>
      <c r="L11" s="121"/>
      <c r="M11" s="9"/>
      <c r="N11" s="9"/>
      <c r="O11" s="9" t="s">
        <v>25</v>
      </c>
      <c r="P11" s="9" t="s">
        <v>42</v>
      </c>
      <c r="Q11" s="9"/>
      <c r="R11" s="9"/>
      <c r="S11" s="9"/>
    </row>
    <row r="12" spans="1:24" ht="75" customHeight="1">
      <c r="A12" s="35"/>
      <c r="B12" s="35"/>
      <c r="C12" s="121"/>
      <c r="D12" s="122"/>
      <c r="E12" s="112" t="s">
        <v>31</v>
      </c>
      <c r="F12" s="9" t="s">
        <v>54</v>
      </c>
      <c r="G12" s="9">
        <v>0</v>
      </c>
      <c r="H12" s="60">
        <v>55000</v>
      </c>
      <c r="I12" s="9"/>
      <c r="J12" s="40"/>
      <c r="K12" s="111">
        <v>0.3</v>
      </c>
      <c r="L12" s="121"/>
      <c r="M12" s="9"/>
      <c r="N12" s="9"/>
      <c r="O12" s="9" t="s">
        <v>25</v>
      </c>
      <c r="P12" s="9" t="s">
        <v>42</v>
      </c>
      <c r="Q12" s="9"/>
      <c r="R12" s="9"/>
      <c r="S12" s="9"/>
    </row>
    <row r="13" spans="1:24" ht="91.5">
      <c r="A13" s="35"/>
      <c r="B13" s="35"/>
      <c r="C13" s="121"/>
      <c r="D13" s="122"/>
      <c r="E13" s="112" t="s">
        <v>31</v>
      </c>
      <c r="F13" s="9" t="s">
        <v>55</v>
      </c>
      <c r="G13" s="9"/>
      <c r="H13" s="9">
        <v>5</v>
      </c>
      <c r="I13" s="9"/>
      <c r="J13" s="40"/>
      <c r="K13" s="111">
        <v>0.3</v>
      </c>
      <c r="L13" s="121"/>
      <c r="M13" s="9"/>
      <c r="N13" s="9"/>
      <c r="O13" s="9" t="s">
        <v>25</v>
      </c>
      <c r="P13" s="9" t="s">
        <v>42</v>
      </c>
      <c r="Q13" s="9"/>
      <c r="R13" s="9"/>
      <c r="S13" s="9"/>
    </row>
    <row r="14" spans="1:24" ht="90" customHeight="1">
      <c r="A14" s="35"/>
      <c r="B14" s="35"/>
      <c r="C14" s="121"/>
      <c r="D14" s="122"/>
      <c r="E14" s="112" t="s">
        <v>56</v>
      </c>
      <c r="F14" s="9" t="s">
        <v>57</v>
      </c>
      <c r="G14" s="9">
        <v>0</v>
      </c>
      <c r="H14" s="9">
        <v>120</v>
      </c>
      <c r="I14" s="9"/>
      <c r="J14" s="40"/>
      <c r="K14" s="111">
        <v>0.1</v>
      </c>
      <c r="L14" s="121"/>
      <c r="M14" s="9"/>
      <c r="N14" s="9"/>
      <c r="O14" s="9" t="s">
        <v>25</v>
      </c>
      <c r="P14" s="9" t="s">
        <v>42</v>
      </c>
      <c r="Q14" s="9"/>
      <c r="R14" s="9"/>
      <c r="S14" s="9"/>
    </row>
    <row r="15" spans="1:24" ht="60.75">
      <c r="A15" s="115">
        <v>125754</v>
      </c>
      <c r="B15" s="35" t="s">
        <v>58</v>
      </c>
      <c r="C15" s="9"/>
      <c r="D15" s="109">
        <v>55000</v>
      </c>
      <c r="E15" s="112" t="s">
        <v>56</v>
      </c>
      <c r="F15" s="9" t="s">
        <v>59</v>
      </c>
      <c r="G15" s="9">
        <v>0</v>
      </c>
      <c r="H15" s="40">
        <v>200</v>
      </c>
      <c r="I15" s="42" t="s">
        <v>60</v>
      </c>
      <c r="J15" s="40" t="s">
        <v>61</v>
      </c>
      <c r="K15" s="111">
        <v>0.5</v>
      </c>
      <c r="L15" s="40" t="s">
        <v>24</v>
      </c>
      <c r="M15" s="9"/>
      <c r="N15" s="9"/>
      <c r="O15" s="9" t="s">
        <v>25</v>
      </c>
      <c r="P15" s="9" t="s">
        <v>42</v>
      </c>
      <c r="Q15" s="9"/>
      <c r="R15" s="9"/>
      <c r="S15" s="9"/>
    </row>
    <row r="16" spans="1:24" ht="30" customHeight="1">
      <c r="A16" s="123" t="s">
        <v>62</v>
      </c>
      <c r="B16" s="35" t="s">
        <v>63</v>
      </c>
      <c r="C16" s="35"/>
      <c r="D16" s="122">
        <v>11182694</v>
      </c>
      <c r="E16" s="116" t="s">
        <v>26</v>
      </c>
      <c r="F16" s="40" t="s">
        <v>64</v>
      </c>
      <c r="G16" s="9">
        <v>0</v>
      </c>
      <c r="H16" s="40">
        <v>4449727</v>
      </c>
      <c r="I16" s="35" t="s">
        <v>65</v>
      </c>
      <c r="J16" s="35" t="s">
        <v>48</v>
      </c>
      <c r="K16" s="9"/>
      <c r="L16" s="121"/>
      <c r="M16" s="9"/>
      <c r="N16" s="9"/>
      <c r="O16" s="9" t="s">
        <v>25</v>
      </c>
      <c r="P16" s="9" t="s">
        <v>26</v>
      </c>
      <c r="Q16" s="9"/>
      <c r="R16" s="9"/>
      <c r="S16" s="9"/>
    </row>
    <row r="17" spans="1:19" ht="60.75">
      <c r="A17" s="123"/>
      <c r="B17" s="35"/>
      <c r="C17" s="35"/>
      <c r="D17" s="122"/>
      <c r="E17" s="116" t="s">
        <v>49</v>
      </c>
      <c r="F17" s="40" t="s">
        <v>50</v>
      </c>
      <c r="G17" s="9">
        <v>0</v>
      </c>
      <c r="H17" s="40">
        <v>8</v>
      </c>
      <c r="I17" s="35"/>
      <c r="J17" s="35"/>
      <c r="K17" s="9"/>
      <c r="L17" s="121"/>
      <c r="M17" s="9"/>
      <c r="N17" s="9"/>
      <c r="O17" s="9" t="s">
        <v>25</v>
      </c>
      <c r="P17" s="9" t="s">
        <v>26</v>
      </c>
      <c r="Q17" s="9"/>
      <c r="R17" s="9"/>
      <c r="S17" s="9"/>
    </row>
    <row r="18" spans="1:19" ht="60.75">
      <c r="A18" s="123"/>
      <c r="B18" s="35"/>
      <c r="C18" s="35"/>
      <c r="D18" s="122"/>
      <c r="E18" s="116" t="s">
        <v>49</v>
      </c>
      <c r="F18" s="41" t="s">
        <v>51</v>
      </c>
      <c r="G18" s="117">
        <v>0</v>
      </c>
      <c r="H18" s="41"/>
      <c r="I18" s="35"/>
      <c r="J18" s="35"/>
      <c r="K18" s="9"/>
      <c r="L18" s="121"/>
      <c r="M18" s="9"/>
      <c r="N18" s="9"/>
      <c r="O18" s="9" t="s">
        <v>25</v>
      </c>
      <c r="P18" s="9" t="s">
        <v>26</v>
      </c>
      <c r="Q18" s="9"/>
      <c r="R18" s="9"/>
      <c r="S18" s="9"/>
    </row>
    <row r="19" spans="1:19" s="51" customFormat="1" ht="60.75">
      <c r="A19" s="123"/>
      <c r="B19" s="35"/>
      <c r="C19" s="35"/>
      <c r="D19" s="122"/>
      <c r="E19" s="118" t="s">
        <v>66</v>
      </c>
      <c r="F19" s="49" t="s">
        <v>67</v>
      </c>
      <c r="G19" s="119">
        <v>0</v>
      </c>
      <c r="H19" s="49">
        <v>65</v>
      </c>
      <c r="I19" s="35"/>
      <c r="J19" s="35"/>
      <c r="K19" s="119"/>
      <c r="L19" s="121"/>
      <c r="M19" s="120"/>
      <c r="N19" s="119"/>
      <c r="O19" s="9" t="s">
        <v>25</v>
      </c>
      <c r="P19" s="9" t="s">
        <v>26</v>
      </c>
      <c r="Q19" s="9"/>
      <c r="R19" s="9"/>
      <c r="S19" s="9"/>
    </row>
    <row r="20" spans="1:19" s="51" customFormat="1" ht="60.75">
      <c r="A20" s="123"/>
      <c r="B20" s="35"/>
      <c r="C20" s="35"/>
      <c r="D20" s="122"/>
      <c r="E20" s="118" t="s">
        <v>68</v>
      </c>
      <c r="F20" s="49" t="s">
        <v>69</v>
      </c>
      <c r="G20" s="119">
        <v>0</v>
      </c>
      <c r="H20" s="49">
        <v>42</v>
      </c>
      <c r="I20" s="35"/>
      <c r="J20" s="35"/>
      <c r="K20" s="119"/>
      <c r="L20" s="121"/>
      <c r="M20" s="120"/>
      <c r="N20" s="119"/>
      <c r="O20" s="9" t="s">
        <v>25</v>
      </c>
      <c r="P20" s="9" t="s">
        <v>26</v>
      </c>
      <c r="Q20" s="9"/>
      <c r="R20" s="9"/>
      <c r="S20" s="9"/>
    </row>
    <row r="21" spans="1:19" s="51" customFormat="1" ht="60.75">
      <c r="A21" s="123"/>
      <c r="B21" s="35"/>
      <c r="C21" s="35"/>
      <c r="D21" s="122"/>
      <c r="E21" s="118" t="s">
        <v>20</v>
      </c>
      <c r="F21" s="49" t="s">
        <v>70</v>
      </c>
      <c r="G21" s="119">
        <v>0</v>
      </c>
      <c r="H21" s="49">
        <v>17</v>
      </c>
      <c r="I21" s="35"/>
      <c r="J21" s="35"/>
      <c r="K21" s="119"/>
      <c r="L21" s="121"/>
      <c r="M21" s="120"/>
      <c r="N21" s="119"/>
      <c r="O21" s="9" t="s">
        <v>25</v>
      </c>
      <c r="P21" s="9" t="s">
        <v>26</v>
      </c>
      <c r="Q21" s="9"/>
      <c r="R21" s="9"/>
      <c r="S21" s="9"/>
    </row>
    <row r="22" spans="1:19" s="51" customFormat="1" ht="60.75">
      <c r="A22" s="123"/>
      <c r="B22" s="35"/>
      <c r="C22" s="35"/>
      <c r="D22" s="122"/>
      <c r="E22" s="118" t="s">
        <v>71</v>
      </c>
      <c r="F22" s="49" t="s">
        <v>72</v>
      </c>
      <c r="G22" s="119">
        <v>0</v>
      </c>
      <c r="H22" s="49">
        <v>113</v>
      </c>
      <c r="I22" s="35"/>
      <c r="J22" s="35"/>
      <c r="K22" s="119"/>
      <c r="L22" s="121"/>
      <c r="M22" s="120"/>
      <c r="N22" s="119"/>
      <c r="O22" s="9" t="s">
        <v>25</v>
      </c>
      <c r="P22" s="9" t="s">
        <v>26</v>
      </c>
      <c r="Q22" s="9"/>
      <c r="R22" s="9"/>
      <c r="S22" s="9"/>
    </row>
    <row r="23" spans="1:19" s="51" customFormat="1" ht="60.75">
      <c r="A23" s="123"/>
      <c r="B23" s="35"/>
      <c r="C23" s="35"/>
      <c r="D23" s="122"/>
      <c r="E23" s="118" t="s">
        <v>36</v>
      </c>
      <c r="F23" s="49" t="s">
        <v>73</v>
      </c>
      <c r="G23" s="119">
        <v>0</v>
      </c>
      <c r="H23" s="49">
        <v>3001</v>
      </c>
      <c r="I23" s="35"/>
      <c r="J23" s="35"/>
      <c r="K23" s="119"/>
      <c r="L23" s="121"/>
      <c r="M23" s="120"/>
      <c r="N23" s="119"/>
      <c r="O23" s="9" t="s">
        <v>25</v>
      </c>
      <c r="P23" s="9" t="s">
        <v>26</v>
      </c>
      <c r="Q23" s="9"/>
      <c r="R23" s="9"/>
      <c r="S23" s="9"/>
    </row>
    <row r="24" spans="1:19" s="51" customFormat="1" ht="60.75">
      <c r="A24" s="123" t="s">
        <v>74</v>
      </c>
      <c r="B24" s="35" t="s">
        <v>75</v>
      </c>
      <c r="C24" s="35"/>
      <c r="D24" s="122">
        <v>6148000</v>
      </c>
      <c r="E24" s="118" t="s">
        <v>20</v>
      </c>
      <c r="F24" s="49" t="s">
        <v>76</v>
      </c>
      <c r="G24" s="119">
        <v>0</v>
      </c>
      <c r="H24" s="49">
        <v>100</v>
      </c>
      <c r="I24" s="119"/>
      <c r="J24" s="35" t="s">
        <v>77</v>
      </c>
      <c r="K24" s="119"/>
      <c r="L24" s="35" t="s">
        <v>24</v>
      </c>
      <c r="M24" s="120"/>
      <c r="N24" s="119"/>
      <c r="O24" s="9" t="s">
        <v>25</v>
      </c>
      <c r="P24" s="9" t="s">
        <v>26</v>
      </c>
      <c r="Q24" s="9"/>
      <c r="R24" s="9"/>
      <c r="S24" s="9"/>
    </row>
    <row r="25" spans="1:19" s="51" customFormat="1" ht="60.75">
      <c r="A25" s="123"/>
      <c r="B25" s="35"/>
      <c r="C25" s="35"/>
      <c r="D25" s="122"/>
      <c r="E25" s="118" t="s">
        <v>71</v>
      </c>
      <c r="F25" s="49" t="s">
        <v>72</v>
      </c>
      <c r="G25" s="119">
        <v>0</v>
      </c>
      <c r="H25" s="49">
        <v>1000</v>
      </c>
      <c r="I25" s="119"/>
      <c r="J25" s="35"/>
      <c r="K25" s="119"/>
      <c r="L25" s="35"/>
      <c r="M25" s="120"/>
      <c r="N25" s="119"/>
      <c r="O25" s="9" t="s">
        <v>25</v>
      </c>
      <c r="P25" s="9" t="s">
        <v>26</v>
      </c>
      <c r="Q25" s="9"/>
      <c r="R25" s="9"/>
      <c r="S25" s="9"/>
    </row>
    <row r="26" spans="1:19" ht="60.75">
      <c r="A26" s="123"/>
      <c r="B26" s="35"/>
      <c r="C26" s="35"/>
      <c r="D26" s="122"/>
      <c r="E26" s="116" t="s">
        <v>49</v>
      </c>
      <c r="F26" s="40" t="s">
        <v>50</v>
      </c>
      <c r="G26" s="9">
        <v>0</v>
      </c>
      <c r="H26" s="40">
        <v>2</v>
      </c>
      <c r="I26" s="9"/>
      <c r="J26" s="35"/>
      <c r="K26" s="9"/>
      <c r="L26" s="35"/>
      <c r="M26" s="114"/>
      <c r="N26" s="9"/>
      <c r="O26" s="9" t="s">
        <v>25</v>
      </c>
      <c r="P26" s="9" t="s">
        <v>33</v>
      </c>
      <c r="Q26" s="9"/>
      <c r="R26" s="9"/>
      <c r="S26" s="9"/>
    </row>
    <row r="27" spans="1:19" ht="60.75">
      <c r="A27" s="123"/>
      <c r="B27" s="35"/>
      <c r="C27" s="35"/>
      <c r="D27" s="122"/>
      <c r="E27" s="116"/>
      <c r="F27" s="41" t="s">
        <v>78</v>
      </c>
      <c r="G27" s="9">
        <v>0</v>
      </c>
      <c r="H27" s="40">
        <v>0.4</v>
      </c>
      <c r="I27" s="9"/>
      <c r="J27" s="35"/>
      <c r="K27" s="9"/>
      <c r="L27" s="35"/>
      <c r="M27" s="114"/>
      <c r="N27" s="9"/>
      <c r="O27" s="9" t="s">
        <v>25</v>
      </c>
      <c r="P27" s="9" t="s">
        <v>33</v>
      </c>
      <c r="Q27" s="9"/>
      <c r="R27" s="9"/>
      <c r="S27" s="9"/>
    </row>
    <row r="28" spans="1:19" s="51" customFormat="1" ht="60.75">
      <c r="A28" s="123"/>
      <c r="B28" s="35"/>
      <c r="C28" s="35"/>
      <c r="D28" s="122"/>
      <c r="E28" s="118" t="s">
        <v>36</v>
      </c>
      <c r="F28" s="49" t="s">
        <v>73</v>
      </c>
      <c r="G28" s="119">
        <v>0</v>
      </c>
      <c r="H28" s="49">
        <v>10000</v>
      </c>
      <c r="I28" s="119"/>
      <c r="J28" s="35"/>
      <c r="K28" s="119"/>
      <c r="L28" s="35"/>
      <c r="M28" s="120"/>
      <c r="N28" s="119"/>
      <c r="O28" s="9" t="s">
        <v>25</v>
      </c>
      <c r="P28" s="9" t="s">
        <v>26</v>
      </c>
      <c r="Q28" s="9"/>
      <c r="R28" s="9"/>
      <c r="S28" s="9"/>
    </row>
    <row r="30" spans="1:19">
      <c r="B30" s="31"/>
    </row>
  </sheetData>
  <dataValidations count="6">
    <dataValidation type="list" allowBlank="1" showInputMessage="1" showErrorMessage="1" sqref="S2:S28" xr:uid="{DAAB9C80-7A1B-4063-92E7-5EF52B20E471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28" xr:uid="{6F5BAC5B-A99A-4E0A-AEF4-19D7475FE8D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28" xr:uid="{330974BA-874B-4A57-BA48-69CDDAE39E8E}">
      <formula1>"AMP, PUDC, Solar4Health, Action Opportunities, Italy UNDP Energy Partnership"</formula1>
    </dataValidation>
    <dataValidation type="list" allowBlank="1" showInputMessage="1" showErrorMessage="1" sqref="P2:P28" xr:uid="{75AA1A77-F052-4712-B65A-7280F7690744}">
      <formula1>"Electricity Access, Energy Efficiency, Clean Cooking, Renewable Energy"</formula1>
    </dataValidation>
    <dataValidation type="list" allowBlank="1" showInputMessage="1" showErrorMessage="1" sqref="O2:O28" xr:uid="{CA28DAF7-343D-423E-A292-3196906C7FE3}">
      <formula1>"Accelerating just energy transition, Close the gap on energy access, Scale up energy finance"</formula1>
    </dataValidation>
    <dataValidation allowBlank="1" showInputMessage="1" showErrorMessage="1" sqref="E1:E1048576" xr:uid="{236AB2E8-53E8-4198-A50E-49F32CD7DDE7}"/>
  </dataValidations>
  <hyperlinks>
    <hyperlink ref="C2" r:id="rId1" xr:uid="{1C062E36-9485-4A01-836F-6A71BF343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6CD4-6D1F-49A9-AE33-970F754B4CFF}">
  <dimension ref="A1:X30"/>
  <sheetViews>
    <sheetView zoomScale="70" zoomScaleNormal="70" workbookViewId="0">
      <pane ySplit="1" topLeftCell="A2" activePane="bottomLeft" state="frozen"/>
      <selection pane="bottomLeft"/>
      <selection activeCell="C1" sqref="C1"/>
    </sheetView>
  </sheetViews>
  <sheetFormatPr defaultRowHeight="15"/>
  <cols>
    <col min="1" max="1" width="17.85546875" customWidth="1"/>
    <col min="2" max="2" width="62.85546875" customWidth="1"/>
    <col min="3" max="3" width="20.7109375" customWidth="1"/>
    <col min="4" max="4" width="19" customWidth="1"/>
    <col min="5" max="5" width="20.7109375" style="58" customWidth="1"/>
    <col min="6" max="6" width="20.7109375" customWidth="1"/>
    <col min="7" max="7" width="12.7109375" customWidth="1"/>
    <col min="8" max="8" width="28.140625" customWidth="1"/>
    <col min="9" max="9" width="32.7109375" customWidth="1"/>
    <col min="10" max="10" width="11.140625" bestFit="1" customWidth="1"/>
    <col min="13" max="13" width="51.5703125" customWidth="1"/>
  </cols>
  <sheetData>
    <row r="1" spans="1:24">
      <c r="A1" s="38" t="s">
        <v>0</v>
      </c>
      <c r="B1" s="38" t="s">
        <v>1</v>
      </c>
      <c r="C1" s="38" t="s">
        <v>2</v>
      </c>
      <c r="D1" s="38" t="s">
        <v>3</v>
      </c>
      <c r="E1" s="54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ht="30.75">
      <c r="A2" s="28">
        <v>122659</v>
      </c>
      <c r="B2" s="7" t="s">
        <v>18</v>
      </c>
      <c r="C2" s="8" t="s">
        <v>19</v>
      </c>
      <c r="D2" s="26">
        <v>149000</v>
      </c>
      <c r="E2" s="46" t="s">
        <v>20</v>
      </c>
      <c r="F2" s="6" t="s">
        <v>21</v>
      </c>
      <c r="G2" s="5">
        <v>0</v>
      </c>
      <c r="H2" s="6">
        <v>1500</v>
      </c>
      <c r="I2" s="5" t="s">
        <v>22</v>
      </c>
      <c r="J2" s="6" t="s">
        <v>23</v>
      </c>
      <c r="K2" s="45">
        <v>0.5</v>
      </c>
      <c r="L2" s="7" t="s">
        <v>24</v>
      </c>
      <c r="M2" s="7"/>
      <c r="O2" t="s">
        <v>25</v>
      </c>
      <c r="P2" t="s">
        <v>26</v>
      </c>
    </row>
    <row r="3" spans="1:24" ht="45.75">
      <c r="A3" s="74">
        <v>122627</v>
      </c>
      <c r="B3" s="73" t="s">
        <v>27</v>
      </c>
      <c r="C3" s="72"/>
      <c r="D3" s="70">
        <v>922000</v>
      </c>
      <c r="E3" s="55" t="s">
        <v>26</v>
      </c>
      <c r="F3" s="9" t="s">
        <v>28</v>
      </c>
      <c r="G3" s="7">
        <v>0</v>
      </c>
      <c r="H3" s="9">
        <v>1500</v>
      </c>
      <c r="I3" s="75" t="s">
        <v>29</v>
      </c>
      <c r="J3" s="71" t="s">
        <v>30</v>
      </c>
      <c r="K3" s="45">
        <v>0.5</v>
      </c>
      <c r="L3" s="66"/>
      <c r="M3" s="19"/>
      <c r="O3" t="s">
        <v>25</v>
      </c>
      <c r="P3" t="s">
        <v>26</v>
      </c>
    </row>
    <row r="4" spans="1:24" ht="121.5">
      <c r="A4" s="74"/>
      <c r="B4" s="73"/>
      <c r="C4" s="72"/>
      <c r="D4" s="70"/>
      <c r="E4" s="55" t="s">
        <v>31</v>
      </c>
      <c r="F4" s="9" t="s">
        <v>32</v>
      </c>
      <c r="G4" s="7">
        <v>0</v>
      </c>
      <c r="H4" s="9">
        <v>1000</v>
      </c>
      <c r="I4" s="76"/>
      <c r="J4" s="71"/>
      <c r="K4" s="45">
        <v>0.5</v>
      </c>
      <c r="L4" s="68"/>
      <c r="M4" s="19"/>
      <c r="O4" t="s">
        <v>25</v>
      </c>
      <c r="P4" t="s">
        <v>33</v>
      </c>
    </row>
    <row r="5" spans="1:24" ht="90" customHeight="1">
      <c r="A5" s="62">
        <v>6487</v>
      </c>
      <c r="B5" s="77" t="s">
        <v>34</v>
      </c>
      <c r="C5" s="73" t="s">
        <v>35</v>
      </c>
      <c r="D5" s="70">
        <v>3092009</v>
      </c>
      <c r="E5" s="55" t="s">
        <v>36</v>
      </c>
      <c r="F5" s="9" t="s">
        <v>37</v>
      </c>
      <c r="G5" s="7">
        <v>0</v>
      </c>
      <c r="H5" s="9">
        <v>2800</v>
      </c>
      <c r="I5" s="7"/>
      <c r="J5" s="71" t="s">
        <v>38</v>
      </c>
      <c r="K5" s="45">
        <v>0.5</v>
      </c>
      <c r="L5" s="63" t="s">
        <v>39</v>
      </c>
      <c r="M5" s="19"/>
      <c r="O5" t="s">
        <v>25</v>
      </c>
      <c r="P5" t="s">
        <v>26</v>
      </c>
    </row>
    <row r="6" spans="1:24" ht="45" customHeight="1">
      <c r="A6" s="62"/>
      <c r="B6" s="77"/>
      <c r="C6" s="73"/>
      <c r="D6" s="70"/>
      <c r="E6" s="55" t="s">
        <v>40</v>
      </c>
      <c r="F6" s="7" t="s">
        <v>41</v>
      </c>
      <c r="G6" s="7">
        <v>0</v>
      </c>
      <c r="H6" s="59">
        <v>531628</v>
      </c>
      <c r="I6" s="9"/>
      <c r="J6" s="71"/>
      <c r="K6" s="7"/>
      <c r="L6" s="64"/>
      <c r="M6" s="19"/>
      <c r="O6" t="s">
        <v>25</v>
      </c>
      <c r="P6" t="s">
        <v>42</v>
      </c>
    </row>
    <row r="7" spans="1:24" s="51" customFormat="1" ht="90" customHeight="1">
      <c r="A7" s="62"/>
      <c r="B7" s="77"/>
      <c r="C7" s="73"/>
      <c r="D7" s="70"/>
      <c r="E7" s="55" t="s">
        <v>36</v>
      </c>
      <c r="F7" s="9" t="s">
        <v>43</v>
      </c>
      <c r="G7" s="7">
        <v>0</v>
      </c>
      <c r="H7" s="7"/>
      <c r="I7" s="60">
        <v>106787</v>
      </c>
      <c r="J7" s="71"/>
      <c r="K7" s="7"/>
      <c r="L7" s="65"/>
      <c r="M7" s="53"/>
      <c r="N7"/>
      <c r="O7" t="s">
        <v>25</v>
      </c>
      <c r="P7" t="s">
        <v>42</v>
      </c>
      <c r="Q7"/>
      <c r="R7"/>
      <c r="S7"/>
    </row>
    <row r="8" spans="1:24" ht="45.75">
      <c r="A8" s="69" t="s">
        <v>44</v>
      </c>
      <c r="B8" s="71" t="s">
        <v>45</v>
      </c>
      <c r="C8" s="72"/>
      <c r="D8" s="70">
        <v>4250000</v>
      </c>
      <c r="E8" s="55" t="s">
        <v>26</v>
      </c>
      <c r="F8" s="9" t="s">
        <v>46</v>
      </c>
      <c r="G8" s="7">
        <v>0</v>
      </c>
      <c r="H8" s="9">
        <v>400</v>
      </c>
      <c r="I8" s="9" t="s">
        <v>47</v>
      </c>
      <c r="J8" s="73" t="s">
        <v>48</v>
      </c>
      <c r="K8" s="45">
        <v>0.3</v>
      </c>
      <c r="L8" s="66"/>
      <c r="M8" s="19"/>
      <c r="O8" t="s">
        <v>25</v>
      </c>
      <c r="P8" t="s">
        <v>26</v>
      </c>
    </row>
    <row r="9" spans="1:24" ht="30.75">
      <c r="A9" s="69"/>
      <c r="B9" s="71"/>
      <c r="C9" s="72"/>
      <c r="D9" s="70"/>
      <c r="E9" s="55" t="s">
        <v>49</v>
      </c>
      <c r="F9" s="40" t="s">
        <v>50</v>
      </c>
      <c r="G9" s="7">
        <v>0</v>
      </c>
      <c r="H9" s="9">
        <v>4</v>
      </c>
      <c r="I9" s="9"/>
      <c r="J9" s="73"/>
      <c r="K9" s="7"/>
      <c r="L9" s="67"/>
      <c r="M9" s="19"/>
      <c r="O9" t="s">
        <v>25</v>
      </c>
      <c r="P9" t="s">
        <v>33</v>
      </c>
    </row>
    <row r="10" spans="1:24" ht="30.75">
      <c r="A10" s="69"/>
      <c r="B10" s="71"/>
      <c r="C10" s="72"/>
      <c r="D10" s="70"/>
      <c r="E10" s="55" t="s">
        <v>49</v>
      </c>
      <c r="F10" s="41" t="s">
        <v>51</v>
      </c>
      <c r="G10" s="7">
        <v>0</v>
      </c>
      <c r="H10" s="9"/>
      <c r="I10" s="9"/>
      <c r="J10" s="73"/>
      <c r="K10" s="7"/>
      <c r="L10" s="67"/>
      <c r="M10" s="19"/>
    </row>
    <row r="11" spans="1:24" ht="60.75">
      <c r="A11" s="62"/>
      <c r="B11" s="71"/>
      <c r="C11" s="72"/>
      <c r="D11" s="70"/>
      <c r="E11" s="55" t="s">
        <v>52</v>
      </c>
      <c r="F11" s="9" t="s">
        <v>53</v>
      </c>
      <c r="G11" s="7">
        <v>0</v>
      </c>
      <c r="H11" s="7">
        <v>10</v>
      </c>
      <c r="I11" s="9"/>
      <c r="J11" s="73"/>
      <c r="K11" s="7"/>
      <c r="L11" s="67"/>
      <c r="M11" s="19"/>
      <c r="O11" t="s">
        <v>25</v>
      </c>
      <c r="P11" t="s">
        <v>42</v>
      </c>
    </row>
    <row r="12" spans="1:24" ht="75" customHeight="1">
      <c r="A12" s="62"/>
      <c r="B12" s="71"/>
      <c r="C12" s="72"/>
      <c r="D12" s="70"/>
      <c r="E12" s="55" t="s">
        <v>31</v>
      </c>
      <c r="F12" s="9" t="s">
        <v>54</v>
      </c>
      <c r="G12" s="7">
        <v>0</v>
      </c>
      <c r="H12" s="47">
        <v>55000</v>
      </c>
      <c r="I12" s="9"/>
      <c r="J12" s="73"/>
      <c r="K12" s="45">
        <v>0.3</v>
      </c>
      <c r="L12" s="67"/>
      <c r="M12" s="19"/>
      <c r="O12" t="s">
        <v>25</v>
      </c>
      <c r="P12" t="s">
        <v>42</v>
      </c>
    </row>
    <row r="13" spans="1:24" ht="91.5">
      <c r="A13" s="62"/>
      <c r="B13" s="71"/>
      <c r="C13" s="72"/>
      <c r="D13" s="70"/>
      <c r="E13" s="55" t="s">
        <v>31</v>
      </c>
      <c r="F13" s="9" t="s">
        <v>55</v>
      </c>
      <c r="G13" s="7"/>
      <c r="H13" s="9">
        <v>5</v>
      </c>
      <c r="I13" s="7"/>
      <c r="J13" s="73"/>
      <c r="K13" s="45">
        <v>0.3</v>
      </c>
      <c r="L13" s="67"/>
      <c r="M13" s="19"/>
      <c r="O13" t="s">
        <v>25</v>
      </c>
      <c r="P13" t="s">
        <v>42</v>
      </c>
    </row>
    <row r="14" spans="1:24" ht="90" customHeight="1">
      <c r="A14" s="62"/>
      <c r="B14" s="71"/>
      <c r="C14" s="72"/>
      <c r="D14" s="70"/>
      <c r="E14" s="55" t="s">
        <v>56</v>
      </c>
      <c r="F14" s="9" t="s">
        <v>57</v>
      </c>
      <c r="G14" s="7">
        <v>0</v>
      </c>
      <c r="H14" s="7">
        <v>120</v>
      </c>
      <c r="I14" s="7"/>
      <c r="J14" s="73"/>
      <c r="K14" s="45">
        <v>0.1</v>
      </c>
      <c r="L14" s="68"/>
      <c r="M14" s="19"/>
      <c r="O14" t="s">
        <v>25</v>
      </c>
      <c r="P14" t="s">
        <v>42</v>
      </c>
    </row>
    <row r="15" spans="1:24" ht="60.75">
      <c r="A15" s="39">
        <v>125754</v>
      </c>
      <c r="B15" s="35" t="s">
        <v>58</v>
      </c>
      <c r="C15" s="7"/>
      <c r="D15" s="26">
        <v>55000</v>
      </c>
      <c r="E15" s="55" t="s">
        <v>56</v>
      </c>
      <c r="F15" s="9" t="s">
        <v>59</v>
      </c>
      <c r="G15" s="7">
        <v>0</v>
      </c>
      <c r="H15" s="40">
        <v>200</v>
      </c>
      <c r="I15" s="42" t="s">
        <v>60</v>
      </c>
      <c r="J15" s="40" t="s">
        <v>61</v>
      </c>
      <c r="K15" s="45">
        <v>0.5</v>
      </c>
      <c r="L15" s="36" t="s">
        <v>24</v>
      </c>
      <c r="M15" s="19"/>
      <c r="O15" t="s">
        <v>25</v>
      </c>
      <c r="P15" t="s">
        <v>42</v>
      </c>
    </row>
    <row r="16" spans="1:24" ht="30" customHeight="1">
      <c r="A16" s="69" t="s">
        <v>62</v>
      </c>
      <c r="B16" s="62" t="s">
        <v>63</v>
      </c>
      <c r="C16" s="62"/>
      <c r="D16" s="70">
        <v>11182694</v>
      </c>
      <c r="E16" s="56" t="s">
        <v>26</v>
      </c>
      <c r="F16" s="40" t="s">
        <v>64</v>
      </c>
      <c r="G16" s="7">
        <v>0</v>
      </c>
      <c r="H16" s="36">
        <v>4449727</v>
      </c>
      <c r="I16" s="62" t="s">
        <v>65</v>
      </c>
      <c r="J16" s="62" t="s">
        <v>48</v>
      </c>
      <c r="K16" s="7"/>
      <c r="L16" s="66"/>
      <c r="M16" s="19"/>
      <c r="O16" t="s">
        <v>25</v>
      </c>
      <c r="P16" t="s">
        <v>26</v>
      </c>
    </row>
    <row r="17" spans="1:19" ht="30.75">
      <c r="A17" s="69"/>
      <c r="B17" s="62"/>
      <c r="C17" s="62"/>
      <c r="D17" s="70"/>
      <c r="E17" s="56" t="s">
        <v>49</v>
      </c>
      <c r="F17" s="40" t="s">
        <v>50</v>
      </c>
      <c r="G17" s="7">
        <v>0</v>
      </c>
      <c r="H17" s="36">
        <v>8</v>
      </c>
      <c r="I17" s="62"/>
      <c r="J17" s="62"/>
      <c r="K17" s="7"/>
      <c r="L17" s="67"/>
      <c r="M17" s="19"/>
      <c r="O17" t="s">
        <v>25</v>
      </c>
      <c r="P17" t="s">
        <v>26</v>
      </c>
    </row>
    <row r="18" spans="1:19" ht="30.75">
      <c r="A18" s="69"/>
      <c r="B18" s="62"/>
      <c r="C18" s="62"/>
      <c r="D18" s="70"/>
      <c r="E18" s="56" t="s">
        <v>49</v>
      </c>
      <c r="F18" s="41" t="s">
        <v>51</v>
      </c>
      <c r="G18" s="44">
        <v>0</v>
      </c>
      <c r="H18" s="43"/>
      <c r="I18" s="62"/>
      <c r="J18" s="62"/>
      <c r="K18" s="7"/>
      <c r="L18" s="67"/>
      <c r="M18" s="19"/>
      <c r="O18" t="s">
        <v>25</v>
      </c>
      <c r="P18" t="s">
        <v>26</v>
      </c>
    </row>
    <row r="19" spans="1:19" s="51" customFormat="1" ht="30.75">
      <c r="A19" s="69"/>
      <c r="B19" s="62"/>
      <c r="C19" s="62"/>
      <c r="D19" s="70"/>
      <c r="E19" s="57" t="s">
        <v>66</v>
      </c>
      <c r="F19" s="49" t="s">
        <v>67</v>
      </c>
      <c r="G19" s="50">
        <v>0</v>
      </c>
      <c r="H19" s="48">
        <v>65</v>
      </c>
      <c r="I19" s="62"/>
      <c r="J19" s="62"/>
      <c r="K19" s="50"/>
      <c r="L19" s="67"/>
      <c r="M19" s="52"/>
      <c r="O19" t="s">
        <v>25</v>
      </c>
      <c r="P19" t="s">
        <v>26</v>
      </c>
      <c r="Q19"/>
      <c r="R19"/>
      <c r="S19"/>
    </row>
    <row r="20" spans="1:19" s="51" customFormat="1" ht="30.75">
      <c r="A20" s="69"/>
      <c r="B20" s="62"/>
      <c r="C20" s="62"/>
      <c r="D20" s="70"/>
      <c r="E20" s="57" t="s">
        <v>68</v>
      </c>
      <c r="F20" s="49" t="s">
        <v>69</v>
      </c>
      <c r="G20" s="50">
        <v>0</v>
      </c>
      <c r="H20" s="48">
        <v>42</v>
      </c>
      <c r="I20" s="62"/>
      <c r="J20" s="62"/>
      <c r="K20" s="50"/>
      <c r="L20" s="67"/>
      <c r="M20" s="52"/>
      <c r="O20" t="s">
        <v>25</v>
      </c>
      <c r="P20" t="s">
        <v>26</v>
      </c>
      <c r="Q20"/>
      <c r="R20"/>
      <c r="S20"/>
    </row>
    <row r="21" spans="1:19" s="51" customFormat="1" ht="30.75">
      <c r="A21" s="69"/>
      <c r="B21" s="62"/>
      <c r="C21" s="62"/>
      <c r="D21" s="70"/>
      <c r="E21" s="57" t="s">
        <v>20</v>
      </c>
      <c r="F21" s="49" t="s">
        <v>70</v>
      </c>
      <c r="G21" s="50">
        <v>0</v>
      </c>
      <c r="H21" s="48">
        <v>17</v>
      </c>
      <c r="I21" s="62"/>
      <c r="J21" s="62"/>
      <c r="K21" s="50"/>
      <c r="L21" s="67"/>
      <c r="M21" s="52"/>
      <c r="O21" t="s">
        <v>25</v>
      </c>
      <c r="P21" t="s">
        <v>26</v>
      </c>
      <c r="Q21"/>
      <c r="R21"/>
      <c r="S21"/>
    </row>
    <row r="22" spans="1:19" s="51" customFormat="1" ht="30.75">
      <c r="A22" s="69"/>
      <c r="B22" s="62"/>
      <c r="C22" s="62"/>
      <c r="D22" s="70"/>
      <c r="E22" s="57" t="s">
        <v>71</v>
      </c>
      <c r="F22" s="49" t="s">
        <v>72</v>
      </c>
      <c r="G22" s="50">
        <v>0</v>
      </c>
      <c r="H22" s="48">
        <v>113</v>
      </c>
      <c r="I22" s="62"/>
      <c r="J22" s="62"/>
      <c r="K22" s="50"/>
      <c r="L22" s="67"/>
      <c r="M22" s="52"/>
      <c r="O22" t="s">
        <v>25</v>
      </c>
      <c r="P22" t="s">
        <v>26</v>
      </c>
      <c r="Q22"/>
      <c r="R22"/>
      <c r="S22"/>
    </row>
    <row r="23" spans="1:19" s="51" customFormat="1" ht="30.75">
      <c r="A23" s="69"/>
      <c r="B23" s="62"/>
      <c r="C23" s="62"/>
      <c r="D23" s="70"/>
      <c r="E23" s="57" t="s">
        <v>36</v>
      </c>
      <c r="F23" s="49" t="s">
        <v>73</v>
      </c>
      <c r="G23" s="50">
        <v>0</v>
      </c>
      <c r="H23" s="48">
        <v>3001</v>
      </c>
      <c r="I23" s="62"/>
      <c r="J23" s="62"/>
      <c r="K23" s="50"/>
      <c r="L23" s="68"/>
      <c r="M23" s="52"/>
      <c r="O23" t="s">
        <v>25</v>
      </c>
      <c r="P23" t="s">
        <v>26</v>
      </c>
      <c r="Q23"/>
      <c r="R23"/>
      <c r="S23"/>
    </row>
    <row r="24" spans="1:19" s="51" customFormat="1" ht="30.75">
      <c r="A24" s="69" t="s">
        <v>74</v>
      </c>
      <c r="B24" s="62" t="s">
        <v>75</v>
      </c>
      <c r="C24" s="62"/>
      <c r="D24" s="70">
        <v>6148000</v>
      </c>
      <c r="E24" s="57" t="s">
        <v>20</v>
      </c>
      <c r="F24" s="49" t="s">
        <v>76</v>
      </c>
      <c r="G24" s="50">
        <v>0</v>
      </c>
      <c r="H24" s="48">
        <v>100</v>
      </c>
      <c r="I24" s="50"/>
      <c r="J24" s="62" t="s">
        <v>77</v>
      </c>
      <c r="K24" s="50"/>
      <c r="L24" s="63" t="s">
        <v>24</v>
      </c>
      <c r="M24" s="52"/>
      <c r="O24" t="s">
        <v>25</v>
      </c>
      <c r="P24" t="s">
        <v>26</v>
      </c>
      <c r="Q24"/>
      <c r="R24"/>
      <c r="S24"/>
    </row>
    <row r="25" spans="1:19" s="51" customFormat="1" ht="30.75">
      <c r="A25" s="69"/>
      <c r="B25" s="62"/>
      <c r="C25" s="62"/>
      <c r="D25" s="70"/>
      <c r="E25" s="57" t="s">
        <v>71</v>
      </c>
      <c r="F25" s="49" t="s">
        <v>72</v>
      </c>
      <c r="G25" s="50">
        <v>0</v>
      </c>
      <c r="H25" s="48">
        <v>1000</v>
      </c>
      <c r="I25" s="50"/>
      <c r="J25" s="62"/>
      <c r="K25" s="50"/>
      <c r="L25" s="64"/>
      <c r="M25" s="52"/>
      <c r="O25" t="s">
        <v>25</v>
      </c>
      <c r="P25" t="s">
        <v>26</v>
      </c>
      <c r="Q25"/>
      <c r="R25"/>
      <c r="S25"/>
    </row>
    <row r="26" spans="1:19" ht="30.75">
      <c r="A26" s="69"/>
      <c r="B26" s="62"/>
      <c r="C26" s="62"/>
      <c r="D26" s="70"/>
      <c r="E26" s="56" t="s">
        <v>49</v>
      </c>
      <c r="F26" s="40" t="s">
        <v>50</v>
      </c>
      <c r="G26" s="7">
        <v>0</v>
      </c>
      <c r="H26" s="36">
        <v>2</v>
      </c>
      <c r="I26" s="7"/>
      <c r="J26" s="62"/>
      <c r="K26" s="7"/>
      <c r="L26" s="64"/>
      <c r="M26" s="53"/>
      <c r="O26" t="s">
        <v>25</v>
      </c>
      <c r="P26" t="s">
        <v>33</v>
      </c>
    </row>
    <row r="27" spans="1:19">
      <c r="A27" s="69"/>
      <c r="B27" s="62"/>
      <c r="C27" s="62"/>
      <c r="D27" s="70"/>
      <c r="E27" s="56"/>
      <c r="F27" s="41" t="s">
        <v>78</v>
      </c>
      <c r="G27" s="7">
        <v>0</v>
      </c>
      <c r="H27" s="36">
        <v>0.4</v>
      </c>
      <c r="I27" s="7"/>
      <c r="J27" s="62"/>
      <c r="K27" s="7"/>
      <c r="L27" s="64"/>
      <c r="M27" s="53"/>
      <c r="O27" t="s">
        <v>25</v>
      </c>
      <c r="P27" t="s">
        <v>33</v>
      </c>
    </row>
    <row r="28" spans="1:19" s="51" customFormat="1" ht="30.75">
      <c r="A28" s="69"/>
      <c r="B28" s="62"/>
      <c r="C28" s="62"/>
      <c r="D28" s="70"/>
      <c r="E28" s="57" t="s">
        <v>36</v>
      </c>
      <c r="F28" s="49" t="s">
        <v>73</v>
      </c>
      <c r="G28" s="50">
        <v>0</v>
      </c>
      <c r="H28" s="48">
        <v>10000</v>
      </c>
      <c r="I28" s="50"/>
      <c r="J28" s="62"/>
      <c r="K28" s="50"/>
      <c r="L28" s="65"/>
      <c r="M28" s="52"/>
      <c r="O28" t="s">
        <v>25</v>
      </c>
      <c r="P28" t="s">
        <v>26</v>
      </c>
      <c r="Q28"/>
      <c r="R28"/>
      <c r="S28"/>
    </row>
    <row r="30" spans="1:19">
      <c r="B30" s="31"/>
    </row>
  </sheetData>
  <mergeCells count="32">
    <mergeCell ref="A5:A7"/>
    <mergeCell ref="B5:B7"/>
    <mergeCell ref="C5:C7"/>
    <mergeCell ref="D5:D7"/>
    <mergeCell ref="J5:J7"/>
    <mergeCell ref="A3:A4"/>
    <mergeCell ref="B3:B4"/>
    <mergeCell ref="C3:C4"/>
    <mergeCell ref="D3:D4"/>
    <mergeCell ref="J3:J4"/>
    <mergeCell ref="I3:I4"/>
    <mergeCell ref="A16:A23"/>
    <mergeCell ref="B16:B23"/>
    <mergeCell ref="C16:C23"/>
    <mergeCell ref="D16:D23"/>
    <mergeCell ref="I16:I23"/>
    <mergeCell ref="A8:A14"/>
    <mergeCell ref="B8:B14"/>
    <mergeCell ref="C8:C14"/>
    <mergeCell ref="D8:D14"/>
    <mergeCell ref="J8:J14"/>
    <mergeCell ref="A24:A28"/>
    <mergeCell ref="B24:B28"/>
    <mergeCell ref="C24:C28"/>
    <mergeCell ref="D24:D28"/>
    <mergeCell ref="J24:J28"/>
    <mergeCell ref="J16:J23"/>
    <mergeCell ref="L24:L28"/>
    <mergeCell ref="L16:L23"/>
    <mergeCell ref="L3:L4"/>
    <mergeCell ref="L5:L7"/>
    <mergeCell ref="L8:L14"/>
  </mergeCells>
  <dataValidations count="6">
    <dataValidation allowBlank="1" showInputMessage="1" showErrorMessage="1" sqref="E1:E1048576" xr:uid="{4508A1F8-96DE-41B3-8189-7C0C3128B039}"/>
    <dataValidation type="list" allowBlank="1" showInputMessage="1" showErrorMessage="1" sqref="O2:O28" xr:uid="{9AD95AC3-C8B3-4F05-B858-E57EDA7AA16A}">
      <formula1>"Accelerating just energy transition, Close the gap on energy access, Scale up energy finance"</formula1>
    </dataValidation>
    <dataValidation type="list" allowBlank="1" showInputMessage="1" showErrorMessage="1" sqref="P2:P28" xr:uid="{356E5D54-C87B-4D64-83F7-20B75EB40A16}">
      <formula1>"Electricity Access, Energy Efficiency, Clean Cooking, Renewable Energy"</formula1>
    </dataValidation>
    <dataValidation type="list" allowBlank="1" showInputMessage="1" showErrorMessage="1" sqref="Q2:Q28" xr:uid="{DCD8C0E9-818B-4603-B5CA-E6A6AB635C96}">
      <formula1>"AMP, PUDC, Solar4Health, Action Opportunities, Italy UNDP Energy Partnership"</formula1>
    </dataValidation>
    <dataValidation type="list" allowBlank="1" showInputMessage="1" showErrorMessage="1" sqref="R2:R28" xr:uid="{530A7F54-CC2D-47E3-B9E3-06540CF5A435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28" xr:uid="{ED8F5AC2-8900-47F4-8A4E-51A0690C4D29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030C3523-DF6B-43DF-94D6-ED10876012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="70" zoomScaleNormal="70" workbookViewId="0">
      <pane ySplit="1" topLeftCell="D4" activePane="bottomLeft" state="frozen"/>
      <selection pane="bottomLeft" activeCell="M2" sqref="M2"/>
      <selection activeCell="C1" sqref="C1"/>
    </sheetView>
  </sheetViews>
  <sheetFormatPr defaultRowHeight="15"/>
  <cols>
    <col min="1" max="1" width="17.85546875" customWidth="1"/>
    <col min="2" max="2" width="62.85546875" customWidth="1"/>
    <col min="3" max="3" width="20.7109375" customWidth="1"/>
    <col min="4" max="4" width="19" customWidth="1"/>
    <col min="5" max="6" width="20.7109375" customWidth="1"/>
    <col min="7" max="7" width="12.7109375" customWidth="1"/>
    <col min="8" max="8" width="28.140625" customWidth="1"/>
    <col min="9" max="9" width="32.7109375" customWidth="1"/>
    <col min="10" max="10" width="11.140625" bestFit="1" customWidth="1"/>
  </cols>
  <sheetData>
    <row r="1" spans="1:14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4" t="s">
        <v>9</v>
      </c>
    </row>
    <row r="2" spans="1:14" ht="30">
      <c r="A2" s="28">
        <v>122659</v>
      </c>
      <c r="B2" s="7" t="s">
        <v>18</v>
      </c>
      <c r="C2" s="8" t="s">
        <v>19</v>
      </c>
      <c r="D2" s="26">
        <v>149000</v>
      </c>
      <c r="E2" s="5" t="s">
        <v>20</v>
      </c>
      <c r="F2" s="6" t="s">
        <v>21</v>
      </c>
      <c r="G2" s="5">
        <v>0</v>
      </c>
      <c r="H2" s="6" t="s">
        <v>79</v>
      </c>
      <c r="I2" s="15" t="s">
        <v>22</v>
      </c>
      <c r="J2" s="17" t="s">
        <v>23</v>
      </c>
    </row>
    <row r="3" spans="1:14" ht="60">
      <c r="A3" s="81">
        <v>122627</v>
      </c>
      <c r="B3" s="73" t="s">
        <v>27</v>
      </c>
      <c r="C3" s="72"/>
      <c r="D3" s="85">
        <v>922000</v>
      </c>
      <c r="E3" s="7" t="s">
        <v>26</v>
      </c>
      <c r="F3" s="9" t="s">
        <v>28</v>
      </c>
      <c r="G3" s="7">
        <v>0</v>
      </c>
      <c r="H3" s="9" t="s">
        <v>79</v>
      </c>
      <c r="I3" s="11" t="s">
        <v>29</v>
      </c>
      <c r="J3" s="95" t="s">
        <v>30</v>
      </c>
    </row>
    <row r="4" spans="1:14" ht="121.5">
      <c r="A4" s="82"/>
      <c r="B4" s="73"/>
      <c r="C4" s="72"/>
      <c r="D4" s="87"/>
      <c r="E4" s="7" t="s">
        <v>31</v>
      </c>
      <c r="F4" s="9" t="s">
        <v>32</v>
      </c>
      <c r="G4" s="7">
        <v>0</v>
      </c>
      <c r="H4" s="9" t="s">
        <v>80</v>
      </c>
      <c r="I4" s="21" t="s">
        <v>81</v>
      </c>
      <c r="J4" s="95"/>
    </row>
    <row r="5" spans="1:14" ht="90" customHeight="1">
      <c r="A5" s="63">
        <v>6487</v>
      </c>
      <c r="B5" s="89" t="s">
        <v>34</v>
      </c>
      <c r="C5" s="92" t="s">
        <v>35</v>
      </c>
      <c r="D5" s="85">
        <v>3092009</v>
      </c>
      <c r="E5" s="5" t="s">
        <v>36</v>
      </c>
      <c r="F5" s="6" t="s">
        <v>37</v>
      </c>
      <c r="G5" s="5">
        <v>0</v>
      </c>
      <c r="H5" s="6" t="s">
        <v>82</v>
      </c>
      <c r="I5" s="15"/>
      <c r="J5" s="96" t="s">
        <v>38</v>
      </c>
    </row>
    <row r="6" spans="1:14" ht="45" customHeight="1">
      <c r="A6" s="64"/>
      <c r="B6" s="90"/>
      <c r="C6" s="93"/>
      <c r="D6" s="86"/>
      <c r="E6" s="5" t="s">
        <v>83</v>
      </c>
      <c r="F6" s="5" t="s">
        <v>84</v>
      </c>
      <c r="G6" s="5">
        <v>0</v>
      </c>
      <c r="H6" s="5"/>
      <c r="I6" s="16" t="s">
        <v>85</v>
      </c>
      <c r="J6" s="96"/>
    </row>
    <row r="7" spans="1:14" ht="90" customHeight="1">
      <c r="A7" s="65"/>
      <c r="B7" s="91"/>
      <c r="C7" s="94"/>
      <c r="D7" s="87"/>
      <c r="E7" s="5" t="s">
        <v>83</v>
      </c>
      <c r="F7" s="6" t="s">
        <v>86</v>
      </c>
      <c r="G7" s="5">
        <v>0</v>
      </c>
      <c r="H7" s="5"/>
      <c r="I7" s="16" t="s">
        <v>87</v>
      </c>
      <c r="J7" s="96"/>
    </row>
    <row r="8" spans="1:14" ht="45.75">
      <c r="A8" s="83" t="s">
        <v>44</v>
      </c>
      <c r="B8" s="71" t="s">
        <v>45</v>
      </c>
      <c r="C8" s="66"/>
      <c r="D8" s="85">
        <v>4250000</v>
      </c>
      <c r="E8" s="7" t="s">
        <v>26</v>
      </c>
      <c r="F8" s="9" t="s">
        <v>46</v>
      </c>
      <c r="G8" s="7">
        <v>0</v>
      </c>
      <c r="H8" s="9" t="s">
        <v>88</v>
      </c>
      <c r="I8" s="11" t="s">
        <v>47</v>
      </c>
      <c r="J8" s="97" t="s">
        <v>48</v>
      </c>
    </row>
    <row r="9" spans="1:14" ht="30.75">
      <c r="A9" s="84"/>
      <c r="B9" s="71"/>
      <c r="C9" s="67"/>
      <c r="D9" s="86"/>
      <c r="E9" s="7" t="s">
        <v>49</v>
      </c>
      <c r="F9" s="25" t="s">
        <v>50</v>
      </c>
      <c r="G9" s="7">
        <v>0</v>
      </c>
      <c r="H9" s="9">
        <v>4</v>
      </c>
      <c r="I9" s="11"/>
      <c r="J9" s="97"/>
    </row>
    <row r="10" spans="1:14" ht="30.75">
      <c r="A10" s="84"/>
      <c r="B10" s="71"/>
      <c r="C10" s="67"/>
      <c r="D10" s="86"/>
      <c r="E10" s="7" t="s">
        <v>83</v>
      </c>
      <c r="F10" s="33" t="s">
        <v>51</v>
      </c>
      <c r="G10" s="7">
        <v>0</v>
      </c>
      <c r="H10" s="9">
        <f>1600*H9</f>
        <v>6400</v>
      </c>
      <c r="I10" s="11"/>
      <c r="J10" s="97"/>
    </row>
    <row r="11" spans="1:14" ht="60">
      <c r="A11" s="64"/>
      <c r="B11" s="71"/>
      <c r="C11" s="67"/>
      <c r="D11" s="86"/>
      <c r="E11" s="7" t="s">
        <v>52</v>
      </c>
      <c r="F11" s="9" t="s">
        <v>53</v>
      </c>
      <c r="G11" s="7">
        <v>0</v>
      </c>
      <c r="H11" s="7">
        <v>10</v>
      </c>
      <c r="I11" s="11"/>
      <c r="J11" s="97"/>
      <c r="L11" t="s">
        <v>89</v>
      </c>
      <c r="M11">
        <f>SUM(H9+H17+H26)</f>
        <v>14</v>
      </c>
      <c r="N11">
        <f>M11*1600</f>
        <v>22400</v>
      </c>
    </row>
    <row r="12" spans="1:14" ht="75">
      <c r="A12" s="64"/>
      <c r="B12" s="71"/>
      <c r="C12" s="67"/>
      <c r="D12" s="86"/>
      <c r="E12" s="7" t="s">
        <v>31</v>
      </c>
      <c r="F12" s="9" t="s">
        <v>54</v>
      </c>
      <c r="G12" s="7">
        <v>0</v>
      </c>
      <c r="H12" s="7" t="s">
        <v>90</v>
      </c>
      <c r="I12" s="18"/>
      <c r="J12" s="97"/>
      <c r="L12" t="s">
        <v>91</v>
      </c>
      <c r="M12">
        <f>SUM(H10+H18+H27)</f>
        <v>22400</v>
      </c>
    </row>
    <row r="13" spans="1:14" ht="75">
      <c r="A13" s="64"/>
      <c r="B13" s="71"/>
      <c r="C13" s="67"/>
      <c r="D13" s="86"/>
      <c r="E13" s="7" t="s">
        <v>31</v>
      </c>
      <c r="F13" s="9" t="s">
        <v>92</v>
      </c>
      <c r="G13" s="7"/>
      <c r="H13" s="11" t="s">
        <v>93</v>
      </c>
      <c r="I13" s="19"/>
      <c r="J13" s="97"/>
    </row>
    <row r="14" spans="1:14" ht="90">
      <c r="A14" s="64"/>
      <c r="B14" s="88"/>
      <c r="C14" s="67"/>
      <c r="D14" s="87"/>
      <c r="E14" s="13" t="s">
        <v>56</v>
      </c>
      <c r="F14" s="12" t="s">
        <v>57</v>
      </c>
      <c r="G14" s="13">
        <v>0</v>
      </c>
      <c r="H14" s="13" t="s">
        <v>94</v>
      </c>
      <c r="I14" s="20"/>
      <c r="J14" s="97"/>
    </row>
    <row r="15" spans="1:14" ht="60">
      <c r="A15" s="29">
        <v>125754</v>
      </c>
      <c r="B15" s="14" t="s">
        <v>58</v>
      </c>
      <c r="C15" s="13"/>
      <c r="D15" s="27">
        <v>55000</v>
      </c>
      <c r="E15" s="13" t="s">
        <v>56</v>
      </c>
      <c r="F15" s="12" t="s">
        <v>59</v>
      </c>
      <c r="G15" s="13">
        <v>0</v>
      </c>
      <c r="H15" s="22" t="s">
        <v>95</v>
      </c>
      <c r="I15" s="30" t="s">
        <v>60</v>
      </c>
      <c r="J15" s="25" t="s">
        <v>61</v>
      </c>
    </row>
    <row r="16" spans="1:14" ht="30">
      <c r="A16" s="100" t="s">
        <v>62</v>
      </c>
      <c r="B16" s="98" t="s">
        <v>63</v>
      </c>
      <c r="C16" s="98"/>
      <c r="D16" s="99">
        <v>11182694</v>
      </c>
      <c r="E16" s="24" t="s">
        <v>26</v>
      </c>
      <c r="F16" s="25" t="s">
        <v>64</v>
      </c>
      <c r="G16" s="23">
        <v>0</v>
      </c>
      <c r="H16" s="24">
        <v>4449727</v>
      </c>
      <c r="I16" s="78" t="s">
        <v>65</v>
      </c>
      <c r="J16" s="78" t="s">
        <v>48</v>
      </c>
    </row>
    <row r="17" spans="1:10" ht="30.75">
      <c r="A17" s="100"/>
      <c r="B17" s="98"/>
      <c r="C17" s="98"/>
      <c r="D17" s="99"/>
      <c r="E17" s="24" t="s">
        <v>49</v>
      </c>
      <c r="F17" s="25" t="s">
        <v>50</v>
      </c>
      <c r="G17" s="23">
        <v>0</v>
      </c>
      <c r="H17" s="24">
        <v>8</v>
      </c>
      <c r="I17" s="79"/>
      <c r="J17" s="79"/>
    </row>
    <row r="18" spans="1:10" ht="30.75">
      <c r="A18" s="100"/>
      <c r="B18" s="98"/>
      <c r="C18" s="98"/>
      <c r="D18" s="99"/>
      <c r="E18" s="32" t="s">
        <v>83</v>
      </c>
      <c r="F18" s="33" t="s">
        <v>51</v>
      </c>
      <c r="G18" s="34">
        <v>0</v>
      </c>
      <c r="H18" s="32">
        <f>H17*1600</f>
        <v>12800</v>
      </c>
      <c r="I18" s="79"/>
      <c r="J18" s="79"/>
    </row>
    <row r="19" spans="1:10" ht="30.75">
      <c r="A19" s="100"/>
      <c r="B19" s="98"/>
      <c r="C19" s="98"/>
      <c r="D19" s="99"/>
      <c r="E19" s="24" t="s">
        <v>66</v>
      </c>
      <c r="F19" s="25" t="s">
        <v>67</v>
      </c>
      <c r="G19" s="23">
        <v>0</v>
      </c>
      <c r="H19" s="24">
        <v>65</v>
      </c>
      <c r="I19" s="79"/>
      <c r="J19" s="79"/>
    </row>
    <row r="20" spans="1:10" ht="30">
      <c r="A20" s="100"/>
      <c r="B20" s="98"/>
      <c r="C20" s="98"/>
      <c r="D20" s="99"/>
      <c r="E20" s="24" t="s">
        <v>68</v>
      </c>
      <c r="F20" s="25" t="s">
        <v>69</v>
      </c>
      <c r="G20" s="23">
        <v>0</v>
      </c>
      <c r="H20" s="24">
        <v>42</v>
      </c>
      <c r="I20" s="79"/>
      <c r="J20" s="79"/>
    </row>
    <row r="21" spans="1:10" ht="30">
      <c r="A21" s="100"/>
      <c r="B21" s="98"/>
      <c r="C21" s="98"/>
      <c r="D21" s="99"/>
      <c r="E21" s="24" t="s">
        <v>20</v>
      </c>
      <c r="F21" s="25" t="s">
        <v>70</v>
      </c>
      <c r="G21" s="23">
        <v>0</v>
      </c>
      <c r="H21" s="24">
        <v>17</v>
      </c>
      <c r="I21" s="79"/>
      <c r="J21" s="79"/>
    </row>
    <row r="22" spans="1:10" ht="30">
      <c r="A22" s="100"/>
      <c r="B22" s="98"/>
      <c r="C22" s="98"/>
      <c r="D22" s="99"/>
      <c r="E22" s="24" t="s">
        <v>71</v>
      </c>
      <c r="F22" s="25" t="s">
        <v>72</v>
      </c>
      <c r="G22" s="23">
        <v>0</v>
      </c>
      <c r="H22" s="24">
        <v>113</v>
      </c>
      <c r="I22" s="79"/>
      <c r="J22" s="79"/>
    </row>
    <row r="23" spans="1:10" ht="30">
      <c r="A23" s="100"/>
      <c r="B23" s="98"/>
      <c r="C23" s="98"/>
      <c r="D23" s="99"/>
      <c r="E23" s="24" t="s">
        <v>36</v>
      </c>
      <c r="F23" s="25" t="s">
        <v>73</v>
      </c>
      <c r="G23" s="23">
        <v>0</v>
      </c>
      <c r="H23" s="24">
        <v>3001</v>
      </c>
      <c r="I23" s="80"/>
      <c r="J23" s="80"/>
    </row>
    <row r="24" spans="1:10" ht="30">
      <c r="A24" s="100" t="s">
        <v>74</v>
      </c>
      <c r="B24" s="98" t="s">
        <v>75</v>
      </c>
      <c r="C24" s="98"/>
      <c r="D24" s="99">
        <v>6148000</v>
      </c>
      <c r="E24" s="24" t="s">
        <v>20</v>
      </c>
      <c r="F24" s="25" t="s">
        <v>76</v>
      </c>
      <c r="G24" s="23">
        <v>0</v>
      </c>
      <c r="H24" s="24">
        <v>100</v>
      </c>
      <c r="I24" s="23"/>
      <c r="J24" s="78" t="s">
        <v>77</v>
      </c>
    </row>
    <row r="25" spans="1:10" ht="30">
      <c r="A25" s="100"/>
      <c r="B25" s="98"/>
      <c r="C25" s="98"/>
      <c r="D25" s="99"/>
      <c r="E25" s="24" t="s">
        <v>71</v>
      </c>
      <c r="F25" s="25" t="s">
        <v>72</v>
      </c>
      <c r="G25" s="23">
        <v>0</v>
      </c>
      <c r="H25" s="24">
        <v>2</v>
      </c>
      <c r="I25" s="23"/>
      <c r="J25" s="79"/>
    </row>
    <row r="26" spans="1:10" ht="30">
      <c r="A26" s="100"/>
      <c r="B26" s="98"/>
      <c r="C26" s="98"/>
      <c r="D26" s="99"/>
      <c r="E26" s="24" t="s">
        <v>49</v>
      </c>
      <c r="F26" s="25" t="s">
        <v>50</v>
      </c>
      <c r="G26" s="23">
        <v>0</v>
      </c>
      <c r="H26" s="24">
        <v>2</v>
      </c>
      <c r="I26" s="23"/>
      <c r="J26" s="79"/>
    </row>
    <row r="27" spans="1:10" ht="30.75">
      <c r="A27" s="100"/>
      <c r="B27" s="98"/>
      <c r="C27" s="98"/>
      <c r="D27" s="99"/>
      <c r="E27" s="24" t="s">
        <v>83</v>
      </c>
      <c r="F27" s="33" t="s">
        <v>51</v>
      </c>
      <c r="G27" s="23">
        <v>0</v>
      </c>
      <c r="H27" s="24">
        <f>H26*1600</f>
        <v>3200</v>
      </c>
      <c r="I27" s="23"/>
      <c r="J27" s="79"/>
    </row>
    <row r="28" spans="1:10" ht="30">
      <c r="A28" s="100"/>
      <c r="B28" s="98"/>
      <c r="C28" s="98"/>
      <c r="D28" s="99"/>
      <c r="E28" s="24" t="s">
        <v>36</v>
      </c>
      <c r="F28" s="25" t="s">
        <v>73</v>
      </c>
      <c r="G28" s="23">
        <v>0</v>
      </c>
      <c r="H28" s="24">
        <v>10000</v>
      </c>
      <c r="I28" s="23"/>
      <c r="J28" s="80"/>
    </row>
    <row r="30" spans="1:10">
      <c r="B30" s="31"/>
    </row>
    <row r="31" spans="1:10">
      <c r="H31">
        <f>H27+H18+H10</f>
        <v>22400</v>
      </c>
    </row>
  </sheetData>
  <mergeCells count="26">
    <mergeCell ref="A16:A23"/>
    <mergeCell ref="D24:D28"/>
    <mergeCell ref="A24:A28"/>
    <mergeCell ref="B24:B28"/>
    <mergeCell ref="C24:C28"/>
    <mergeCell ref="J8:J14"/>
    <mergeCell ref="B16:B23"/>
    <mergeCell ref="C16:C23"/>
    <mergeCell ref="D16:D23"/>
    <mergeCell ref="J16:J23"/>
    <mergeCell ref="J24:J28"/>
    <mergeCell ref="I16:I23"/>
    <mergeCell ref="A3:A4"/>
    <mergeCell ref="A5:A7"/>
    <mergeCell ref="A8:A14"/>
    <mergeCell ref="C8:C14"/>
    <mergeCell ref="D8:D14"/>
    <mergeCell ref="B8:B14"/>
    <mergeCell ref="D3:D4"/>
    <mergeCell ref="C3:C4"/>
    <mergeCell ref="B3:B4"/>
    <mergeCell ref="B5:B7"/>
    <mergeCell ref="C5:C7"/>
    <mergeCell ref="D5:D7"/>
    <mergeCell ref="J3:J4"/>
    <mergeCell ref="J5:J7"/>
  </mergeCells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16" sqref="C16"/>
    </sheetView>
  </sheetViews>
  <sheetFormatPr defaultRowHeight="15"/>
  <cols>
    <col min="1" max="3" width="52.7109375" customWidth="1"/>
  </cols>
  <sheetData>
    <row r="1" spans="1:3">
      <c r="A1" s="1" t="s">
        <v>96</v>
      </c>
      <c r="B1" s="1" t="s">
        <v>4</v>
      </c>
      <c r="C1" s="1" t="s">
        <v>97</v>
      </c>
    </row>
    <row r="2" spans="1:3">
      <c r="A2" s="101" t="s">
        <v>98</v>
      </c>
      <c r="B2" t="s">
        <v>26</v>
      </c>
      <c r="C2" t="s">
        <v>99</v>
      </c>
    </row>
    <row r="3" spans="1:3">
      <c r="A3" s="101"/>
      <c r="B3" t="s">
        <v>49</v>
      </c>
      <c r="C3" t="s">
        <v>100</v>
      </c>
    </row>
    <row r="4" spans="1:3">
      <c r="A4" s="101"/>
      <c r="B4" t="s">
        <v>101</v>
      </c>
      <c r="C4" t="s">
        <v>102</v>
      </c>
    </row>
    <row r="5" spans="1:3">
      <c r="A5" s="102" t="s">
        <v>103</v>
      </c>
      <c r="B5" t="s">
        <v>66</v>
      </c>
      <c r="C5" t="s">
        <v>104</v>
      </c>
    </row>
    <row r="6" spans="1:3">
      <c r="A6" s="102"/>
      <c r="B6" t="s">
        <v>68</v>
      </c>
      <c r="C6" t="s">
        <v>105</v>
      </c>
    </row>
    <row r="7" spans="1:3">
      <c r="A7" s="102"/>
      <c r="B7" t="s">
        <v>20</v>
      </c>
      <c r="C7" t="s">
        <v>106</v>
      </c>
    </row>
    <row r="8" spans="1:3">
      <c r="A8" s="102"/>
      <c r="B8" t="s">
        <v>71</v>
      </c>
      <c r="C8" t="s">
        <v>107</v>
      </c>
    </row>
    <row r="9" spans="1:3">
      <c r="A9" s="102"/>
      <c r="B9" t="s">
        <v>36</v>
      </c>
      <c r="C9" t="s">
        <v>108</v>
      </c>
    </row>
    <row r="10" spans="1:3">
      <c r="A10" s="103" t="s">
        <v>109</v>
      </c>
      <c r="B10" t="s">
        <v>110</v>
      </c>
      <c r="C10" t="s">
        <v>111</v>
      </c>
    </row>
    <row r="11" spans="1:3">
      <c r="A11" s="103"/>
      <c r="B11" t="s">
        <v>52</v>
      </c>
      <c r="C11" t="s">
        <v>112</v>
      </c>
    </row>
    <row r="12" spans="1:3">
      <c r="A12" s="104" t="s">
        <v>113</v>
      </c>
      <c r="B12" t="s">
        <v>56</v>
      </c>
      <c r="C12" t="s">
        <v>114</v>
      </c>
    </row>
    <row r="13" spans="1:3">
      <c r="A13" s="104"/>
      <c r="B13" t="s">
        <v>115</v>
      </c>
      <c r="C13" t="s">
        <v>116</v>
      </c>
    </row>
    <row r="14" spans="1:3">
      <c r="A14" s="104"/>
      <c r="B14" t="s">
        <v>31</v>
      </c>
      <c r="C14" t="s">
        <v>117</v>
      </c>
    </row>
    <row r="15" spans="1:3">
      <c r="A15" s="2" t="s">
        <v>118</v>
      </c>
      <c r="B15" t="s">
        <v>119</v>
      </c>
      <c r="C15" t="s">
        <v>120</v>
      </c>
    </row>
    <row r="16" spans="1:3">
      <c r="A16" s="3" t="s">
        <v>83</v>
      </c>
      <c r="B16" t="s">
        <v>83</v>
      </c>
      <c r="C16" t="s">
        <v>121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Mamunur Rashid</DisplayName>
        <AccountId>1909</AccountId>
        <AccountType/>
      </UserInfo>
      <UserInfo>
        <DisplayName>Mohammed Faez issa Al-Attar</DisplayName>
        <AccountId>1316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2F36C-ED54-4CE9-938D-170704522F69}"/>
</file>

<file path=customXml/itemProps2.xml><?xml version="1.0" encoding="utf-8"?>
<ds:datastoreItem xmlns:ds="http://schemas.openxmlformats.org/officeDocument/2006/customXml" ds:itemID="{9D725300-A553-47A2-B3D8-21DC5742429F}"/>
</file>

<file path=customXml/itemProps3.xml><?xml version="1.0" encoding="utf-8"?>
<ds:datastoreItem xmlns:ds="http://schemas.openxmlformats.org/officeDocument/2006/customXml" ds:itemID="{749CB1BA-1022-4E25-B9B0-E9E2206711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