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02"/>
  <workbookPr defaultThemeVersion="124226"/>
  <xr:revisionPtr revIDLastSave="84" documentId="11_E58CCD86D1F8A99D98ABBAEECE8F2A93CC89B156" xr6:coauthVersionLast="47" xr6:coauthVersionMax="47" xr10:uidLastSave="{B9388A77-A4BA-40F5-AAC6-DA3876DA3287}"/>
  <bookViews>
    <workbookView xWindow="240" yWindow="15" windowWidth="16095" windowHeight="9660" xr2:uid="{00000000-000D-0000-FFFF-FFFF00000000}"/>
  </bookViews>
  <sheets>
    <sheet name="Projects (2)" sheetId="3" r:id="rId1"/>
    <sheet name="Projects" sheetId="1" r:id="rId2"/>
    <sheet name="Beneficiary Categories" sheetId="2"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2" i="3" l="1"/>
  <c r="T3" i="3"/>
</calcChain>
</file>

<file path=xl/sharedStrings.xml><?xml version="1.0" encoding="utf-8"?>
<sst xmlns="http://schemas.openxmlformats.org/spreadsheetml/2006/main" count="119" uniqueCount="77">
  <si>
    <t>Project ID</t>
  </si>
  <si>
    <t>Title</t>
  </si>
  <si>
    <t>Link</t>
  </si>
  <si>
    <t>Budget</t>
  </si>
  <si>
    <t>Beneficiary Category</t>
  </si>
  <si>
    <t>Indicator</t>
  </si>
  <si>
    <t>Baseline</t>
  </si>
  <si>
    <t>Target</t>
  </si>
  <si>
    <t>Notes</t>
  </si>
  <si>
    <t>Donors</t>
  </si>
  <si>
    <t>Gender (% female)</t>
  </si>
  <si>
    <t>Category</t>
  </si>
  <si>
    <t>Comments</t>
  </si>
  <si>
    <t>Tag</t>
  </si>
  <si>
    <t>SEH Taxonomy</t>
  </si>
  <si>
    <t>RISE Taxonomy</t>
  </si>
  <si>
    <t>Flagship</t>
  </si>
  <si>
    <t>Indirect Category</t>
  </si>
  <si>
    <t>Indirect Taxonomy</t>
  </si>
  <si>
    <t>Energy Percent</t>
  </si>
  <si>
    <t>Sustainable Energy Programme</t>
  </si>
  <si>
    <t>http://open.undp.org/projects/00120029</t>
  </si>
  <si>
    <t>Entrepreneurship Training</t>
  </si>
  <si>
    <t>Number of professionals &amp; stakeholders trained</t>
  </si>
  <si>
    <t>EU</t>
  </si>
  <si>
    <t>Non-VF</t>
  </si>
  <si>
    <t>Accelerating just energy transition</t>
  </si>
  <si>
    <t>Energy Efficiency</t>
  </si>
  <si>
    <t>http://open.undp.org/projects/00120030</t>
  </si>
  <si>
    <t>Other Energy Services</t>
  </si>
  <si>
    <t>Direct additional employment (person months)</t>
  </si>
  <si>
    <t>Impact Indicators</t>
  </si>
  <si>
    <t>Lebanon Sustainable Low-emission Transport Systems</t>
  </si>
  <si>
    <t>PIMS+
https://www.thegef.org/projects-operations/projects/10358</t>
  </si>
  <si>
    <t>Outcome Indicator 1: # direct project beneficiaries disaggregated by gender (individual people</t>
  </si>
  <si>
    <t>https://www.thegef.org/projects-operations/projects/10358</t>
  </si>
  <si>
    <t>GEF</t>
  </si>
  <si>
    <t>VF</t>
  </si>
  <si>
    <t xml:space="preserve">Project 120029 seems like it doesn't have enough beneficiaries specified. The budget is over $15M, but only 230 people were listed for a training. 
1.Can you please provide more information on the outputs of this project?
2. Can you please share the ammount of budget related to energy activities ? </t>
  </si>
  <si>
    <t>For the category related to entrepreneurship training, it is indeed only 230 persons that were trained but the budget for that activity was approximately $100,000 out of the total $15 million. There are other outputs of the project that you can check in the output results in the link which includes the various activities implemented within this project each year and include the installation of solar energy systems in industries, army barracks and others. Project documents send by email</t>
  </si>
  <si>
    <t>https://undp-my.sharepoint.com/:w:/g/personal/jihan_seoud_undp_org/ET_rZwCiM-NCubONnZ9oetsBcO5MJ4JrobTG48wgaYch_g?e=e5JUmD&amp;CID=3183E6F2-6D67-4323-BE6D-31996EA2705E</t>
  </si>
  <si>
    <t>https://undp-my.sharepoint.com/:w:/g/personal/jihan_seoud_undp_org/EdCRFNHka59Ehd5I0eDb-_QBSD3Y7vTufR-j-ioHEuPD1w?e=ZAeRLg&amp;CID=9D014957-FFDB-4849-84F1-EC9AA031D3D1</t>
  </si>
  <si>
    <t>Tier</t>
  </si>
  <si>
    <t>Explanation</t>
  </si>
  <si>
    <t>Access to Energy</t>
  </si>
  <si>
    <t>Electricity Access</t>
  </si>
  <si>
    <t>Access to electricity (direct access to electricity, lighting,  heating, cooling etc.)</t>
  </si>
  <si>
    <t>Energy (MW added)</t>
  </si>
  <si>
    <t>Access to energy through installed renewable energy capacity (solar PV, hydro, wind, etc. )</t>
  </si>
  <si>
    <t>Clean Cooking</t>
  </si>
  <si>
    <t>Access to clean cooking (direct access to clean cook stoves, clean fuels, biomass, etc.)</t>
  </si>
  <si>
    <t>Productive Use of Energy</t>
  </si>
  <si>
    <t>Agricultural Services</t>
  </si>
  <si>
    <t>Access to agricultural energy services (irrigation with solar pumps, heating systems for processing food, etc. )</t>
  </si>
  <si>
    <t>Health Services</t>
  </si>
  <si>
    <t>Access to health services powered by solar PV and energy efficient systems such as hospitals</t>
  </si>
  <si>
    <t>Water Services</t>
  </si>
  <si>
    <t>Access to solar water pumps</t>
  </si>
  <si>
    <t>Education Services</t>
  </si>
  <si>
    <t>Access to education services trough clean energy systems</t>
  </si>
  <si>
    <t>Access to other service (electric vehicles, industries efficiency etc.)</t>
  </si>
  <si>
    <t>Market Development</t>
  </si>
  <si>
    <t>Medium Enterprises</t>
  </si>
  <si>
    <t>Support for the development of medium enterprises in the energy transition market</t>
  </si>
  <si>
    <t>Small Enterprises</t>
  </si>
  <si>
    <t>Support for the development of small enterprises in the energy transition market</t>
  </si>
  <si>
    <t>Capacity Building</t>
  </si>
  <si>
    <t>Capacity Training</t>
  </si>
  <si>
    <t>Individuals who participate in trainings for energy activities</t>
  </si>
  <si>
    <t>Training for enterprises on the energy business is assumed to result in at least 100 direct beneficiaries</t>
  </si>
  <si>
    <t>Campaign Participant</t>
  </si>
  <si>
    <t>Individuals who participate in advocacy and campaign on energy</t>
  </si>
  <si>
    <t>Policy and Regulator Frameworks</t>
  </si>
  <si>
    <t>Policy or Regulatory Framework</t>
  </si>
  <si>
    <t>Policies and regulatory framework can have far-reaching impacts on the energy access situation in countries</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</si>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</sst>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u/>
      <sz val="11"/>
      <color theme="10"/>
      <name val="Calibri"/>
      <family val="2"/>
    </font>
    <font>
      <b/>
      <sz val="11"/>
      <color rgb="FFFF0000"/>
      <name val="Calibri"/>
      <family val="2"/>
      <scheme val="minor"/>
    </font>
    <font>
      <u/>
      <sz val="11"/>
      <color theme="10"/>
      <name val="Calibri"/>
      <family val="2"/>
      <scheme val="minor"/>
    </font>
  </fonts>
  <fills count="9">
    <fill>
      <patternFill patternType="none"/>
    </fill>
    <fill>
      <patternFill patternType="gray125"/>
    </fill>
    <fill>
      <patternFill patternType="solid">
        <fgColor rgb="FFFFE497"/>
        <bgColor indexed="64"/>
      </patternFill>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4" fillId="0" borderId="0" applyNumberFormat="0" applyFill="0" applyBorder="0" applyAlignment="0" applyProtection="0"/>
  </cellStyleXfs>
  <cellXfs count="29">
    <xf numFmtId="0" fontId="0" fillId="0" borderId="0" xfId="0"/>
    <xf numFmtId="0" fontId="1" fillId="0" borderId="1" xfId="0" applyFont="1" applyBorder="1" applyAlignment="1">
      <alignment horizontal="center" vertical="top"/>
    </xf>
    <xf numFmtId="0" fontId="2" fillId="0" borderId="0" xfId="1" applyFont="1" applyAlignment="1" applyProtection="1"/>
    <xf numFmtId="0" fontId="0" fillId="2" borderId="0" xfId="0" applyFill="1"/>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xf>
    <xf numFmtId="0" fontId="2" fillId="2" borderId="0" xfId="1" applyFont="1" applyFill="1" applyAlignment="1" applyProtection="1"/>
    <xf numFmtId="0" fontId="0" fillId="0" borderId="0" xfId="0" applyAlignment="1">
      <alignment wrapText="1"/>
    </xf>
    <xf numFmtId="0" fontId="3" fillId="0" borderId="0" xfId="0" applyFont="1" applyAlignment="1">
      <alignment wrapText="1"/>
    </xf>
    <xf numFmtId="0" fontId="0" fillId="0" borderId="0" xfId="0" applyAlignment="1">
      <alignment horizontal="center" wrapText="1"/>
    </xf>
    <xf numFmtId="0" fontId="4" fillId="0" borderId="0" xfId="1"/>
    <xf numFmtId="0" fontId="1" fillId="0" borderId="0" xfId="0" applyFont="1"/>
    <xf numFmtId="0" fontId="1" fillId="0" borderId="2" xfId="0" applyFont="1" applyBorder="1"/>
    <xf numFmtId="0" fontId="1" fillId="0" borderId="2" xfId="0" applyFont="1" applyBorder="1" applyAlignment="1">
      <alignment horizontal="center" vertical="top"/>
    </xf>
    <xf numFmtId="0" fontId="0" fillId="0" borderId="2" xfId="0" applyBorder="1"/>
    <xf numFmtId="0" fontId="2" fillId="0" borderId="2" xfId="1" applyFont="1" applyBorder="1" applyAlignment="1" applyProtection="1"/>
    <xf numFmtId="0" fontId="0" fillId="2" borderId="2" xfId="0" applyFill="1" applyBorder="1"/>
    <xf numFmtId="0" fontId="0" fillId="0" borderId="2" xfId="0" applyBorder="1" applyAlignment="1">
      <alignment wrapText="1"/>
    </xf>
    <xf numFmtId="0" fontId="2" fillId="2" borderId="2" xfId="1" applyFont="1" applyFill="1" applyBorder="1" applyAlignment="1" applyProtection="1"/>
    <xf numFmtId="0" fontId="0" fillId="0" borderId="2" xfId="0" applyBorder="1" applyAlignment="1">
      <alignment vertical="center"/>
    </xf>
    <xf numFmtId="0" fontId="0" fillId="2" borderId="2" xfId="0" applyFill="1" applyBorder="1" applyAlignment="1">
      <alignment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0" borderId="3" xfId="0" applyFont="1" applyBorder="1"/>
    <xf numFmtId="0" fontId="0" fillId="0" borderId="3" xfId="0" applyBorder="1"/>
    <xf numFmtId="0" fontId="1" fillId="0" borderId="4" xfId="0" applyFont="1" applyBorder="1"/>
    <xf numFmtId="0" fontId="0" fillId="0" borderId="4" xfId="0" applyBorder="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open.undp.org/projects/00120029" TargetMode="External"/><Relationship Id="rId2" Type="http://schemas.openxmlformats.org/officeDocument/2006/relationships/hyperlink" Target="https://www.thegef.org/projects-operations/projects/10358" TargetMode="External"/><Relationship Id="rId1" Type="http://schemas.openxmlformats.org/officeDocument/2006/relationships/hyperlink" Target="http://open.undp.org/projects/00120029"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open.undp.org/projects/00120029" TargetMode="External"/><Relationship Id="rId2" Type="http://schemas.openxmlformats.org/officeDocument/2006/relationships/hyperlink" Target="https://www.thegef.org/projects-operations/projects/10358" TargetMode="External"/><Relationship Id="rId1" Type="http://schemas.openxmlformats.org/officeDocument/2006/relationships/hyperlink" Target="http://open.undp.org/projects/00120029" TargetMode="External"/><Relationship Id="rId5" Type="http://schemas.openxmlformats.org/officeDocument/2006/relationships/hyperlink" Target="https://undp-my.sharepoint.com/:w:/g/personal/jihan_seoud_undp_org/EdCRFNHka59Ehd5I0eDb-_QBSD3Y7vTufR-j-ioHEuPD1w?e=ZAeRLg&amp;CID=9D014957-FFDB-4849-84F1-EC9AA031D3D1" TargetMode="External"/><Relationship Id="rId4" Type="http://schemas.openxmlformats.org/officeDocument/2006/relationships/hyperlink" Target="https://undp-my.sharepoint.com/:w:/g/personal/jihan_seoud_undp_org/ET_rZwCiM-NCubONnZ9oetsBcO5MJ4JrobTG48wgaYch_g?e=e5JUmD&amp;CID=3183E6F2-6D67-4323-BE6D-31996EA2705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55A8F-5674-4E64-8962-62E791AD1E13}">
  <dimension ref="A1:T8"/>
  <sheetViews>
    <sheetView tabSelected="1" topLeftCell="F1" workbookViewId="0">
      <selection activeCell="L1" sqref="L1"/>
    </sheetView>
  </sheetViews>
  <sheetFormatPr defaultRowHeight="15"/>
  <cols>
    <col min="2" max="2" width="50.85546875" customWidth="1"/>
    <col min="3" max="3" width="34.85546875" customWidth="1"/>
    <col min="4" max="4" width="17.28515625" customWidth="1"/>
    <col min="5" max="5" width="49.85546875" customWidth="1"/>
    <col min="6" max="6" width="57.85546875" customWidth="1"/>
    <col min="7" max="8" width="12.7109375" customWidth="1"/>
    <col min="9" max="9" width="32.7109375" customWidth="1"/>
    <col min="13" max="13" width="26" customWidth="1"/>
  </cols>
  <sheetData>
    <row r="1" spans="1:20">
      <c r="A1" s="13" t="s">
        <v>0</v>
      </c>
      <c r="B1" s="13" t="s">
        <v>1</v>
      </c>
      <c r="C1" s="13" t="s">
        <v>2</v>
      </c>
      <c r="D1" s="13" t="s">
        <v>3</v>
      </c>
      <c r="E1" s="13" t="s">
        <v>4</v>
      </c>
      <c r="F1" s="13" t="s">
        <v>5</v>
      </c>
      <c r="G1" s="13" t="s">
        <v>6</v>
      </c>
      <c r="H1" s="13" t="s">
        <v>7</v>
      </c>
      <c r="I1" s="13" t="s">
        <v>8</v>
      </c>
      <c r="J1" s="12" t="s">
        <v>9</v>
      </c>
      <c r="K1" s="12" t="s">
        <v>10</v>
      </c>
      <c r="L1" s="12" t="s">
        <v>11</v>
      </c>
      <c r="M1" s="25" t="s">
        <v>12</v>
      </c>
      <c r="N1" s="12" t="s">
        <v>13</v>
      </c>
      <c r="O1" s="27" t="s">
        <v>14</v>
      </c>
      <c r="P1" s="12" t="s">
        <v>15</v>
      </c>
      <c r="Q1" s="12" t="s">
        <v>16</v>
      </c>
      <c r="R1" s="12" t="s">
        <v>17</v>
      </c>
      <c r="S1" s="12" t="s">
        <v>18</v>
      </c>
      <c r="T1" s="14" t="s">
        <v>19</v>
      </c>
    </row>
    <row r="2" spans="1:20" ht="26.25" customHeight="1">
      <c r="A2" s="14">
        <v>120029</v>
      </c>
      <c r="B2" s="14" t="s">
        <v>20</v>
      </c>
      <c r="C2" s="15" t="s">
        <v>21</v>
      </c>
      <c r="D2" s="14">
        <v>15436128</v>
      </c>
      <c r="E2" s="16" t="s">
        <v>22</v>
      </c>
      <c r="F2" s="16" t="s">
        <v>23</v>
      </c>
      <c r="G2" s="16">
        <v>0</v>
      </c>
      <c r="H2" s="16">
        <v>230</v>
      </c>
      <c r="I2" s="16"/>
      <c r="J2" s="14" t="s">
        <v>24</v>
      </c>
      <c r="K2" s="14"/>
      <c r="L2" s="14" t="s">
        <v>25</v>
      </c>
      <c r="M2" s="26"/>
      <c r="N2" s="14"/>
      <c r="O2" s="28" t="s">
        <v>26</v>
      </c>
      <c r="P2" s="14" t="s">
        <v>27</v>
      </c>
      <c r="Q2" s="14"/>
      <c r="R2" s="14"/>
      <c r="S2" s="14"/>
      <c r="T2" s="14">
        <f>1/150</f>
        <v>6.6666666666666671E-3</v>
      </c>
    </row>
    <row r="3" spans="1:20" ht="26.25" customHeight="1">
      <c r="A3" s="14">
        <v>120029</v>
      </c>
      <c r="B3" s="14" t="s">
        <v>20</v>
      </c>
      <c r="C3" s="15" t="s">
        <v>28</v>
      </c>
      <c r="D3" s="14">
        <v>15436128</v>
      </c>
      <c r="E3" s="16" t="s">
        <v>29</v>
      </c>
      <c r="F3" s="16" t="s">
        <v>30</v>
      </c>
      <c r="G3" s="16">
        <v>0</v>
      </c>
      <c r="H3" s="16">
        <v>582</v>
      </c>
      <c r="I3" s="16" t="s">
        <v>31</v>
      </c>
      <c r="J3" s="14" t="s">
        <v>24</v>
      </c>
      <c r="K3" s="14"/>
      <c r="L3" s="14" t="s">
        <v>25</v>
      </c>
      <c r="M3" s="26"/>
      <c r="N3" s="14"/>
      <c r="O3" s="28" t="s">
        <v>26</v>
      </c>
      <c r="P3" s="14" t="s">
        <v>27</v>
      </c>
      <c r="Q3" s="14"/>
      <c r="R3" s="14"/>
      <c r="S3" s="14"/>
      <c r="T3" s="14">
        <f>1/150</f>
        <v>6.6666666666666671E-3</v>
      </c>
    </row>
    <row r="4" spans="1:20" ht="45.75">
      <c r="A4" s="14">
        <v>6468</v>
      </c>
      <c r="B4" s="14" t="s">
        <v>32</v>
      </c>
      <c r="C4" s="17" t="s">
        <v>33</v>
      </c>
      <c r="D4" s="19">
        <v>3552968</v>
      </c>
      <c r="E4" s="20" t="s">
        <v>29</v>
      </c>
      <c r="F4" s="20" t="s">
        <v>34</v>
      </c>
      <c r="G4" s="16">
        <v>0</v>
      </c>
      <c r="H4" s="16">
        <v>1417000</v>
      </c>
      <c r="I4" s="18" t="s">
        <v>35</v>
      </c>
      <c r="J4" s="14" t="s">
        <v>36</v>
      </c>
      <c r="K4" s="14"/>
      <c r="L4" s="14" t="s">
        <v>37</v>
      </c>
      <c r="M4" s="26"/>
      <c r="N4" s="14"/>
      <c r="O4" s="28" t="s">
        <v>26</v>
      </c>
      <c r="P4" s="14" t="s">
        <v>27</v>
      </c>
      <c r="Q4" s="14"/>
      <c r="R4" s="14"/>
      <c r="S4" s="14"/>
      <c r="T4" s="14"/>
    </row>
    <row r="6" spans="1:20">
      <c r="B6" s="8"/>
      <c r="C6" s="9"/>
    </row>
    <row r="7" spans="1:20">
      <c r="C7" s="10"/>
    </row>
    <row r="8" spans="1:20">
      <c r="C8" s="10"/>
    </row>
  </sheetData>
  <dataValidations count="5">
    <dataValidation type="list" allowBlank="1" showInputMessage="1" showErrorMessage="1" sqref="O2:O4" xr:uid="{19AAAA50-E29C-481E-B1B8-3EB69C7F6B54}">
      <formula1>"Accelerating just energy transition, Close the gap on energy access, Scale up energy finance"</formula1>
    </dataValidation>
    <dataValidation type="list" allowBlank="1" showInputMessage="1" showErrorMessage="1" sqref="P2:P4" xr:uid="{6E7F61EE-2B51-42CD-9F0F-2AB26DF92721}">
      <formula1>"Electricity Access, Energy Efficiency, Clean Cooking, Renewable Energy"</formula1>
    </dataValidation>
    <dataValidation type="list" allowBlank="1" showInputMessage="1" showErrorMessage="1" sqref="Q2:Q4" xr:uid="{E2D33698-3674-4CEF-AAA0-C354434273FC}">
      <formula1>"AMP, PUDC, Solar4Health, Action Opportunities, Italy UNDP Energy Partnership"</formula1>
    </dataValidation>
    <dataValidation type="list" allowBlank="1" showInputMessage="1" showErrorMessage="1" sqref="R2:R4" xr:uid="{99D61770-4732-41A9-BC0A-4FB20A2A8423}">
      <formula1>"NDC Support, National Strategy, Legal Framework,Incentives and Support, Government Capacity-Building, Carbon Pricing and Monitoring, Financing Model, Business Model"</formula1>
    </dataValidation>
    <dataValidation type="list" allowBlank="1" showInputMessage="1" showErrorMessage="1" sqref="S2:S4" xr:uid="{CE47DBE5-C9E0-4CEA-A237-894274608033}">
      <formula1>"Electricity Access, Energy Efficiency, Renewable EnergyEnergy Infrastructure,   Transport, Digital &amp; Data, Clean Cooking, Decarbonization, Hydrogen, Off-Grid, On-Grid"</formula1>
    </dataValidation>
  </dataValidations>
  <hyperlinks>
    <hyperlink ref="C2" r:id="rId1" xr:uid="{EEBBC859-F9B3-4E2F-8A6D-CA239E5E1509}"/>
    <hyperlink ref="I4" r:id="rId2" xr:uid="{16CE6F0B-18C2-448D-8D8E-F1D6C82EFA7B}"/>
    <hyperlink ref="C3" r:id="rId3" xr:uid="{77AA2F00-C433-48E6-A759-FF76AFC6CBA5}"/>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5C09F71-E26F-45B2-A453-D30F2773665B}">
          <x14:formula1>
            <xm:f>'Beneficiary Categories'!$B$2:$B$16</xm:f>
          </x14:formula1>
          <xm:sqref>E2:E8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
  <sheetViews>
    <sheetView workbookViewId="0">
      <selection activeCell="B5" sqref="B5"/>
    </sheetView>
  </sheetViews>
  <sheetFormatPr defaultRowHeight="15"/>
  <cols>
    <col min="2" max="2" width="50.85546875" customWidth="1"/>
    <col min="3" max="3" width="34.85546875" customWidth="1"/>
    <col min="4" max="4" width="17.28515625" customWidth="1"/>
    <col min="5" max="5" width="49.85546875" customWidth="1"/>
    <col min="6" max="6" width="57.85546875" customWidth="1"/>
    <col min="7" max="8" width="12.7109375" customWidth="1"/>
    <col min="9" max="9" width="32.7109375" customWidth="1"/>
  </cols>
  <sheetData>
    <row r="1" spans="1:13">
      <c r="A1" s="1" t="s">
        <v>0</v>
      </c>
      <c r="B1" s="1" t="s">
        <v>1</v>
      </c>
      <c r="C1" s="1" t="s">
        <v>2</v>
      </c>
      <c r="D1" s="1" t="s">
        <v>3</v>
      </c>
      <c r="E1" s="1" t="s">
        <v>4</v>
      </c>
      <c r="F1" s="1" t="s">
        <v>5</v>
      </c>
      <c r="G1" s="1" t="s">
        <v>6</v>
      </c>
      <c r="H1" s="1" t="s">
        <v>7</v>
      </c>
      <c r="I1" s="1" t="s">
        <v>8</v>
      </c>
      <c r="J1" s="11" t="s">
        <v>9</v>
      </c>
      <c r="K1" s="12" t="s">
        <v>10</v>
      </c>
      <c r="L1" s="12" t="s">
        <v>11</v>
      </c>
      <c r="M1" s="12" t="s">
        <v>12</v>
      </c>
    </row>
    <row r="2" spans="1:13" ht="26.25" customHeight="1">
      <c r="A2">
        <v>120029</v>
      </c>
      <c r="B2" t="s">
        <v>20</v>
      </c>
      <c r="C2" s="2" t="s">
        <v>21</v>
      </c>
      <c r="D2">
        <v>15436128</v>
      </c>
      <c r="E2" s="3" t="s">
        <v>22</v>
      </c>
      <c r="F2" s="3" t="s">
        <v>23</v>
      </c>
      <c r="G2" s="3">
        <v>0</v>
      </c>
      <c r="H2" s="3">
        <v>230</v>
      </c>
      <c r="I2" s="3"/>
      <c r="J2" t="s">
        <v>24</v>
      </c>
    </row>
    <row r="3" spans="1:13" ht="26.25" customHeight="1">
      <c r="A3">
        <v>120029</v>
      </c>
      <c r="B3" t="s">
        <v>20</v>
      </c>
      <c r="C3" s="2" t="s">
        <v>28</v>
      </c>
      <c r="D3">
        <v>15436128</v>
      </c>
      <c r="E3" s="3" t="s">
        <v>29</v>
      </c>
      <c r="F3" s="3" t="s">
        <v>30</v>
      </c>
      <c r="G3" s="3">
        <v>0</v>
      </c>
      <c r="H3" s="3">
        <v>6989</v>
      </c>
      <c r="I3" s="3" t="s">
        <v>31</v>
      </c>
      <c r="J3" t="s">
        <v>24</v>
      </c>
    </row>
    <row r="4" spans="1:13" ht="45.75">
      <c r="A4">
        <v>6468</v>
      </c>
      <c r="B4" t="s">
        <v>32</v>
      </c>
      <c r="C4" s="7" t="s">
        <v>33</v>
      </c>
      <c r="D4">
        <v>3552968</v>
      </c>
      <c r="E4" s="3" t="s">
        <v>29</v>
      </c>
      <c r="F4" s="3" t="s">
        <v>34</v>
      </c>
      <c r="G4" s="3">
        <v>0</v>
      </c>
      <c r="H4" s="3">
        <v>1417000</v>
      </c>
      <c r="I4" s="6" t="s">
        <v>35</v>
      </c>
      <c r="J4" t="s">
        <v>36</v>
      </c>
    </row>
    <row r="6" spans="1:13" ht="213">
      <c r="B6" s="8" t="s">
        <v>38</v>
      </c>
      <c r="C6" s="9" t="s">
        <v>39</v>
      </c>
    </row>
    <row r="7" spans="1:13">
      <c r="C7" s="10" t="s">
        <v>40</v>
      </c>
    </row>
    <row r="8" spans="1:13">
      <c r="C8" s="10" t="s">
        <v>41</v>
      </c>
    </row>
  </sheetData>
  <hyperlinks>
    <hyperlink ref="C2" r:id="rId1" xr:uid="{00000000-0004-0000-0000-000000000000}"/>
    <hyperlink ref="I4" r:id="rId2" xr:uid="{F2BAA475-0345-4B26-B4AD-2F52398A4AAF}"/>
    <hyperlink ref="C3" r:id="rId3" xr:uid="{AB30EDA5-FD96-40AE-BFE5-BED52FB50069}"/>
    <hyperlink ref="C7" r:id="rId4" xr:uid="{912C8A71-DEF7-4323-9DA0-C0DBE4D03B08}"/>
    <hyperlink ref="C8" r:id="rId5" xr:uid="{8E367468-AFB0-4F9C-98AA-30DE0E75C7D2}"/>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Categories'!$B$2:$B$16</xm:f>
          </x14:formula1>
          <xm:sqref>E2:E8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heetViews>
  <sheetFormatPr defaultRowHeight="15"/>
  <cols>
    <col min="1" max="3" width="52.7109375" customWidth="1"/>
  </cols>
  <sheetData>
    <row r="1" spans="1:3">
      <c r="A1" s="1" t="s">
        <v>42</v>
      </c>
      <c r="B1" s="1" t="s">
        <v>4</v>
      </c>
      <c r="C1" s="1" t="s">
        <v>43</v>
      </c>
    </row>
    <row r="2" spans="1:3">
      <c r="A2" s="21" t="s">
        <v>44</v>
      </c>
      <c r="B2" t="s">
        <v>45</v>
      </c>
      <c r="C2" t="s">
        <v>46</v>
      </c>
    </row>
    <row r="3" spans="1:3">
      <c r="A3" s="21"/>
      <c r="B3" t="s">
        <v>47</v>
      </c>
      <c r="C3" t="s">
        <v>48</v>
      </c>
    </row>
    <row r="4" spans="1:3">
      <c r="A4" s="21"/>
      <c r="B4" t="s">
        <v>49</v>
      </c>
      <c r="C4" t="s">
        <v>50</v>
      </c>
    </row>
    <row r="5" spans="1:3">
      <c r="A5" s="22" t="s">
        <v>51</v>
      </c>
      <c r="B5" t="s">
        <v>52</v>
      </c>
      <c r="C5" t="s">
        <v>53</v>
      </c>
    </row>
    <row r="6" spans="1:3">
      <c r="A6" s="22"/>
      <c r="B6" t="s">
        <v>54</v>
      </c>
      <c r="C6" t="s">
        <v>55</v>
      </c>
    </row>
    <row r="7" spans="1:3">
      <c r="A7" s="22"/>
      <c r="B7" t="s">
        <v>56</v>
      </c>
      <c r="C7" t="s">
        <v>57</v>
      </c>
    </row>
    <row r="8" spans="1:3">
      <c r="A8" s="22"/>
      <c r="B8" t="s">
        <v>58</v>
      </c>
      <c r="C8" t="s">
        <v>59</v>
      </c>
    </row>
    <row r="9" spans="1:3">
      <c r="A9" s="22"/>
      <c r="B9" t="s">
        <v>29</v>
      </c>
      <c r="C9" t="s">
        <v>60</v>
      </c>
    </row>
    <row r="10" spans="1:3">
      <c r="A10" s="23" t="s">
        <v>61</v>
      </c>
      <c r="B10" t="s">
        <v>62</v>
      </c>
      <c r="C10" t="s">
        <v>63</v>
      </c>
    </row>
    <row r="11" spans="1:3">
      <c r="A11" s="23"/>
      <c r="B11" t="s">
        <v>64</v>
      </c>
      <c r="C11" t="s">
        <v>65</v>
      </c>
    </row>
    <row r="12" spans="1:3">
      <c r="A12" s="24" t="s">
        <v>66</v>
      </c>
      <c r="B12" t="s">
        <v>67</v>
      </c>
      <c r="C12" t="s">
        <v>68</v>
      </c>
    </row>
    <row r="13" spans="1:3">
      <c r="A13" s="24"/>
      <c r="B13" t="s">
        <v>22</v>
      </c>
      <c r="C13" t="s">
        <v>69</v>
      </c>
    </row>
    <row r="14" spans="1:3">
      <c r="A14" s="24"/>
      <c r="B14" t="s">
        <v>70</v>
      </c>
      <c r="C14" t="s">
        <v>71</v>
      </c>
    </row>
    <row r="15" spans="1:3">
      <c r="A15" s="4" t="s">
        <v>72</v>
      </c>
      <c r="B15" t="s">
        <v>73</v>
      </c>
      <c r="C15" t="s">
        <v>74</v>
      </c>
    </row>
    <row r="16" spans="1:3">
      <c r="A16" s="5" t="s">
        <v>75</v>
      </c>
      <c r="B16" t="s">
        <v>75</v>
      </c>
      <c r="C16" t="s">
        <v>76</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9A6AAA-5019-4869-8830-05E12A6F7AC3}"/>
</file>

<file path=customXml/itemProps2.xml><?xml version="1.0" encoding="utf-8"?>
<ds:datastoreItem xmlns:ds="http://schemas.openxmlformats.org/officeDocument/2006/customXml" ds:itemID="{71C42F2C-D499-4DA1-B1C0-0B28657E6654}"/>
</file>

<file path=customXml/itemProps3.xml><?xml version="1.0" encoding="utf-8"?>
<ds:datastoreItem xmlns:ds="http://schemas.openxmlformats.org/officeDocument/2006/customXml" ds:itemID="{7DBEE69D-F309-47CD-8EF5-CC5B1F84AA3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ardhi.wardhana@columbia.edu</cp:lastModifiedBy>
  <cp:revision/>
  <dcterms:created xsi:type="dcterms:W3CDTF">2023-05-05T09:33:41Z</dcterms:created>
  <dcterms:modified xsi:type="dcterms:W3CDTF">2023-10-06T17:02:58Z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