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xr:revisionPtr revIDLastSave="149" documentId="11_4156F143B9153D69B31FE43BE94D4A6C783B1082" xr6:coauthVersionLast="47" xr6:coauthVersionMax="47" xr10:uidLastSave="{82670750-F3D6-4B5B-A96F-946031285841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<sst xmlns="http://schemas.openxmlformats.org/spreadsheetml/2006/main" count="166" uniqueCount="90">
  <si>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</si>
  <si>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</si>
  <si>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</si>
  <si>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</si>
  <si>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</si>
  <si>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</si>
  <si>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</si>
  <si>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</si>
  <si>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</si>
  <si>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</si>
  <si>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</si>
  <si>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</si>
  <si>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</t>
  </si>
  <si>
    <t>Tag</t>
  </si>
  <si>
    <t>SEH Taxonomy</t>
  </si>
  <si>
    <t>RISE Taxonomy</t>
  </si>
  <si>
    <t>Flagship</t>
  </si>
  <si>
    <t>Indirect Category</t>
  </si>
  <si>
    <t>Indirect Taxonomy</t>
  </si>
  <si>
    <t>National child project under the GEF Africa Minigrids Program</t>
  </si>
  <si>
    <t>PIMS+</t>
  </si>
  <si>
    <t>Electricity Access</t>
  </si>
  <si>
    <t>Number of beneficiaries
The number of direct beneficiaries is estimated at 21,800 people, of which at least 50% are women, as a result of 4,400 new and/or improved minigrid connections</t>
  </si>
  <si>
    <t xml:space="preserve">Total number of direct beneficiaries from the minigrid pilots disaggregated by gender and by customer segment: 21741 total
21,350 people (residential)
76 people (social)
315 people (commercial/PUE)
</t>
  </si>
  <si>
    <t>VF</t>
  </si>
  <si>
    <t>Increase in installed solar PV capacity and battery storage</t>
  </si>
  <si>
    <t xml:space="preserve">0 ,5
</t>
  </si>
  <si>
    <t>this # would be a duplicate of above</t>
  </si>
  <si>
    <t>Promotion of environmentally sustainable and climate-resilient grid/isolated grid-based hydroelectric electricity through an integrated approach in Sao Tome and Principe.</t>
  </si>
  <si>
    <t>Policy or Regulatory Framework</t>
  </si>
  <si>
    <t xml:space="preserve">1. Framework in place to enable the private sector to invest in grid/isolated-grid-based mini/small hydropower generation.
</t>
  </si>
  <si>
    <t>Framework elaborated in process of approval</t>
  </si>
  <si>
    <t>This project is in its final phase.  It built the first solar plant in the country, as a pilot initiative, that produces 0.5 Kwp, which amounts to 10% of the country's  installed capacity.   
This project also built the first institutional rooftop in the country</t>
  </si>
  <si>
    <t>2. Hydro-electricity generation 
Reduction of tons of CO2 over the 5-year FSP project life cycle.
Subsequent generation MWh/year and reduction of CO2 over the remaining lifetime of the plants.</t>
  </si>
  <si>
    <t>2% of the energy matrix is renewable (hydro)</t>
  </si>
  <si>
    <t xml:space="preserve">The project did not include the installation of hydroelectricity production equipent. The project dedicated the resources to developing studies on 4 river basins with potential to become hydropower plants. </t>
  </si>
  <si>
    <t>to the CO: Please estimate number of beneficiaries, or MW of renewable energy</t>
  </si>
  <si>
    <t xml:space="preserve">to SEH:  no direct beneficiaries of these studies. However, number of indirect beneficiaries is 220.000 </t>
  </si>
  <si>
    <t>Green Infrastructure for Health and Education in Sao Tome and Principe</t>
  </si>
  <si>
    <t>NA</t>
  </si>
  <si>
    <t>Health Services</t>
  </si>
  <si>
    <t># of Health facilities with reliable solar energy to bridge power cuts for 2-3 hours per day</t>
  </si>
  <si>
    <t xml:space="preserve">7 health district centers covering all districts will benefit from this project. </t>
  </si>
  <si>
    <t>Education Services</t>
  </si>
  <si>
    <t>Besides, 5578 school children will also benefit from school lighting and school cantine improvementes thanks to the solar energy</t>
  </si>
  <si>
    <t>Comments</t>
  </si>
  <si>
    <t xml:space="preserve">0 ,5 MW (solar PV)
0 MWh (battery storage)
</t>
  </si>
  <si>
    <t>1.2 MW</t>
  </si>
  <si>
    <t>n.a.</t>
  </si>
  <si>
    <t>The number of direct beneficiaries is estimated at 21,800 people, of which at least 50% are women, as a result of 4,400 new and/or improved minigrid connections</t>
  </si>
  <si>
    <t xml:space="preserve">Total number of direct beneficiaries from the minigrid pilots disaggregated by gender and by customer segment: 21,350 people (residential)
76 people (social)
315 people (commercial/PUE)
</t>
  </si>
  <si>
    <t>Energy (MW added)</t>
  </si>
  <si>
    <t xml:space="preserve">Solar PV: 1.2 MW
Battery storage: 1.047 MWh 
</t>
  </si>
  <si>
    <t>No framework</t>
  </si>
  <si>
    <t xml:space="preserve">Framework complete and approved </t>
  </si>
  <si>
    <t xml:space="preserve">This project is in its final phase.  It built the first solar plant in the country, as a pilot initiative, that produces 0.5 Kwp, which amounts to 10% of the country's  installed capacity.   </t>
  </si>
  <si>
    <t>12% of the matrix is renewable (2% hydro and 10% solar)</t>
  </si>
  <si>
    <t>7 health district centers covering all districts will benefit from this project. Besides, 5578 school children will also benefit from school lighting and school cantine improvementes thanks to the solar energy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</si>
  <si>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</si>
  <si>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</si>
  <si>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</si>
  <si>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</si>
  <si>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</si>
  <si>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</si>
  <si>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</si>
  <si>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</si>
  <si>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</si>
  <si>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</si>
  <si>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Access to health services powered by solar PV and energy efficient systems such as hospitals</t>
  </si>
  <si>
    <t>Water Services</t>
  </si>
  <si>
    <t>Access to solar water pumps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</si>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</sst>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</font>
    <font>
      <sz val="10"/>
      <color rgb="FFFF0000"/>
      <name val="Helvetica Neue"/>
      <charset val="1"/>
    </font>
    <font>
      <b/>
      <sz val="10"/>
      <color rgb="FFFF0000"/>
      <name val="Helvetica Neue"/>
      <charset val="1"/>
    </font>
  </fonts>
  <fills count="10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0" fillId="2" borderId="2" xfId="0" applyFill="1" applyBorder="1"/>
    <xf numFmtId="0" fontId="2" fillId="0" borderId="2" xfId="0" applyFont="1" applyBorder="1"/>
    <xf numFmtId="0" fontId="0" fillId="0" borderId="2" xfId="0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0" fillId="9" borderId="0" xfId="0" applyFill="1"/>
    <xf numFmtId="0" fontId="1" fillId="0" borderId="0" xfId="0" applyFont="1"/>
    <xf numFmtId="0" fontId="1" fillId="0" borderId="2" xfId="0" applyFont="1" applyBorder="1"/>
    <xf numFmtId="9" fontId="0" fillId="0" borderId="0" xfId="0" applyNumberFormat="1"/>
    <xf numFmtId="0" fontId="4" fillId="0" borderId="0" xfId="0" applyFont="1" applyAlignment="1">
      <alignment vertical="center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5" xfId="0" applyFill="1" applyBorder="1"/>
    <xf numFmtId="0" fontId="0" fillId="2" borderId="6" xfId="0" applyFill="1" applyBorder="1"/>
    <xf numFmtId="0" fontId="5" fillId="9" borderId="0" xfId="0" applyFont="1" applyFill="1" applyAlignment="1">
      <alignment vertical="center"/>
    </xf>
    <xf numFmtId="0" fontId="0" fillId="2" borderId="5" xfId="0" applyFill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FE51-27CA-405B-900C-81ABBCFE8323}">
  <dimension ref="A1:U7"/>
  <sheetViews>
    <sheetView tabSelected="1" topLeftCell="A2" workbookViewId="0">
      <selection activeCell="I5" sqref="I5"/>
    </sheetView>
  </sheetViews>
  <sheetFormatPr defaultRowHeight="15"/>
  <cols>
    <col min="2" max="2" width="56.42578125" customWidth="1"/>
    <col min="3" max="3" width="20.7109375" customWidth="1"/>
    <col min="4" max="4" width="17.42578125" customWidth="1"/>
    <col min="5" max="5" width="29.42578125" customWidth="1"/>
    <col min="6" max="6" width="53.140625" customWidth="1"/>
    <col min="7" max="7" width="19" customWidth="1"/>
    <col min="8" max="8" width="12.7109375" customWidth="1"/>
    <col min="9" max="9" width="60" customWidth="1"/>
  </cols>
  <sheetData>
    <row r="1" spans="1:21" ht="45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</row>
    <row r="2" spans="1:21" ht="119.25" customHeight="1">
      <c r="A2" s="6">
        <v>6657</v>
      </c>
      <c r="B2" s="6" t="s">
        <v>19</v>
      </c>
      <c r="C2" s="6" t="s">
        <v>20</v>
      </c>
      <c r="D2" s="6">
        <v>2018349</v>
      </c>
      <c r="E2" s="7" t="s">
        <v>21</v>
      </c>
      <c r="F2" s="4" t="s">
        <v>22</v>
      </c>
      <c r="G2" s="7">
        <v>22000</v>
      </c>
      <c r="H2" s="7">
        <v>21800</v>
      </c>
      <c r="I2" s="4" t="s">
        <v>23</v>
      </c>
      <c r="K2" s="14">
        <v>0.5</v>
      </c>
      <c r="L2" t="s">
        <v>24</v>
      </c>
    </row>
    <row r="3" spans="1:21" ht="119.25" customHeight="1">
      <c r="A3" s="6"/>
      <c r="B3" s="6"/>
      <c r="C3" s="6"/>
      <c r="D3" s="6"/>
      <c r="E3" s="7"/>
      <c r="F3" s="4" t="s">
        <v>25</v>
      </c>
      <c r="G3" s="4" t="s">
        <v>26</v>
      </c>
      <c r="H3" s="4">
        <v>1.2</v>
      </c>
      <c r="I3" t="s">
        <v>27</v>
      </c>
      <c r="L3" t="s">
        <v>24</v>
      </c>
    </row>
    <row r="4" spans="1:21" ht="90" customHeight="1">
      <c r="A4" s="6">
        <v>4602</v>
      </c>
      <c r="B4" s="8" t="s">
        <v>28</v>
      </c>
      <c r="C4" s="6" t="s">
        <v>20</v>
      </c>
      <c r="D4" s="6">
        <v>5274544</v>
      </c>
      <c r="E4" s="7" t="s">
        <v>29</v>
      </c>
      <c r="F4" s="10" t="s">
        <v>30</v>
      </c>
      <c r="G4" s="21" t="s">
        <v>31</v>
      </c>
      <c r="H4" s="18"/>
      <c r="I4" s="4" t="s">
        <v>32</v>
      </c>
      <c r="L4" t="s">
        <v>24</v>
      </c>
    </row>
    <row r="5" spans="1:21" ht="72" customHeight="1">
      <c r="A5" s="6"/>
      <c r="B5" s="8"/>
      <c r="C5" s="6"/>
      <c r="D5" s="6"/>
      <c r="E5" s="7"/>
      <c r="F5" s="16" t="s">
        <v>33</v>
      </c>
      <c r="G5" s="4" t="s">
        <v>34</v>
      </c>
      <c r="H5" s="7"/>
      <c r="I5" s="17" t="s">
        <v>35</v>
      </c>
      <c r="M5" s="20" t="s">
        <v>36</v>
      </c>
      <c r="U5" t="s">
        <v>37</v>
      </c>
    </row>
    <row r="6" spans="1:21" ht="59.25" customHeight="1">
      <c r="A6" s="6"/>
      <c r="B6" s="9" t="s">
        <v>38</v>
      </c>
      <c r="C6" s="6" t="s">
        <v>39</v>
      </c>
      <c r="D6" s="6">
        <v>1072026</v>
      </c>
      <c r="E6" s="7" t="s">
        <v>40</v>
      </c>
      <c r="F6" s="4" t="s">
        <v>41</v>
      </c>
      <c r="G6" s="19">
        <v>0</v>
      </c>
      <c r="H6" s="19">
        <v>220000</v>
      </c>
      <c r="I6" s="4" t="s">
        <v>42</v>
      </c>
      <c r="J6" s="11"/>
      <c r="M6" s="15"/>
    </row>
    <row r="7" spans="1:21" ht="30.75">
      <c r="A7" s="6"/>
      <c r="B7" s="6"/>
      <c r="C7" s="6"/>
      <c r="D7" s="6"/>
      <c r="E7" s="6" t="s">
        <v>43</v>
      </c>
      <c r="F7" s="6"/>
      <c r="G7" s="6"/>
      <c r="H7" s="6">
        <v>5578</v>
      </c>
      <c r="I7" s="9" t="s">
        <v>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A4EB6B-DA2A-4BAF-A2E6-5FBA538EA81E}">
          <x14:formula1>
            <xm:f>'Beneficiary Categories'!$B$2:$B$16</xm:f>
          </x14:formula1>
          <xm:sqref>E2:E7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BA1C2-C9DB-41AF-8924-3EB32E2045C1}">
  <dimension ref="A1:U14"/>
  <sheetViews>
    <sheetView topLeftCell="C1" workbookViewId="0">
      <selection activeCell="K1" sqref="K1"/>
    </sheetView>
  </sheetViews>
  <sheetFormatPr defaultRowHeight="15"/>
  <cols>
    <col min="2" max="2" width="56.42578125" customWidth="1"/>
    <col min="3" max="3" width="20.7109375" customWidth="1"/>
    <col min="4" max="4" width="17.42578125" customWidth="1"/>
    <col min="5" max="5" width="29.42578125" customWidth="1"/>
    <col min="6" max="6" width="53.140625" customWidth="1"/>
    <col min="7" max="7" width="19" customWidth="1"/>
    <col min="8" max="8" width="12.7109375" customWidth="1"/>
    <col min="9" max="9" width="60" customWidth="1"/>
  </cols>
  <sheetData>
    <row r="1" spans="1:2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2" t="s">
        <v>9</v>
      </c>
      <c r="K1" s="13" t="s">
        <v>10</v>
      </c>
      <c r="L1" s="13" t="s">
        <v>11</v>
      </c>
      <c r="M1" s="13" t="s">
        <v>45</v>
      </c>
    </row>
    <row r="2" spans="1:21" ht="119.25" customHeight="1">
      <c r="A2" s="6">
        <v>6657</v>
      </c>
      <c r="B2" s="6" t="s">
        <v>19</v>
      </c>
      <c r="C2" s="6" t="s">
        <v>20</v>
      </c>
      <c r="D2" s="6">
        <v>2018349</v>
      </c>
      <c r="E2" s="7" t="s">
        <v>21</v>
      </c>
      <c r="F2" s="4" t="s">
        <v>22</v>
      </c>
      <c r="G2" s="7">
        <v>22000</v>
      </c>
      <c r="H2" s="7">
        <v>21800</v>
      </c>
      <c r="I2" s="4" t="s">
        <v>23</v>
      </c>
      <c r="K2" s="14">
        <v>0.5</v>
      </c>
      <c r="L2" t="s">
        <v>24</v>
      </c>
    </row>
    <row r="3" spans="1:21" ht="119.25" customHeight="1">
      <c r="A3" s="6"/>
      <c r="B3" s="6"/>
      <c r="C3" s="6"/>
      <c r="D3" s="6"/>
      <c r="E3" s="7"/>
      <c r="F3" s="4" t="s">
        <v>25</v>
      </c>
      <c r="G3" s="4" t="s">
        <v>46</v>
      </c>
      <c r="H3" s="4" t="s">
        <v>47</v>
      </c>
      <c r="I3" t="s">
        <v>27</v>
      </c>
      <c r="L3" t="s">
        <v>24</v>
      </c>
    </row>
    <row r="4" spans="1:21" ht="90" customHeight="1">
      <c r="A4" s="6">
        <v>4602</v>
      </c>
      <c r="B4" s="8" t="s">
        <v>28</v>
      </c>
      <c r="C4" s="6" t="s">
        <v>20</v>
      </c>
      <c r="D4" s="6">
        <v>5274544</v>
      </c>
      <c r="E4" s="7" t="s">
        <v>29</v>
      </c>
      <c r="F4" s="10" t="s">
        <v>30</v>
      </c>
      <c r="G4" s="21" t="s">
        <v>31</v>
      </c>
      <c r="H4" s="18"/>
      <c r="I4" s="4" t="s">
        <v>32</v>
      </c>
      <c r="L4" t="s">
        <v>24</v>
      </c>
    </row>
    <row r="5" spans="1:21" ht="72" customHeight="1">
      <c r="A5" s="6"/>
      <c r="B5" s="8"/>
      <c r="C5" s="6"/>
      <c r="D5" s="6"/>
      <c r="E5" s="7"/>
      <c r="F5" s="16" t="s">
        <v>33</v>
      </c>
      <c r="G5" s="4" t="s">
        <v>34</v>
      </c>
      <c r="H5" s="7"/>
      <c r="I5" s="17" t="s">
        <v>35</v>
      </c>
      <c r="M5" s="20" t="s">
        <v>36</v>
      </c>
      <c r="U5" t="s">
        <v>37</v>
      </c>
    </row>
    <row r="6" spans="1:21" ht="59.25" customHeight="1">
      <c r="A6" s="6"/>
      <c r="B6" s="9" t="s">
        <v>38</v>
      </c>
      <c r="C6" s="6" t="s">
        <v>48</v>
      </c>
      <c r="D6" s="6">
        <v>1072026</v>
      </c>
      <c r="E6" s="7" t="s">
        <v>40</v>
      </c>
      <c r="F6" s="4" t="s">
        <v>41</v>
      </c>
      <c r="G6" s="19">
        <v>0</v>
      </c>
      <c r="H6" s="19">
        <v>220000</v>
      </c>
      <c r="I6" s="4" t="s">
        <v>42</v>
      </c>
      <c r="J6" s="11"/>
      <c r="M6" s="15"/>
    </row>
    <row r="7" spans="1:21" ht="30.75">
      <c r="A7" s="6"/>
      <c r="B7" s="6"/>
      <c r="C7" s="6"/>
      <c r="D7" s="6"/>
      <c r="E7" s="6" t="s">
        <v>43</v>
      </c>
      <c r="F7" s="6"/>
      <c r="G7" s="6"/>
      <c r="H7" s="6">
        <v>5578</v>
      </c>
      <c r="I7" s="9" t="s">
        <v>44</v>
      </c>
    </row>
    <row r="8" spans="1:21">
      <c r="A8" s="6"/>
      <c r="B8" s="6"/>
      <c r="C8" s="6"/>
      <c r="D8" s="6"/>
      <c r="E8" s="6"/>
      <c r="F8" s="6"/>
      <c r="G8" s="6"/>
      <c r="H8" s="6"/>
      <c r="I8" s="6"/>
    </row>
    <row r="9" spans="1:21">
      <c r="A9" s="6"/>
      <c r="B9" s="6"/>
      <c r="C9" s="6"/>
      <c r="D9" s="6"/>
      <c r="E9" s="6"/>
      <c r="F9" s="6"/>
      <c r="G9" s="6"/>
      <c r="H9" s="6"/>
      <c r="I9" s="6"/>
    </row>
    <row r="10" spans="1:21">
      <c r="A10" s="6"/>
      <c r="B10" s="6"/>
      <c r="C10" s="6"/>
      <c r="D10" s="6"/>
      <c r="E10" s="6"/>
      <c r="F10" s="6"/>
      <c r="G10" s="6"/>
      <c r="H10" s="6"/>
      <c r="I10" s="6"/>
    </row>
    <row r="11" spans="1:21">
      <c r="A11" s="6"/>
      <c r="B11" s="6"/>
      <c r="C11" s="6"/>
      <c r="D11" s="6"/>
      <c r="E11" s="6"/>
      <c r="F11" s="6"/>
      <c r="G11" s="6"/>
      <c r="H11" s="6"/>
      <c r="I11" s="6"/>
    </row>
    <row r="12" spans="1:21">
      <c r="A12" s="6"/>
      <c r="B12" s="6"/>
      <c r="C12" s="6"/>
      <c r="D12" s="6"/>
      <c r="E12" s="6"/>
      <c r="F12" s="6"/>
      <c r="G12" s="6"/>
      <c r="H12" s="6"/>
      <c r="I12" s="6"/>
    </row>
    <row r="13" spans="1:21">
      <c r="A13" s="6"/>
      <c r="B13" s="6"/>
      <c r="C13" s="6"/>
      <c r="D13" s="6"/>
      <c r="E13" s="6"/>
      <c r="F13" s="6"/>
      <c r="G13" s="6"/>
      <c r="H13" s="6"/>
      <c r="I13" s="6"/>
    </row>
    <row r="14" spans="1:21">
      <c r="A14" s="6"/>
      <c r="B14" s="6"/>
      <c r="C14" s="6"/>
      <c r="D14" s="6"/>
      <c r="E14" s="6"/>
      <c r="F14" s="6"/>
      <c r="G14" s="6"/>
      <c r="H14" s="6"/>
      <c r="I14" s="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6CEA6B-C138-4C42-B511-48F6992C7B93}">
          <x14:formula1>
            <xm:f>'Beneficiary Categories'!$B$2:$B$16</xm:f>
          </x14:formula1>
          <xm:sqref>E2:E9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opLeftCell="D1" workbookViewId="0">
      <selection activeCell="J1" sqref="J1"/>
    </sheetView>
  </sheetViews>
  <sheetFormatPr defaultRowHeight="15"/>
  <cols>
    <col min="2" max="2" width="56.42578125" customWidth="1"/>
    <col min="3" max="3" width="20.7109375" customWidth="1"/>
    <col min="5" max="5" width="29.42578125" customWidth="1"/>
    <col min="6" max="6" width="53.140625" customWidth="1"/>
    <col min="7" max="7" width="19" customWidth="1"/>
    <col min="8" max="8" width="12.7109375" customWidth="1"/>
    <col min="9" max="9" width="60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2" t="s">
        <v>9</v>
      </c>
    </row>
    <row r="2" spans="1:10" ht="119.25" customHeight="1">
      <c r="A2" s="6">
        <v>6657</v>
      </c>
      <c r="B2" s="6" t="s">
        <v>19</v>
      </c>
      <c r="C2" s="6" t="s">
        <v>20</v>
      </c>
      <c r="D2" s="6">
        <v>1968349</v>
      </c>
      <c r="E2" s="7" t="s">
        <v>21</v>
      </c>
      <c r="F2" s="4" t="s">
        <v>49</v>
      </c>
      <c r="G2" s="7">
        <v>22000</v>
      </c>
      <c r="H2" s="7">
        <f>21741+22000</f>
        <v>43741</v>
      </c>
      <c r="I2" s="4" t="s">
        <v>50</v>
      </c>
    </row>
    <row r="3" spans="1:10" ht="119.25" customHeight="1">
      <c r="A3" s="6">
        <v>6657</v>
      </c>
      <c r="B3" s="6" t="s">
        <v>19</v>
      </c>
      <c r="C3" s="6" t="s">
        <v>20</v>
      </c>
      <c r="D3" s="6"/>
      <c r="E3" s="7" t="s">
        <v>51</v>
      </c>
      <c r="F3" s="4" t="s">
        <v>25</v>
      </c>
      <c r="G3" s="4" t="s">
        <v>46</v>
      </c>
      <c r="H3" s="4" t="s">
        <v>52</v>
      </c>
      <c r="I3" s="4"/>
    </row>
    <row r="4" spans="1:10" ht="90" customHeight="1">
      <c r="A4" s="6">
        <v>4602</v>
      </c>
      <c r="B4" s="8" t="s">
        <v>28</v>
      </c>
      <c r="C4" s="6" t="s">
        <v>20</v>
      </c>
      <c r="D4" s="6">
        <v>5274544</v>
      </c>
      <c r="E4" s="7" t="s">
        <v>29</v>
      </c>
      <c r="F4" s="10" t="s">
        <v>30</v>
      </c>
      <c r="G4" s="7" t="s">
        <v>53</v>
      </c>
      <c r="H4" s="7" t="s">
        <v>54</v>
      </c>
      <c r="I4" s="4" t="s">
        <v>55</v>
      </c>
    </row>
    <row r="5" spans="1:10" ht="72" customHeight="1">
      <c r="A5" s="6"/>
      <c r="B5" s="8"/>
      <c r="C5" s="6"/>
      <c r="D5" s="6"/>
      <c r="E5" s="7"/>
      <c r="F5" s="4" t="s">
        <v>33</v>
      </c>
      <c r="G5" s="7" t="s">
        <v>34</v>
      </c>
      <c r="H5" s="7" t="s">
        <v>56</v>
      </c>
      <c r="I5" s="4"/>
    </row>
    <row r="6" spans="1:10" ht="59.25" customHeight="1">
      <c r="A6" s="6"/>
      <c r="B6" s="9" t="s">
        <v>38</v>
      </c>
      <c r="C6" s="6" t="s">
        <v>48</v>
      </c>
      <c r="D6" s="6">
        <v>1072026</v>
      </c>
      <c r="E6" s="7" t="s">
        <v>21</v>
      </c>
      <c r="F6" s="4" t="s">
        <v>41</v>
      </c>
      <c r="G6" s="7">
        <v>0</v>
      </c>
      <c r="H6" s="7">
        <v>220000</v>
      </c>
      <c r="I6" s="4" t="s">
        <v>57</v>
      </c>
      <c r="J6" s="11"/>
    </row>
    <row r="7" spans="1:10">
      <c r="A7" s="6"/>
      <c r="B7" s="6"/>
      <c r="C7" s="6"/>
      <c r="D7" s="6"/>
      <c r="E7" s="6"/>
      <c r="F7" s="6"/>
      <c r="G7" s="6"/>
      <c r="H7" s="6"/>
      <c r="I7" s="6"/>
    </row>
    <row r="8" spans="1:10">
      <c r="A8" s="6"/>
      <c r="B8" s="6"/>
      <c r="C8" s="6"/>
      <c r="D8" s="6"/>
      <c r="E8" s="6"/>
      <c r="F8" s="6"/>
      <c r="G8" s="6"/>
      <c r="H8" s="6"/>
      <c r="I8" s="6"/>
    </row>
    <row r="9" spans="1:10">
      <c r="A9" s="6"/>
      <c r="B9" s="6"/>
      <c r="C9" s="6"/>
      <c r="D9" s="6"/>
      <c r="E9" s="6"/>
      <c r="F9" s="6"/>
      <c r="G9" s="6"/>
      <c r="H9" s="6"/>
      <c r="I9" s="6"/>
    </row>
    <row r="10" spans="1:10">
      <c r="A10" s="6"/>
      <c r="B10" s="6"/>
      <c r="C10" s="6"/>
      <c r="D10" s="6"/>
      <c r="E10" s="6"/>
      <c r="F10" s="6"/>
      <c r="G10" s="6"/>
      <c r="H10" s="6"/>
      <c r="I10" s="6"/>
    </row>
    <row r="11" spans="1:10">
      <c r="A11" s="6"/>
      <c r="B11" s="6"/>
      <c r="C11" s="6"/>
      <c r="D11" s="6"/>
      <c r="E11" s="6"/>
      <c r="F11" s="6"/>
      <c r="G11" s="6"/>
      <c r="H11" s="6"/>
      <c r="I11" s="6"/>
    </row>
    <row r="12" spans="1:10">
      <c r="A12" s="6"/>
      <c r="B12" s="6"/>
      <c r="C12" s="6"/>
      <c r="D12" s="6"/>
      <c r="E12" s="6"/>
      <c r="F12" s="6"/>
      <c r="G12" s="6"/>
      <c r="H12" s="6"/>
      <c r="I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58</v>
      </c>
      <c r="B1" s="1" t="s">
        <v>4</v>
      </c>
      <c r="C1" s="1" t="s">
        <v>59</v>
      </c>
    </row>
    <row r="2" spans="1:3">
      <c r="A2" s="23" t="s">
        <v>60</v>
      </c>
      <c r="B2" t="s">
        <v>21</v>
      </c>
      <c r="C2" t="s">
        <v>61</v>
      </c>
    </row>
    <row r="3" spans="1:3">
      <c r="A3" s="23"/>
      <c r="B3" t="s">
        <v>51</v>
      </c>
      <c r="C3" t="s">
        <v>62</v>
      </c>
    </row>
    <row r="4" spans="1:3">
      <c r="A4" s="23"/>
      <c r="B4" t="s">
        <v>63</v>
      </c>
      <c r="C4" t="s">
        <v>64</v>
      </c>
    </row>
    <row r="5" spans="1:3">
      <c r="A5" s="24" t="s">
        <v>65</v>
      </c>
      <c r="B5" t="s">
        <v>66</v>
      </c>
      <c r="C5" t="s">
        <v>67</v>
      </c>
    </row>
    <row r="6" spans="1:3">
      <c r="A6" s="24"/>
      <c r="B6" t="s">
        <v>40</v>
      </c>
      <c r="C6" t="s">
        <v>68</v>
      </c>
    </row>
    <row r="7" spans="1:3">
      <c r="A7" s="24"/>
      <c r="B7" t="s">
        <v>69</v>
      </c>
      <c r="C7" t="s">
        <v>70</v>
      </c>
    </row>
    <row r="8" spans="1:3">
      <c r="A8" s="24"/>
      <c r="B8" t="s">
        <v>43</v>
      </c>
      <c r="C8" t="s">
        <v>71</v>
      </c>
    </row>
    <row r="9" spans="1:3">
      <c r="A9" s="24"/>
      <c r="B9" t="s">
        <v>72</v>
      </c>
      <c r="C9" t="s">
        <v>73</v>
      </c>
    </row>
    <row r="10" spans="1:3">
      <c r="A10" s="25" t="s">
        <v>74</v>
      </c>
      <c r="B10" t="s">
        <v>75</v>
      </c>
      <c r="C10" t="s">
        <v>76</v>
      </c>
    </row>
    <row r="11" spans="1:3">
      <c r="A11" s="25"/>
      <c r="B11" t="s">
        <v>77</v>
      </c>
      <c r="C11" t="s">
        <v>78</v>
      </c>
    </row>
    <row r="12" spans="1:3">
      <c r="A12" s="26" t="s">
        <v>79</v>
      </c>
      <c r="B12" t="s">
        <v>80</v>
      </c>
      <c r="C12" t="s">
        <v>81</v>
      </c>
    </row>
    <row r="13" spans="1:3">
      <c r="A13" s="26"/>
      <c r="B13" t="s">
        <v>82</v>
      </c>
      <c r="C13" t="s">
        <v>83</v>
      </c>
    </row>
    <row r="14" spans="1:3">
      <c r="A14" s="26"/>
      <c r="B14" t="s">
        <v>84</v>
      </c>
      <c r="C14" t="s">
        <v>85</v>
      </c>
    </row>
    <row r="15" spans="1:3">
      <c r="A15" s="2" t="s">
        <v>86</v>
      </c>
      <c r="B15" t="s">
        <v>29</v>
      </c>
      <c r="C15" t="s">
        <v>87</v>
      </c>
    </row>
    <row r="16" spans="1:3">
      <c r="A16" s="3" t="s">
        <v>88</v>
      </c>
      <c r="B16" t="s">
        <v>88</v>
      </c>
      <c r="C16" t="s">
        <v>89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  <SharedWithUsers xmlns="fb9e4d32-074f-4c04-81ef-e811753dfd59">
      <UserInfo>
        <DisplayName>Maria Teresa Mendizabal</DisplayName>
        <AccountId>1134</AccountId>
        <AccountType/>
      </UserInfo>
      <UserInfo>
        <DisplayName>Aderito Santana</DisplayName>
        <AccountId>2160</AccountId>
        <AccountType/>
      </UserInfo>
      <UserInfo>
        <DisplayName>Joseph Oji</DisplayName>
        <AccountId>2161</AccountId>
        <AccountType/>
      </UserInfo>
      <UserInfo>
        <DisplayName>Benjamin Keller</DisplayName>
        <AccountId>1227</AccountId>
        <AccountType/>
      </UserInfo>
      <UserInfo>
        <DisplayName>Stefano Pistolese</DisplayName>
        <AccountId>772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1C8BE1E-3C25-4FF7-B9CE-DEAFCAFA0837}"/>
</file>

<file path=customXml/itemProps2.xml><?xml version="1.0" encoding="utf-8"?>
<ds:datastoreItem xmlns:ds="http://schemas.openxmlformats.org/officeDocument/2006/customXml" ds:itemID="{3CFC5150-0BE3-475B-8D99-25D93908A851}"/>
</file>

<file path=customXml/itemProps3.xml><?xml version="1.0" encoding="utf-8"?>
<ds:datastoreItem xmlns:ds="http://schemas.openxmlformats.org/officeDocument/2006/customXml" ds:itemID="{5A7BB059-87E1-4B28-82A4-202DED84F9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2023-10-06T12:38:39Z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