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ouho\Documents\エネマネ試作\"/>
    </mc:Choice>
  </mc:AlternateContent>
  <xr:revisionPtr revIDLastSave="0" documentId="13_ncr:1_{9552AE53-DD41-4B58-883A-D0F546C15550}" xr6:coauthVersionLast="44" xr6:coauthVersionMax="44" xr10:uidLastSave="{00000000-0000-0000-0000-000000000000}"/>
  <bookViews>
    <workbookView xWindow="-110" yWindow="-110" windowWidth="19420" windowHeight="10420" xr2:uid="{17889E57-84F6-45EA-ABD4-B6B8DD8FD1D6}"/>
  </bookViews>
  <sheets>
    <sheet name="P,ΣP-ｔ_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4" i="1"/>
  <c r="F3" i="1"/>
  <c r="F5" i="1"/>
  <c r="F2" i="1"/>
  <c r="C56" i="1" l="1"/>
  <c r="E56" i="1" s="1"/>
  <c r="C55" i="1"/>
  <c r="E55" i="1" s="1"/>
  <c r="C54" i="1"/>
  <c r="E54" i="1" s="1"/>
  <c r="C53" i="1"/>
  <c r="E53" i="1" s="1"/>
  <c r="C52" i="1"/>
  <c r="E52" i="1" s="1"/>
  <c r="C51" i="1"/>
  <c r="E51" i="1" s="1"/>
  <c r="C50" i="1"/>
  <c r="E50" i="1" s="1"/>
  <c r="E49" i="1"/>
  <c r="C49" i="1"/>
  <c r="C48" i="1"/>
  <c r="E48" i="1" s="1"/>
  <c r="C47" i="1"/>
  <c r="E47" i="1" s="1"/>
  <c r="C46" i="1"/>
  <c r="E46" i="1" s="1"/>
  <c r="C45" i="1"/>
  <c r="E45" i="1" s="1"/>
  <c r="C44" i="1"/>
  <c r="E44" i="1" s="1"/>
  <c r="E43" i="1"/>
  <c r="C43" i="1"/>
  <c r="C42" i="1"/>
  <c r="E42" i="1" s="1"/>
  <c r="E41" i="1"/>
  <c r="C41" i="1"/>
  <c r="C40" i="1"/>
  <c r="E40" i="1" s="1"/>
  <c r="C39" i="1"/>
  <c r="E39" i="1" s="1"/>
  <c r="C38" i="1"/>
  <c r="E38" i="1" s="1"/>
  <c r="C37" i="1"/>
  <c r="E37" i="1" s="1"/>
  <c r="C36" i="1"/>
  <c r="E36" i="1" s="1"/>
  <c r="C35" i="1"/>
  <c r="E35" i="1" s="1"/>
  <c r="C34" i="1"/>
  <c r="E34" i="1" s="1"/>
  <c r="C33" i="1"/>
  <c r="E33" i="1" s="1"/>
  <c r="C32" i="1"/>
  <c r="E32" i="1" s="1"/>
  <c r="C31" i="1"/>
  <c r="E31" i="1" s="1"/>
  <c r="C30" i="1"/>
  <c r="E30" i="1" s="1"/>
  <c r="C29" i="1"/>
  <c r="E29" i="1" s="1"/>
  <c r="C28" i="1"/>
  <c r="E28" i="1" s="1"/>
  <c r="E27" i="1"/>
  <c r="C27" i="1"/>
  <c r="C26" i="1"/>
  <c r="E26" i="1" s="1"/>
  <c r="E25" i="1"/>
  <c r="C25" i="1"/>
  <c r="C24" i="1"/>
  <c r="E24" i="1" s="1"/>
  <c r="C23" i="1"/>
  <c r="E23" i="1" s="1"/>
  <c r="C22" i="1"/>
  <c r="E22" i="1" s="1"/>
  <c r="C21" i="1"/>
  <c r="E21" i="1" s="1"/>
  <c r="C20" i="1"/>
  <c r="E20" i="1" s="1"/>
  <c r="C19" i="1"/>
  <c r="E19" i="1" s="1"/>
  <c r="C18" i="1"/>
  <c r="E18" i="1" s="1"/>
  <c r="C17" i="1"/>
  <c r="E17" i="1" s="1"/>
  <c r="C16" i="1"/>
  <c r="E16" i="1" s="1"/>
  <c r="C15" i="1"/>
  <c r="E15" i="1" s="1"/>
  <c r="C14" i="1"/>
  <c r="E14" i="1" s="1"/>
  <c r="C13" i="1"/>
  <c r="E13" i="1" s="1"/>
  <c r="C12" i="1"/>
  <c r="E12" i="1" s="1"/>
  <c r="C11" i="1"/>
  <c r="E11" i="1" s="1"/>
  <c r="C10" i="1"/>
  <c r="E10" i="1" s="1"/>
  <c r="C9" i="1"/>
  <c r="E9" i="1" s="1"/>
  <c r="C8" i="1"/>
  <c r="E8" i="1" s="1"/>
  <c r="C7" i="1"/>
  <c r="E7" i="1" s="1"/>
  <c r="C6" i="1"/>
  <c r="E6" i="1" s="1"/>
  <c r="C5" i="1"/>
  <c r="E5" i="1" s="1"/>
  <c r="C4" i="1"/>
  <c r="E4" i="1" s="1"/>
  <c r="C3" i="1"/>
  <c r="E3" i="1" s="1"/>
  <c r="C2" i="1"/>
  <c r="E2" i="1" s="1"/>
</calcChain>
</file>

<file path=xl/sharedStrings.xml><?xml version="1.0" encoding="utf-8"?>
<sst xmlns="http://schemas.openxmlformats.org/spreadsheetml/2006/main" count="15" uniqueCount="13">
  <si>
    <t>Count</t>
    <phoneticPr fontId="1"/>
  </si>
  <si>
    <t>Time</t>
    <phoneticPr fontId="1"/>
  </si>
  <si>
    <t>PM</t>
    <phoneticPr fontId="1"/>
  </si>
  <si>
    <t>Ps</t>
    <phoneticPr fontId="1"/>
  </si>
  <si>
    <t>PB</t>
    <phoneticPr fontId="1"/>
  </si>
  <si>
    <t>ΣPB</t>
    <phoneticPr fontId="1"/>
  </si>
  <si>
    <t>vd[km/h]</t>
    <phoneticPr fontId="1"/>
  </si>
  <si>
    <r>
      <t>P</t>
    </r>
    <r>
      <rPr>
        <sz val="9"/>
        <color theme="1"/>
        <rFont val="游ゴシック"/>
        <family val="3"/>
        <charset val="128"/>
        <scheme val="minor"/>
      </rPr>
      <t>M</t>
    </r>
    <r>
      <rPr>
        <sz val="11"/>
        <color theme="1"/>
        <rFont val="游ゴシック"/>
        <family val="2"/>
        <charset val="128"/>
        <scheme val="minor"/>
      </rPr>
      <t>[W]</t>
    </r>
    <phoneticPr fontId="1"/>
  </si>
  <si>
    <t>PM_v_02</t>
    <phoneticPr fontId="1"/>
  </si>
  <si>
    <t>Ps_v_02</t>
    <phoneticPr fontId="1"/>
  </si>
  <si>
    <t>PB</t>
    <phoneticPr fontId="1"/>
  </si>
  <si>
    <t>PB_v_03</t>
    <phoneticPr fontId="1"/>
  </si>
  <si>
    <t>ΣPB(01)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</si>
</sst>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3" xfId="0" applyBorder="1">
      <alignment vertical="center"/>
    </xf>
    <xf numFmtId="176" fontId="0" fillId="0" borderId="0" xfId="0" applyNumberFormat="1">
      <alignment vertical="center"/>
    </xf>
    <xf numFmtId="0" fontId="3" fillId="0" borderId="4" xfId="0" applyFont="1" applyBorder="1" applyAlignment="1">
      <alignment horizontal="right" vertical="center" wrapText="1"/>
    </xf>
    <xf numFmtId="0" fontId="0" fillId="3" borderId="5" xfId="0" applyFill="1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9" xfId="0" applyBorder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D825-F968-4F45-876F-C28ED21F05B3}">
  <sheetPr codeName="Sheet2"/>
  <dimension ref="A1:L56"/>
  <sheetViews>
    <sheetView tabSelected="1" zoomScale="70" zoomScaleNormal="70" workbookViewId="0">
      <selection activeCell="K14" sqref="K14"/>
    </sheetView>
  </sheetViews>
  <sheetFormatPr defaultRowHeight="18" x14ac:dyDescent="0.55000000000000004"/>
  <cols>
    <col min="2" max="2" width="17.4140625" customWidth="1"/>
  </cols>
  <sheetData>
    <row r="1" spans="1:12" ht="18.5" thickBot="1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8" t="s">
        <v>7</v>
      </c>
      <c r="K1" s="12"/>
    </row>
    <row r="2" spans="1:12" ht="18.5" thickBot="1" x14ac:dyDescent="0.6">
      <c r="A2">
        <v>1</v>
      </c>
      <c r="B2" s="4">
        <v>43732.333333333336</v>
      </c>
      <c r="C2">
        <f t="shared" ref="C2:C56" si="0">-$H$2</f>
        <v>-755.03563938583954</v>
      </c>
      <c r="D2" s="5">
        <v>370.5</v>
      </c>
      <c r="E2">
        <f>D2+C2</f>
        <v>-384.53563938583954</v>
      </c>
      <c r="F2">
        <f>$L$2+SUM($E$2:E2)</f>
        <v>5802.2578653504797</v>
      </c>
      <c r="G2">
        <v>70</v>
      </c>
      <c r="H2">
        <v>755.03563938583954</v>
      </c>
      <c r="I2" s="2" t="s">
        <v>2</v>
      </c>
      <c r="J2" s="3" t="s">
        <v>8</v>
      </c>
      <c r="K2" s="11" t="s">
        <v>12</v>
      </c>
      <c r="L2">
        <v>6186.7935047363189</v>
      </c>
    </row>
    <row r="3" spans="1:12" ht="18.5" thickBot="1" x14ac:dyDescent="0.6">
      <c r="A3">
        <v>2</v>
      </c>
      <c r="B3" s="4">
        <v>43732.340277777781</v>
      </c>
      <c r="C3">
        <f t="shared" si="0"/>
        <v>-755.03563938583954</v>
      </c>
      <c r="D3" s="5">
        <v>402.42</v>
      </c>
      <c r="E3">
        <f t="shared" ref="E3:E56" si="1">D3+C3</f>
        <v>-352.61563938583953</v>
      </c>
      <c r="F3">
        <f>$L$2+SUM($E$2:E3)</f>
        <v>5449.6422259646397</v>
      </c>
      <c r="I3" s="9" t="s">
        <v>3</v>
      </c>
      <c r="J3" s="10" t="s">
        <v>9</v>
      </c>
    </row>
    <row r="4" spans="1:12" ht="18.5" thickBot="1" x14ac:dyDescent="0.6">
      <c r="A4">
        <v>3</v>
      </c>
      <c r="B4" s="4">
        <v>43732.347222222219</v>
      </c>
      <c r="C4">
        <f t="shared" si="0"/>
        <v>-755.03563938583954</v>
      </c>
      <c r="D4" s="5">
        <v>433.62</v>
      </c>
      <c r="E4">
        <f>D4+C4</f>
        <v>-321.41563938583954</v>
      </c>
      <c r="F4">
        <f>$L$2+SUM($E$2:E4)</f>
        <v>5128.2265865788004</v>
      </c>
      <c r="I4" s="6" t="s">
        <v>10</v>
      </c>
      <c r="J4" s="7" t="s">
        <v>11</v>
      </c>
    </row>
    <row r="5" spans="1:12" ht="18.5" thickBot="1" x14ac:dyDescent="0.6">
      <c r="A5">
        <v>4</v>
      </c>
      <c r="B5" s="4">
        <v>43732.354166666664</v>
      </c>
      <c r="C5">
        <f t="shared" si="0"/>
        <v>-755.03563938583954</v>
      </c>
      <c r="D5" s="5">
        <v>463.97999999999996</v>
      </c>
      <c r="E5">
        <f t="shared" si="1"/>
        <v>-291.05563938583958</v>
      </c>
      <c r="F5">
        <f>$L$2+SUM($E$2:E5)</f>
        <v>4837.1709471929607</v>
      </c>
    </row>
    <row r="6" spans="1:12" ht="18.5" thickBot="1" x14ac:dyDescent="0.6">
      <c r="A6">
        <v>5</v>
      </c>
      <c r="B6" s="4">
        <v>43732.361111111109</v>
      </c>
      <c r="C6">
        <f t="shared" si="0"/>
        <v>-755.03563938583954</v>
      </c>
      <c r="D6" s="5">
        <v>493.43999999999994</v>
      </c>
      <c r="E6">
        <f t="shared" si="1"/>
        <v>-261.5956393858396</v>
      </c>
      <c r="F6">
        <f>$L$2+SUM($E$2:E6)</f>
        <v>4575.5753078071211</v>
      </c>
    </row>
    <row r="7" spans="1:12" ht="18.5" thickBot="1" x14ac:dyDescent="0.6">
      <c r="A7">
        <v>6</v>
      </c>
      <c r="B7" s="4">
        <v>43732.368055555555</v>
      </c>
      <c r="C7">
        <f t="shared" si="0"/>
        <v>-755.03563938583954</v>
      </c>
      <c r="D7" s="5">
        <v>521.88</v>
      </c>
      <c r="E7">
        <f t="shared" si="1"/>
        <v>-233.15563938583955</v>
      </c>
      <c r="F7">
        <f>$L$2+SUM($E$2:E7)</f>
        <v>4342.419668421282</v>
      </c>
    </row>
    <row r="8" spans="1:12" ht="18.5" thickBot="1" x14ac:dyDescent="0.6">
      <c r="A8">
        <v>7</v>
      </c>
      <c r="B8" s="4">
        <v>43732.374999942127</v>
      </c>
      <c r="C8">
        <f t="shared" si="0"/>
        <v>-755.03563938583954</v>
      </c>
      <c r="D8" s="5">
        <v>549.24</v>
      </c>
      <c r="E8">
        <f t="shared" si="1"/>
        <v>-205.79563938583954</v>
      </c>
      <c r="F8">
        <f>$L$2+SUM($E$2:E8)</f>
        <v>4136.6240290354417</v>
      </c>
    </row>
    <row r="9" spans="1:12" ht="18.5" thickBot="1" x14ac:dyDescent="0.6">
      <c r="A9">
        <v>8</v>
      </c>
      <c r="B9" s="4">
        <v>43732.381944386572</v>
      </c>
      <c r="C9">
        <f t="shared" si="0"/>
        <v>-755.03563938583954</v>
      </c>
      <c r="D9" s="5">
        <v>575.46</v>
      </c>
      <c r="E9">
        <f t="shared" si="1"/>
        <v>-179.57563938583951</v>
      </c>
      <c r="F9">
        <f>$L$2+SUM($E$2:E9)</f>
        <v>3957.0483896496025</v>
      </c>
    </row>
    <row r="10" spans="1:12" ht="18.5" thickBot="1" x14ac:dyDescent="0.6">
      <c r="A10">
        <v>9</v>
      </c>
      <c r="B10" s="4">
        <v>43732.388888831018</v>
      </c>
      <c r="C10">
        <f t="shared" si="0"/>
        <v>-755.03563938583954</v>
      </c>
      <c r="D10" s="5">
        <v>600.54</v>
      </c>
      <c r="E10">
        <f t="shared" si="1"/>
        <v>-154.49563938583958</v>
      </c>
      <c r="F10">
        <f>$L$2+SUM($E$2:E10)</f>
        <v>3802.5527502637628</v>
      </c>
    </row>
    <row r="11" spans="1:12" ht="18.5" thickBot="1" x14ac:dyDescent="0.6">
      <c r="A11">
        <v>10</v>
      </c>
      <c r="B11" s="4">
        <v>43732.395833275463</v>
      </c>
      <c r="C11">
        <f t="shared" si="0"/>
        <v>-755.03563938583954</v>
      </c>
      <c r="D11" s="5">
        <v>624.29999999999995</v>
      </c>
      <c r="E11">
        <f t="shared" si="1"/>
        <v>-130.73563938583959</v>
      </c>
      <c r="F11">
        <f>$L$2+SUM($E$2:E11)</f>
        <v>3671.8171108779234</v>
      </c>
    </row>
    <row r="12" spans="1:12" ht="18.5" thickBot="1" x14ac:dyDescent="0.6">
      <c r="A12">
        <v>11</v>
      </c>
      <c r="B12" s="4">
        <v>43732.402777719908</v>
      </c>
      <c r="C12">
        <f t="shared" si="0"/>
        <v>-755.03563938583954</v>
      </c>
      <c r="D12" s="5">
        <v>646.8599999999999</v>
      </c>
      <c r="E12">
        <f t="shared" si="1"/>
        <v>-108.17563938583965</v>
      </c>
      <c r="F12">
        <f>$L$2+SUM($E$2:E12)</f>
        <v>3563.6414714920838</v>
      </c>
    </row>
    <row r="13" spans="1:12" ht="18.5" thickBot="1" x14ac:dyDescent="0.6">
      <c r="A13">
        <v>12</v>
      </c>
      <c r="B13" s="4">
        <v>43732.409722164353</v>
      </c>
      <c r="C13">
        <f t="shared" si="0"/>
        <v>-755.03563938583954</v>
      </c>
      <c r="D13" s="5">
        <v>668.04000000000008</v>
      </c>
      <c r="E13">
        <f t="shared" si="1"/>
        <v>-86.995639385839468</v>
      </c>
      <c r="F13">
        <f>$L$2+SUM($E$2:E13)</f>
        <v>3476.6458321062446</v>
      </c>
    </row>
    <row r="14" spans="1:12" ht="18.5" thickBot="1" x14ac:dyDescent="0.6">
      <c r="A14">
        <v>13</v>
      </c>
      <c r="B14" s="4">
        <v>43732.416666608799</v>
      </c>
      <c r="C14">
        <f t="shared" si="0"/>
        <v>-755.03563938583954</v>
      </c>
      <c r="D14" s="5">
        <v>687.78</v>
      </c>
      <c r="E14">
        <f t="shared" si="1"/>
        <v>-67.255639385839572</v>
      </c>
      <c r="F14">
        <f>$L$2+SUM($E$2:E14)</f>
        <v>3409.3901927204051</v>
      </c>
    </row>
    <row r="15" spans="1:12" ht="18.5" thickBot="1" x14ac:dyDescent="0.6">
      <c r="A15">
        <v>14</v>
      </c>
      <c r="B15" s="4">
        <v>43732.423611053244</v>
      </c>
      <c r="C15">
        <f t="shared" si="0"/>
        <v>-755.03563938583954</v>
      </c>
      <c r="D15" s="5">
        <v>706.14</v>
      </c>
      <c r="E15">
        <f t="shared" si="1"/>
        <v>-48.895639385839559</v>
      </c>
      <c r="F15">
        <f>$L$2+SUM($E$2:E15)</f>
        <v>3360.4945533345654</v>
      </c>
    </row>
    <row r="16" spans="1:12" ht="18.5" thickBot="1" x14ac:dyDescent="0.6">
      <c r="A16">
        <v>15</v>
      </c>
      <c r="B16" s="4">
        <v>43732.430555497682</v>
      </c>
      <c r="C16">
        <f t="shared" si="0"/>
        <v>-755.03563938583954</v>
      </c>
      <c r="D16" s="5">
        <v>723</v>
      </c>
      <c r="E16">
        <f t="shared" si="1"/>
        <v>-32.035639385839545</v>
      </c>
      <c r="F16">
        <f>$L$2+SUM($E$2:E16)</f>
        <v>3328.4589139487257</v>
      </c>
    </row>
    <row r="17" spans="1:6" ht="18.5" thickBot="1" x14ac:dyDescent="0.6">
      <c r="A17">
        <v>16</v>
      </c>
      <c r="B17" s="4">
        <v>43732.437499942127</v>
      </c>
      <c r="C17">
        <f t="shared" si="0"/>
        <v>-755.03563938583954</v>
      </c>
      <c r="D17" s="5">
        <v>738.42</v>
      </c>
      <c r="E17">
        <f t="shared" si="1"/>
        <v>-16.615639385839586</v>
      </c>
      <c r="F17">
        <f>$L$2+SUM($E$2:E17)</f>
        <v>3311.8432745628861</v>
      </c>
    </row>
    <row r="18" spans="1:6" ht="18.5" thickBot="1" x14ac:dyDescent="0.6">
      <c r="A18">
        <v>17</v>
      </c>
      <c r="B18" s="4">
        <v>43732.444444386572</v>
      </c>
      <c r="C18">
        <f t="shared" si="0"/>
        <v>-755.03563938583954</v>
      </c>
      <c r="D18" s="5">
        <v>752.28</v>
      </c>
      <c r="E18">
        <f t="shared" si="1"/>
        <v>-2.7556393858395722</v>
      </c>
      <c r="F18">
        <f>$L$2+SUM($E$2:E18)</f>
        <v>3309.0876351770466</v>
      </c>
    </row>
    <row r="19" spans="1:6" ht="18.5" thickBot="1" x14ac:dyDescent="0.6">
      <c r="A19">
        <v>18</v>
      </c>
      <c r="B19" s="4">
        <v>43732.451388831018</v>
      </c>
      <c r="C19">
        <f t="shared" si="0"/>
        <v>-755.03563938583954</v>
      </c>
      <c r="D19" s="5">
        <v>764.52</v>
      </c>
      <c r="E19">
        <f t="shared" si="1"/>
        <v>9.4843606141604369</v>
      </c>
      <c r="F19">
        <f>$L$2+SUM($E$2:E19)</f>
        <v>3318.571995791207</v>
      </c>
    </row>
    <row r="20" spans="1:6" ht="18.5" thickBot="1" x14ac:dyDescent="0.6">
      <c r="A20">
        <v>19</v>
      </c>
      <c r="B20" s="4">
        <v>43732.458333275463</v>
      </c>
      <c r="C20">
        <f t="shared" si="0"/>
        <v>-755.03563938583954</v>
      </c>
      <c r="D20" s="5">
        <v>775.25999999999988</v>
      </c>
      <c r="E20">
        <f t="shared" si="1"/>
        <v>20.224360614160332</v>
      </c>
      <c r="F20">
        <f>$L$2+SUM($E$2:E20)</f>
        <v>3338.7963564053671</v>
      </c>
    </row>
    <row r="21" spans="1:6" ht="18.5" thickBot="1" x14ac:dyDescent="0.6">
      <c r="A21">
        <v>20</v>
      </c>
      <c r="B21" s="4">
        <v>43732.465277719908</v>
      </c>
      <c r="C21">
        <f t="shared" si="0"/>
        <v>-755.03563938583954</v>
      </c>
      <c r="D21" s="5">
        <v>784.32</v>
      </c>
      <c r="E21">
        <f t="shared" si="1"/>
        <v>29.284360614160505</v>
      </c>
      <c r="F21">
        <f>$L$2+SUM($E$2:E21)</f>
        <v>3368.0807170195276</v>
      </c>
    </row>
    <row r="22" spans="1:6" ht="18.5" thickBot="1" x14ac:dyDescent="0.6">
      <c r="A22">
        <v>21</v>
      </c>
      <c r="B22" s="4">
        <v>43732.472222164353</v>
      </c>
      <c r="C22">
        <f t="shared" si="0"/>
        <v>-755.03563938583954</v>
      </c>
      <c r="D22" s="5">
        <v>791.75999999999988</v>
      </c>
      <c r="E22">
        <f t="shared" si="1"/>
        <v>36.724360614160332</v>
      </c>
      <c r="F22">
        <f>$L$2+SUM($E$2:E22)</f>
        <v>3404.8050776336877</v>
      </c>
    </row>
    <row r="23" spans="1:6" ht="18.5" thickBot="1" x14ac:dyDescent="0.6">
      <c r="A23">
        <v>22</v>
      </c>
      <c r="B23" s="4">
        <v>43732.479166608799</v>
      </c>
      <c r="C23">
        <f t="shared" si="0"/>
        <v>-755.03563938583954</v>
      </c>
      <c r="D23" s="5">
        <v>797.57999999999993</v>
      </c>
      <c r="E23">
        <f t="shared" si="1"/>
        <v>42.544360614160382</v>
      </c>
      <c r="F23">
        <f>$L$2+SUM($E$2:E23)</f>
        <v>3447.349438247848</v>
      </c>
    </row>
    <row r="24" spans="1:6" ht="18.5" thickBot="1" x14ac:dyDescent="0.6">
      <c r="A24">
        <v>23</v>
      </c>
      <c r="B24" s="4">
        <v>43732.486111053244</v>
      </c>
      <c r="C24">
        <f t="shared" si="0"/>
        <v>-755.03563938583954</v>
      </c>
      <c r="D24" s="5">
        <v>801.78</v>
      </c>
      <c r="E24">
        <f t="shared" si="1"/>
        <v>46.744360614160428</v>
      </c>
      <c r="F24">
        <f>$L$2+SUM($E$2:E24)</f>
        <v>3494.0937988620085</v>
      </c>
    </row>
    <row r="25" spans="1:6" ht="18.5" thickBot="1" x14ac:dyDescent="0.6">
      <c r="A25">
        <v>24</v>
      </c>
      <c r="B25" s="4">
        <v>43732.493055497682</v>
      </c>
      <c r="C25">
        <f t="shared" si="0"/>
        <v>-755.03563938583954</v>
      </c>
      <c r="D25" s="5">
        <v>804.3</v>
      </c>
      <c r="E25">
        <f t="shared" si="1"/>
        <v>49.26436061416041</v>
      </c>
      <c r="F25">
        <f>$L$2+SUM($E$2:E25)</f>
        <v>3543.358159476169</v>
      </c>
    </row>
    <row r="26" spans="1:6" ht="18.5" thickBot="1" x14ac:dyDescent="0.6">
      <c r="A26">
        <v>25</v>
      </c>
      <c r="B26" s="4">
        <v>43732.499999942127</v>
      </c>
      <c r="C26">
        <f t="shared" si="0"/>
        <v>-755.03563938583954</v>
      </c>
      <c r="D26" s="5">
        <v>805.07999999999993</v>
      </c>
      <c r="E26">
        <f t="shared" si="1"/>
        <v>50.044360614160382</v>
      </c>
      <c r="F26">
        <f>$L$2+SUM($E$2:E26)</f>
        <v>3593.4025200903293</v>
      </c>
    </row>
    <row r="27" spans="1:6" ht="18.5" thickBot="1" x14ac:dyDescent="0.6">
      <c r="A27">
        <v>26</v>
      </c>
      <c r="B27" s="4">
        <v>43732.506944386572</v>
      </c>
      <c r="C27">
        <f t="shared" si="0"/>
        <v>-755.03563938583954</v>
      </c>
      <c r="D27" s="5">
        <v>804.3</v>
      </c>
      <c r="E27">
        <f t="shared" si="1"/>
        <v>49.26436061416041</v>
      </c>
      <c r="F27">
        <f>$L$2+SUM($E$2:E27)</f>
        <v>3642.6668807044898</v>
      </c>
    </row>
    <row r="28" spans="1:6" ht="18.5" thickBot="1" x14ac:dyDescent="0.6">
      <c r="A28">
        <v>27</v>
      </c>
      <c r="B28" s="4">
        <v>43732.513888831018</v>
      </c>
      <c r="C28">
        <f t="shared" si="0"/>
        <v>-755.03563938583954</v>
      </c>
      <c r="D28" s="5">
        <v>801.78</v>
      </c>
      <c r="E28">
        <f t="shared" si="1"/>
        <v>46.744360614160428</v>
      </c>
      <c r="F28">
        <f>$L$2+SUM($E$2:E28)</f>
        <v>3689.4112413186504</v>
      </c>
    </row>
    <row r="29" spans="1:6" ht="18.5" thickBot="1" x14ac:dyDescent="0.6">
      <c r="A29">
        <v>28</v>
      </c>
      <c r="B29" s="4">
        <v>43732.520833275463</v>
      </c>
      <c r="C29">
        <f t="shared" si="0"/>
        <v>-755.03563938583954</v>
      </c>
      <c r="D29" s="5">
        <v>797.57999999999993</v>
      </c>
      <c r="E29">
        <f t="shared" si="1"/>
        <v>42.544360614160382</v>
      </c>
      <c r="F29">
        <f>$L$2+SUM($E$2:E29)</f>
        <v>3731.9556019328106</v>
      </c>
    </row>
    <row r="30" spans="1:6" ht="18.5" thickBot="1" x14ac:dyDescent="0.6">
      <c r="A30">
        <v>29</v>
      </c>
      <c r="B30" s="4">
        <v>43732.527777719908</v>
      </c>
      <c r="C30">
        <f t="shared" si="0"/>
        <v>-755.03563938583954</v>
      </c>
      <c r="D30" s="5">
        <v>791.82</v>
      </c>
      <c r="E30">
        <f t="shared" si="1"/>
        <v>36.784360614160505</v>
      </c>
      <c r="F30">
        <f>$L$2+SUM($E$2:E30)</f>
        <v>3768.7399625469711</v>
      </c>
    </row>
    <row r="31" spans="1:6" ht="18.5" thickBot="1" x14ac:dyDescent="0.6">
      <c r="A31">
        <v>30</v>
      </c>
      <c r="B31" s="4">
        <v>43732.534722164353</v>
      </c>
      <c r="C31">
        <f t="shared" si="0"/>
        <v>-755.03563938583954</v>
      </c>
      <c r="D31" s="5">
        <v>784.32</v>
      </c>
      <c r="E31">
        <f t="shared" si="1"/>
        <v>29.284360614160505</v>
      </c>
      <c r="F31">
        <f>$L$2+SUM($E$2:E31)</f>
        <v>3798.0243231611316</v>
      </c>
    </row>
    <row r="32" spans="1:6" ht="18.5" thickBot="1" x14ac:dyDescent="0.6">
      <c r="A32">
        <v>31</v>
      </c>
      <c r="B32" s="4">
        <v>43732.541666608799</v>
      </c>
      <c r="C32">
        <f t="shared" si="0"/>
        <v>-755.03563938583954</v>
      </c>
      <c r="D32" s="5">
        <v>775.25999999999988</v>
      </c>
      <c r="E32">
        <f t="shared" si="1"/>
        <v>20.224360614160332</v>
      </c>
      <c r="F32">
        <f>$L$2+SUM($E$2:E32)</f>
        <v>3818.2486837752922</v>
      </c>
    </row>
    <row r="33" spans="1:6" ht="18.5" thickBot="1" x14ac:dyDescent="0.6">
      <c r="A33">
        <v>32</v>
      </c>
      <c r="B33" s="4">
        <v>43732.548611053244</v>
      </c>
      <c r="C33">
        <f t="shared" si="0"/>
        <v>-755.03563938583954</v>
      </c>
      <c r="D33" s="5">
        <v>764.57999999999993</v>
      </c>
      <c r="E33">
        <f t="shared" si="1"/>
        <v>9.5443606141603823</v>
      </c>
      <c r="F33">
        <f>$L$2+SUM($E$2:E33)</f>
        <v>3827.7930443894525</v>
      </c>
    </row>
    <row r="34" spans="1:6" ht="18.5" thickBot="1" x14ac:dyDescent="0.6">
      <c r="A34">
        <v>33</v>
      </c>
      <c r="B34" s="4">
        <v>43732.555555497682</v>
      </c>
      <c r="C34">
        <f t="shared" si="0"/>
        <v>-755.03563938583954</v>
      </c>
      <c r="D34" s="5">
        <v>752.28</v>
      </c>
      <c r="E34">
        <f t="shared" si="1"/>
        <v>-2.7556393858395722</v>
      </c>
      <c r="F34">
        <f>$L$2+SUM($E$2:E34)</f>
        <v>3825.037405003613</v>
      </c>
    </row>
    <row r="35" spans="1:6" ht="18.5" thickBot="1" x14ac:dyDescent="0.6">
      <c r="A35">
        <v>34</v>
      </c>
      <c r="B35" s="4">
        <v>43732.562499942127</v>
      </c>
      <c r="C35">
        <f t="shared" si="0"/>
        <v>-755.03563938583954</v>
      </c>
      <c r="D35" s="5">
        <v>738.42</v>
      </c>
      <c r="E35">
        <f t="shared" si="1"/>
        <v>-16.615639385839586</v>
      </c>
      <c r="F35">
        <f>$L$2+SUM($E$2:E35)</f>
        <v>3808.4217656177734</v>
      </c>
    </row>
    <row r="36" spans="1:6" ht="18.5" thickBot="1" x14ac:dyDescent="0.6">
      <c r="A36">
        <v>35</v>
      </c>
      <c r="B36" s="4">
        <v>43732.569444386572</v>
      </c>
      <c r="C36">
        <f t="shared" si="0"/>
        <v>-755.03563938583954</v>
      </c>
      <c r="D36" s="5">
        <v>723.06</v>
      </c>
      <c r="E36">
        <f t="shared" si="1"/>
        <v>-31.9756393858396</v>
      </c>
      <c r="F36">
        <f>$L$2+SUM($E$2:E36)</f>
        <v>3776.4461262319337</v>
      </c>
    </row>
    <row r="37" spans="1:6" ht="18.5" thickBot="1" x14ac:dyDescent="0.6">
      <c r="A37">
        <v>36</v>
      </c>
      <c r="B37" s="4">
        <v>43732.576388831018</v>
      </c>
      <c r="C37">
        <f t="shared" si="0"/>
        <v>-755.03563938583954</v>
      </c>
      <c r="D37" s="5">
        <v>706.14</v>
      </c>
      <c r="E37">
        <f t="shared" si="1"/>
        <v>-48.895639385839559</v>
      </c>
      <c r="F37">
        <f>$L$2+SUM($E$2:E37)</f>
        <v>3727.5504868460939</v>
      </c>
    </row>
    <row r="38" spans="1:6" ht="18.5" thickBot="1" x14ac:dyDescent="0.6">
      <c r="A38">
        <v>37</v>
      </c>
      <c r="B38" s="4">
        <v>43732.583333275463</v>
      </c>
      <c r="C38">
        <f t="shared" si="0"/>
        <v>-755.03563938583954</v>
      </c>
      <c r="D38" s="5">
        <v>687.84</v>
      </c>
      <c r="E38">
        <f t="shared" si="1"/>
        <v>-67.195639385839513</v>
      </c>
      <c r="F38">
        <f>$L$2+SUM($E$2:E38)</f>
        <v>3660.3548474602544</v>
      </c>
    </row>
    <row r="39" spans="1:6" ht="18.5" thickBot="1" x14ac:dyDescent="0.6">
      <c r="A39">
        <v>38</v>
      </c>
      <c r="B39" s="4">
        <v>43732.590277719908</v>
      </c>
      <c r="C39">
        <f t="shared" si="0"/>
        <v>-755.03563938583954</v>
      </c>
      <c r="D39" s="5">
        <v>668.04000000000008</v>
      </c>
      <c r="E39">
        <f t="shared" si="1"/>
        <v>-86.995639385839468</v>
      </c>
      <c r="F39">
        <f>$L$2+SUM($E$2:E39)</f>
        <v>3573.3592080744147</v>
      </c>
    </row>
    <row r="40" spans="1:6" ht="18.5" thickBot="1" x14ac:dyDescent="0.6">
      <c r="A40">
        <v>39</v>
      </c>
      <c r="B40" s="4">
        <v>43732.597222164353</v>
      </c>
      <c r="C40">
        <f t="shared" si="0"/>
        <v>-755.03563938583954</v>
      </c>
      <c r="D40" s="5">
        <v>646.8599999999999</v>
      </c>
      <c r="E40">
        <f t="shared" si="1"/>
        <v>-108.17563938583965</v>
      </c>
      <c r="F40">
        <f>$L$2+SUM($E$2:E40)</f>
        <v>3465.1835686885752</v>
      </c>
    </row>
    <row r="41" spans="1:6" ht="18.5" thickBot="1" x14ac:dyDescent="0.6">
      <c r="A41">
        <v>40</v>
      </c>
      <c r="B41" s="4">
        <v>43732.604166608799</v>
      </c>
      <c r="C41">
        <f t="shared" si="0"/>
        <v>-755.03563938583954</v>
      </c>
      <c r="D41" s="5">
        <v>624.3599999999999</v>
      </c>
      <c r="E41">
        <f t="shared" si="1"/>
        <v>-130.67563938583965</v>
      </c>
      <c r="F41">
        <f>$L$2+SUM($E$2:E41)</f>
        <v>3334.5079293027356</v>
      </c>
    </row>
    <row r="42" spans="1:6" ht="18.5" thickBot="1" x14ac:dyDescent="0.6">
      <c r="A42">
        <v>41</v>
      </c>
      <c r="B42" s="4">
        <v>43732.611111053244</v>
      </c>
      <c r="C42">
        <f t="shared" si="0"/>
        <v>-755.03563938583954</v>
      </c>
      <c r="D42" s="5">
        <v>600.54</v>
      </c>
      <c r="E42">
        <f t="shared" si="1"/>
        <v>-154.49563938583958</v>
      </c>
      <c r="F42">
        <f>$L$2+SUM($E$2:E42)</f>
        <v>3180.012289916896</v>
      </c>
    </row>
    <row r="43" spans="1:6" ht="18.5" thickBot="1" x14ac:dyDescent="0.6">
      <c r="A43">
        <v>42</v>
      </c>
      <c r="B43" s="4">
        <v>43732.618055497682</v>
      </c>
      <c r="C43">
        <f t="shared" si="0"/>
        <v>-755.03563938583954</v>
      </c>
      <c r="D43" s="5">
        <v>575.46</v>
      </c>
      <c r="E43">
        <f t="shared" si="1"/>
        <v>-179.57563938583951</v>
      </c>
      <c r="F43">
        <f>$L$2+SUM($E$2:E43)</f>
        <v>3000.4366505310563</v>
      </c>
    </row>
    <row r="44" spans="1:6" ht="18.5" thickBot="1" x14ac:dyDescent="0.6">
      <c r="A44">
        <v>43</v>
      </c>
      <c r="B44" s="4">
        <v>43732.624999942127</v>
      </c>
      <c r="C44">
        <f t="shared" si="0"/>
        <v>-755.03563938583954</v>
      </c>
      <c r="D44" s="5">
        <v>549.24</v>
      </c>
      <c r="E44">
        <f t="shared" si="1"/>
        <v>-205.79563938583954</v>
      </c>
      <c r="F44">
        <f>$L$2+SUM($E$2:E44)</f>
        <v>2794.6410111452169</v>
      </c>
    </row>
    <row r="45" spans="1:6" ht="18.5" thickBot="1" x14ac:dyDescent="0.6">
      <c r="A45">
        <v>44</v>
      </c>
      <c r="B45" s="4">
        <v>43732.631944386572</v>
      </c>
      <c r="C45">
        <f t="shared" si="0"/>
        <v>-755.03563938583954</v>
      </c>
      <c r="D45" s="5">
        <v>521.88</v>
      </c>
      <c r="E45">
        <f t="shared" si="1"/>
        <v>-233.15563938583955</v>
      </c>
      <c r="F45">
        <f>$L$2+SUM($E$2:E45)</f>
        <v>2561.4853717593774</v>
      </c>
    </row>
    <row r="46" spans="1:6" ht="18.5" thickBot="1" x14ac:dyDescent="0.6">
      <c r="A46">
        <v>45</v>
      </c>
      <c r="B46" s="4">
        <v>43732.638888831018</v>
      </c>
      <c r="C46">
        <f t="shared" si="0"/>
        <v>-755.03563938583954</v>
      </c>
      <c r="D46" s="5">
        <v>493.43999999999994</v>
      </c>
      <c r="E46">
        <f t="shared" si="1"/>
        <v>-261.5956393858396</v>
      </c>
      <c r="F46">
        <f>$L$2+SUM($E$2:E46)</f>
        <v>2299.8897323735378</v>
      </c>
    </row>
    <row r="47" spans="1:6" ht="18.5" thickBot="1" x14ac:dyDescent="0.6">
      <c r="A47">
        <v>46</v>
      </c>
      <c r="B47" s="4">
        <v>43732.645833275463</v>
      </c>
      <c r="C47">
        <f t="shared" si="0"/>
        <v>-755.03563938583954</v>
      </c>
      <c r="D47" s="5">
        <v>464.03999999999996</v>
      </c>
      <c r="E47">
        <f t="shared" si="1"/>
        <v>-290.99563938583958</v>
      </c>
      <c r="F47">
        <f>$L$2+SUM($E$2:E47)</f>
        <v>2008.8940929876981</v>
      </c>
    </row>
    <row r="48" spans="1:6" ht="18.5" thickBot="1" x14ac:dyDescent="0.6">
      <c r="A48">
        <v>47</v>
      </c>
      <c r="B48" s="4">
        <v>43732.652777719908</v>
      </c>
      <c r="C48">
        <f t="shared" si="0"/>
        <v>-755.03563938583954</v>
      </c>
      <c r="D48" s="5">
        <v>433.67999999999995</v>
      </c>
      <c r="E48">
        <f t="shared" si="1"/>
        <v>-321.35563938583959</v>
      </c>
      <c r="F48">
        <f>$L$2+SUM($E$2:E48)</f>
        <v>1687.5384536018582</v>
      </c>
    </row>
    <row r="49" spans="1:6" ht="18.5" thickBot="1" x14ac:dyDescent="0.6">
      <c r="A49">
        <v>48</v>
      </c>
      <c r="B49" s="4">
        <v>43732.659722164353</v>
      </c>
      <c r="C49">
        <f t="shared" si="0"/>
        <v>-755.03563938583954</v>
      </c>
      <c r="D49" s="5">
        <v>402.47999999999996</v>
      </c>
      <c r="E49">
        <f t="shared" si="1"/>
        <v>-352.55563938583958</v>
      </c>
      <c r="F49">
        <f>$L$2+SUM($E$2:E49)</f>
        <v>1334.9828142160186</v>
      </c>
    </row>
    <row r="50" spans="1:6" ht="18.5" thickBot="1" x14ac:dyDescent="0.6">
      <c r="A50">
        <v>49</v>
      </c>
      <c r="B50" s="4">
        <v>43732.666666608799</v>
      </c>
      <c r="C50">
        <f t="shared" si="0"/>
        <v>-755.03563938583954</v>
      </c>
      <c r="D50" s="5">
        <v>370.5</v>
      </c>
      <c r="E50">
        <f t="shared" si="1"/>
        <v>-384.53563938583954</v>
      </c>
      <c r="F50">
        <f>$L$2+SUM($E$2:E50)</f>
        <v>950.44717483017939</v>
      </c>
    </row>
    <row r="51" spans="1:6" ht="18.5" thickBot="1" x14ac:dyDescent="0.6">
      <c r="A51">
        <v>50</v>
      </c>
      <c r="B51" s="4">
        <v>43732.673611053244</v>
      </c>
      <c r="C51">
        <f t="shared" si="0"/>
        <v>-755.03563938583954</v>
      </c>
      <c r="D51" s="5">
        <v>337.92</v>
      </c>
      <c r="E51">
        <f t="shared" si="1"/>
        <v>-417.11563938583953</v>
      </c>
      <c r="F51">
        <f>$L$2+SUM($E$2:E51)</f>
        <v>533.33153544434026</v>
      </c>
    </row>
    <row r="52" spans="1:6" ht="18.5" thickBot="1" x14ac:dyDescent="0.6">
      <c r="A52">
        <v>51</v>
      </c>
      <c r="B52" s="4">
        <v>43732.680555497682</v>
      </c>
      <c r="C52">
        <f t="shared" si="0"/>
        <v>-755.03563938583954</v>
      </c>
      <c r="D52" s="5">
        <v>304.73999999999995</v>
      </c>
      <c r="E52">
        <f t="shared" si="1"/>
        <v>-450.29563938583959</v>
      </c>
      <c r="F52">
        <f>$L$2+SUM($E$2:E52)</f>
        <v>83.035896058500839</v>
      </c>
    </row>
    <row r="53" spans="1:6" ht="18.5" thickBot="1" x14ac:dyDescent="0.6">
      <c r="A53">
        <v>52</v>
      </c>
      <c r="B53" s="4">
        <v>43732.687499942127</v>
      </c>
      <c r="C53">
        <f t="shared" si="0"/>
        <v>-755.03563938583954</v>
      </c>
      <c r="D53" s="5">
        <v>271.2</v>
      </c>
      <c r="E53">
        <f t="shared" si="1"/>
        <v>-483.83563938583956</v>
      </c>
      <c r="F53">
        <f>$L$2+SUM($E$2:E53)</f>
        <v>-400.79974332733855</v>
      </c>
    </row>
    <row r="54" spans="1:6" ht="18.5" thickBot="1" x14ac:dyDescent="0.6">
      <c r="A54">
        <v>53</v>
      </c>
      <c r="B54" s="4">
        <v>43732.694444386572</v>
      </c>
      <c r="C54">
        <f t="shared" si="0"/>
        <v>-755.03563938583954</v>
      </c>
      <c r="D54" s="5">
        <v>237.29999999999998</v>
      </c>
      <c r="E54">
        <f t="shared" si="1"/>
        <v>-517.73563938583959</v>
      </c>
      <c r="F54">
        <f>$L$2+SUM($E$2:E54)</f>
        <v>-918.53538271317848</v>
      </c>
    </row>
    <row r="55" spans="1:6" ht="18.5" thickBot="1" x14ac:dyDescent="0.6">
      <c r="A55">
        <v>54</v>
      </c>
      <c r="B55" s="4">
        <v>43732.701388831018</v>
      </c>
      <c r="C55">
        <f t="shared" si="0"/>
        <v>-755.03563938583954</v>
      </c>
      <c r="D55" s="5">
        <v>203.4</v>
      </c>
      <c r="E55">
        <f t="shared" si="1"/>
        <v>-551.63563938583957</v>
      </c>
      <c r="F55">
        <f>$L$2+SUM($E$2:E55)</f>
        <v>-1470.171022099018</v>
      </c>
    </row>
    <row r="56" spans="1:6" ht="18.5" thickBot="1" x14ac:dyDescent="0.6">
      <c r="A56">
        <v>55</v>
      </c>
      <c r="B56" s="4">
        <v>43732.708333275463</v>
      </c>
      <c r="C56">
        <f t="shared" si="0"/>
        <v>-755.03563938583954</v>
      </c>
      <c r="D56" s="5">
        <v>169.61999999999998</v>
      </c>
      <c r="E56">
        <f t="shared" si="1"/>
        <v>-585.41563938583954</v>
      </c>
      <c r="F56">
        <f>$L$2+SUM($E$2:E56)</f>
        <v>-2055.5866614848583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P,ΣP-ｔ_02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山畑佳子</dc:creator>
  <cp:lastModifiedBy>山畑佳子</cp:lastModifiedBy>
  <dcterms:created xsi:type="dcterms:W3CDTF">2019-09-24T01:28:35Z</dcterms:created>
  <dcterms:modified xsi:type="dcterms:W3CDTF">2019-09-24T02:10:08Z</dcterms:modified>
</cp:coreProperties>
</file>