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P13" i="1" l="1"/>
  <c r="O13" i="1"/>
  <c r="N13" i="1"/>
  <c r="M13" i="1"/>
  <c r="N2" i="1" l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M5" i="1"/>
  <c r="M12" i="1"/>
  <c r="M11" i="1"/>
  <c r="M10" i="1"/>
  <c r="M9" i="1"/>
  <c r="M8" i="1"/>
  <c r="M7" i="1"/>
  <c r="M6" i="1"/>
  <c r="M4" i="1"/>
  <c r="M3" i="1"/>
  <c r="M2" i="1"/>
</calcChain>
</file>

<file path=xl/sharedStrings.xml><?xml version="1.0" encoding="utf-8"?>
<sst xmlns="http://schemas.openxmlformats.org/spreadsheetml/2006/main" count="17" uniqueCount="7">
  <si>
    <t>w [%]</t>
  </si>
  <si>
    <t>Tg</t>
  </si>
  <si>
    <t>Tm</t>
  </si>
  <si>
    <t xml:space="preserve">T intersection </t>
  </si>
  <si>
    <t>deltaH</t>
  </si>
  <si>
    <t>Nr</t>
  </si>
  <si>
    <t>tat. w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</si>
</sst>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16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PC-SAFT-Methode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(Sheet1!$M$2:$M$5,Sheet1!$M$8,Sheet1!$M$11)</c:f>
              <c:numCache>
                <c:formatCode>General</c:formatCode>
                <c:ptCount val="6"/>
                <c:pt idx="0">
                  <c:v>-29.169999999999998</c:v>
                </c:pt>
                <c:pt idx="1">
                  <c:v>-28.99</c:v>
                </c:pt>
                <c:pt idx="2">
                  <c:v>-28.443333333333332</c:v>
                </c:pt>
                <c:pt idx="3">
                  <c:v>-28.656666666666666</c:v>
                </c:pt>
                <c:pt idx="4">
                  <c:v>-27.783333333333331</c:v>
                </c:pt>
                <c:pt idx="5">
                  <c:v>-27.820000000000004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E95-8CC2-6611BA4B0E01}"/>
            </c:ext>
          </c:extLst>
        </c:ser>
        <c:ser>
          <c:idx val="1"/>
          <c:order val="1"/>
          <c:tx>
            <c:v>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(Sheet1!$N$2:$N$5,Sheet1!$N$8,Sheet1!$N$11)</c:f>
              <c:numCache>
                <c:formatCode>General</c:formatCode>
                <c:ptCount val="6"/>
                <c:pt idx="0">
                  <c:v>1.54</c:v>
                </c:pt>
                <c:pt idx="1">
                  <c:v>1.0733333333333333</c:v>
                </c:pt>
                <c:pt idx="2">
                  <c:v>0.12333333333333335</c:v>
                </c:pt>
                <c:pt idx="3">
                  <c:v>-0.76666666666666672</c:v>
                </c:pt>
                <c:pt idx="4">
                  <c:v>-1.8566666666666667</c:v>
                </c:pt>
                <c:pt idx="5">
                  <c:v>-0.91666666666666663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2-4E95-8CC2-6611BA4B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81343"/>
        <c:axId val="868982175"/>
      </c:scatterChart>
      <c:valAx>
        <c:axId val="8689813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2175"/>
        <c:crosses val="autoZero"/>
        <c:crossBetween val="midCat"/>
      </c:valAx>
      <c:valAx>
        <c:axId val="868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</a:t>
                </a:r>
                <a:r>
                  <a:rPr lang="de-DE" baseline="0"/>
                  <a:t> [°C]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Schmelzenthalpie-Methode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3193350831146"/>
                  <c:y val="0.10724992709244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(Sheet1!$L$2:$L$5,Sheet1!$L$8,Sheet1!$L$11)</c:f>
              <c:numCache>
                <c:formatCode>General</c:formatCode>
                <c:ptCount val="6"/>
                <c:pt idx="0" formatCode="#,##0">
                  <c:v>5129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(Sheet1!$P$2:$P$5,Sheet1!$P$8,Sheet1!$P$11)</c:f>
              <c:numCache>
                <c:formatCode>General</c:formatCode>
                <c:ptCount val="6"/>
                <c:pt idx="0">
                  <c:v>388.0333333333333</c:v>
                </c:pt>
                <c:pt idx="1">
                  <c:v>357.5333333333333</c:v>
                </c:pt>
                <c:pt idx="2">
                  <c:v>286.09999999999997</c:v>
                </c:pt>
                <c:pt idx="3">
                  <c:v>166.93333333333334</c:v>
                </c:pt>
                <c:pt idx="4">
                  <c:v>250.4</c:v>
                </c:pt>
                <c:pt idx="5">
                  <c:v>158.66666666666666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3DF-A680-144D46AD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2943"/>
        <c:axId val="984814623"/>
      </c:scatterChart>
      <c:valAx>
        <c:axId val="984822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14623"/>
        <c:crosses val="autoZero"/>
        <c:crossBetween val="midCat"/>
      </c:valAx>
      <c:valAx>
        <c:axId val="9848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Schlezenthalpie [</a:t>
                </a:r>
                <a:r>
                  <a:rPr lang="de-DE" baseline="0"/>
                  <a:t>j/g]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114300</xdr:rowOff>
    </xdr:from>
    <xdr:to>
      <xdr:col>17</xdr:col>
      <xdr:colOff>38100</xdr:colOff>
      <xdr:row>27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452437</xdr:colOff>
      <xdr:row>28</xdr:row>
      <xdr:rowOff>85725</xdr:rowOff>
    </xdr:from>
    <xdr:to>
      <xdr:col>17</xdr:col>
      <xdr:colOff>147637</xdr:colOff>
      <xdr:row>42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C41" sqref="C41"/>
    </sheetView>
  </sheetViews>
  <sheetFormatPr baseColWidth="10" defaultColWidth="9.140625" defaultRowHeight="15" x14ac:dyDescent="0.25"/>
  <sheetData>
    <row r="1" spans="1:1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  <c r="L1" s="10" t="s">
        <v>6</v>
      </c>
      <c r="M1" s="11" t="s">
        <v>1</v>
      </c>
      <c r="N1" s="11" t="s">
        <v>2</v>
      </c>
      <c r="O1" s="11" t="s">
        <v>3</v>
      </c>
      <c r="P1" s="12" t="s">
        <v>4</v>
      </c>
    </row>
    <row r="2" spans="1:16" x14ac:dyDescent="0.25">
      <c r="A2" s="19">
        <v>5</v>
      </c>
      <c r="B2" s="2">
        <v>1</v>
      </c>
      <c r="C2" s="2">
        <v>-28.97</v>
      </c>
      <c r="D2" s="2">
        <v>1.6</v>
      </c>
      <c r="E2" s="2">
        <v>-0.8</v>
      </c>
      <c r="F2" s="3">
        <v>397.4</v>
      </c>
      <c r="L2" s="18">
        <v>5129</v>
      </c>
      <c r="M2" s="14">
        <f>SUM(C2:C4)/3</f>
        <v>-29.169999999999998</v>
      </c>
      <c r="N2" s="14">
        <f t="shared" ref="N2:P2" si="0">SUM(D2:D4)/3</f>
        <v>1.54</v>
      </c>
      <c r="O2" s="14">
        <f t="shared" si="0"/>
        <v>-0.82333333333333336</v>
      </c>
      <c r="P2" s="15">
        <f t="shared" si="0"/>
        <v>388.0333333333333</v>
      </c>
    </row>
    <row r="3" spans="1:16" x14ac:dyDescent="0.25">
      <c r="A3" s="20"/>
      <c r="B3" s="1">
        <v>2</v>
      </c>
      <c r="C3" s="1">
        <v>-29.16</v>
      </c>
      <c r="D3" s="1">
        <v>1.49</v>
      </c>
      <c r="E3" s="1">
        <v>-0.84</v>
      </c>
      <c r="F3" s="4">
        <v>355.7</v>
      </c>
      <c r="L3" s="13">
        <v>9.9870000000000001</v>
      </c>
      <c r="M3" s="14">
        <f>SUM(C5:C7)/3</f>
        <v>-28.99</v>
      </c>
      <c r="N3" s="14">
        <f t="shared" ref="N3:P3" si="1">SUM(D5:D7)/3</f>
        <v>1.0733333333333333</v>
      </c>
      <c r="O3" s="14">
        <f t="shared" si="1"/>
        <v>-1.6266666666666667</v>
      </c>
      <c r="P3" s="15">
        <f t="shared" si="1"/>
        <v>357.5333333333333</v>
      </c>
    </row>
    <row r="4" spans="1:16" ht="15.75" thickBot="1" x14ac:dyDescent="0.3">
      <c r="A4" s="21"/>
      <c r="B4" s="5">
        <v>3</v>
      </c>
      <c r="C4" s="5">
        <v>-29.38</v>
      </c>
      <c r="D4" s="5">
        <v>1.53</v>
      </c>
      <c r="E4" s="5">
        <v>-0.83</v>
      </c>
      <c r="F4" s="6">
        <v>411</v>
      </c>
      <c r="L4" s="13">
        <v>15.608000000000001</v>
      </c>
      <c r="M4" s="14">
        <f>SUM(C8:C10)/3</f>
        <v>-28.443333333333332</v>
      </c>
      <c r="N4" s="14">
        <f t="shared" ref="N4:P4" si="2">SUM(D8:D10)/3</f>
        <v>0.12333333333333335</v>
      </c>
      <c r="O4" s="14">
        <f t="shared" si="2"/>
        <v>-2.9166666666666665</v>
      </c>
      <c r="P4" s="15">
        <f t="shared" si="2"/>
        <v>286.09999999999997</v>
      </c>
    </row>
    <row r="5" spans="1:16" x14ac:dyDescent="0.25">
      <c r="A5" s="19">
        <v>10</v>
      </c>
      <c r="B5" s="2">
        <v>1</v>
      </c>
      <c r="C5" s="2">
        <v>-29.02</v>
      </c>
      <c r="D5" s="2">
        <v>1.39</v>
      </c>
      <c r="E5" s="2">
        <v>-1.64</v>
      </c>
      <c r="F5" s="3">
        <v>340.5</v>
      </c>
      <c r="L5" s="13">
        <v>19.5</v>
      </c>
      <c r="M5" s="14">
        <f>SUM(C11:C13)/3</f>
        <v>-28.656666666666666</v>
      </c>
      <c r="N5" s="14">
        <f t="shared" ref="N5:P5" si="3">SUM(D11:D13)/3</f>
        <v>-0.76666666666666672</v>
      </c>
      <c r="O5" s="14">
        <f t="shared" si="3"/>
        <v>-105.81</v>
      </c>
      <c r="P5" s="15">
        <f t="shared" si="3"/>
        <v>166.93333333333334</v>
      </c>
    </row>
    <row r="6" spans="1:16" x14ac:dyDescent="0.25">
      <c r="A6" s="20"/>
      <c r="B6" s="1">
        <v>2</v>
      </c>
      <c r="C6" s="1">
        <v>-29.35</v>
      </c>
      <c r="D6" s="1">
        <v>0.89</v>
      </c>
      <c r="E6" s="1">
        <v>-1.65</v>
      </c>
      <c r="F6" s="4">
        <v>370.5</v>
      </c>
      <c r="L6" s="13">
        <v>26.131</v>
      </c>
      <c r="M6" s="14">
        <f>SUM(C14:C16)/3</f>
        <v>0</v>
      </c>
      <c r="N6" s="14">
        <f t="shared" ref="N6:P6" si="4">SUM(D14:D16)/3</f>
        <v>0</v>
      </c>
      <c r="O6" s="14">
        <f t="shared" si="4"/>
        <v>0</v>
      </c>
      <c r="P6" s="15">
        <f t="shared" si="4"/>
        <v>0</v>
      </c>
    </row>
    <row r="7" spans="1:16" ht="15.75" thickBot="1" x14ac:dyDescent="0.3">
      <c r="A7" s="21"/>
      <c r="B7" s="5">
        <v>3</v>
      </c>
      <c r="C7" s="5">
        <v>-28.6</v>
      </c>
      <c r="D7" s="5">
        <v>0.94</v>
      </c>
      <c r="E7" s="5">
        <v>-1.59</v>
      </c>
      <c r="F7" s="6">
        <v>361.6</v>
      </c>
      <c r="L7" s="13">
        <v>29.591000000000001</v>
      </c>
      <c r="M7" s="14">
        <f>SUM(C17:C19)/3</f>
        <v>0</v>
      </c>
      <c r="N7" s="14">
        <f t="shared" ref="N7:P7" si="5">SUM(D17:D19)/3</f>
        <v>0</v>
      </c>
      <c r="O7" s="14">
        <f t="shared" si="5"/>
        <v>0</v>
      </c>
      <c r="P7" s="15">
        <f t="shared" si="5"/>
        <v>0</v>
      </c>
    </row>
    <row r="8" spans="1:16" x14ac:dyDescent="0.25">
      <c r="A8" s="19">
        <v>15</v>
      </c>
      <c r="B8" s="2">
        <v>1</v>
      </c>
      <c r="C8" s="2">
        <v>-28.87</v>
      </c>
      <c r="D8" s="2">
        <v>0.26</v>
      </c>
      <c r="E8" s="2">
        <v>-2.8</v>
      </c>
      <c r="F8" s="3">
        <v>311.2</v>
      </c>
      <c r="L8" s="13">
        <v>35.094000000000001</v>
      </c>
      <c r="M8" s="14">
        <f>SUM(C20:C22)/3</f>
        <v>-27.783333333333331</v>
      </c>
      <c r="N8" s="14">
        <f t="shared" ref="N8:P8" si="6">SUM(D20:D22)/3</f>
        <v>-1.8566666666666667</v>
      </c>
      <c r="O8" s="14">
        <f t="shared" si="6"/>
        <v>-5.62</v>
      </c>
      <c r="P8" s="15">
        <f t="shared" si="6"/>
        <v>250.4</v>
      </c>
    </row>
    <row r="9" spans="1:16" x14ac:dyDescent="0.25">
      <c r="A9" s="20"/>
      <c r="B9" s="1">
        <v>2</v>
      </c>
      <c r="C9" s="1">
        <v>-28.08</v>
      </c>
      <c r="D9" s="1">
        <v>0.17</v>
      </c>
      <c r="E9" s="1">
        <v>-2.91</v>
      </c>
      <c r="F9" s="4">
        <v>308.7</v>
      </c>
      <c r="L9" s="13">
        <v>40.343000000000004</v>
      </c>
      <c r="M9" s="14">
        <f>SUM(C23:C25)/3</f>
        <v>0</v>
      </c>
      <c r="N9" s="14">
        <f t="shared" ref="N9:P9" si="7">SUM(D23:D25)/3</f>
        <v>0</v>
      </c>
      <c r="O9" s="14">
        <f t="shared" si="7"/>
        <v>0</v>
      </c>
      <c r="P9" s="15">
        <f t="shared" si="7"/>
        <v>0</v>
      </c>
    </row>
    <row r="10" spans="1:16" ht="15.75" thickBot="1" x14ac:dyDescent="0.3">
      <c r="A10" s="21"/>
      <c r="B10" s="5">
        <v>3</v>
      </c>
      <c r="C10" s="5">
        <v>-28.38</v>
      </c>
      <c r="D10" s="5">
        <v>-0.06</v>
      </c>
      <c r="E10" s="5">
        <v>-3.04</v>
      </c>
      <c r="F10" s="6">
        <v>238.4</v>
      </c>
      <c r="L10" s="13">
        <v>44.664999999999999</v>
      </c>
      <c r="M10" s="14">
        <f>SUM(C26:C28)/3</f>
        <v>0</v>
      </c>
      <c r="N10" s="14">
        <f t="shared" ref="N10:P10" si="8">SUM(D26:D28)/3</f>
        <v>0</v>
      </c>
      <c r="O10" s="14">
        <f t="shared" si="8"/>
        <v>0</v>
      </c>
      <c r="P10" s="15">
        <f t="shared" si="8"/>
        <v>0</v>
      </c>
    </row>
    <row r="11" spans="1:16" x14ac:dyDescent="0.25">
      <c r="A11" s="19">
        <v>20</v>
      </c>
      <c r="B11" s="2">
        <v>1</v>
      </c>
      <c r="C11" s="2">
        <v>-28.26</v>
      </c>
      <c r="D11" s="2">
        <v>-0.11</v>
      </c>
      <c r="E11" s="2">
        <v>-308</v>
      </c>
      <c r="F11" s="3">
        <v>275.8</v>
      </c>
      <c r="L11" s="13">
        <v>48.706000000000003</v>
      </c>
      <c r="M11" s="14">
        <f>SUM(C29:C31)/3</f>
        <v>-27.820000000000004</v>
      </c>
      <c r="N11" s="14">
        <f t="shared" ref="N11:P11" si="9">SUM(D29:D31)/3</f>
        <v>-0.91666666666666663</v>
      </c>
      <c r="O11" s="14">
        <f t="shared" si="9"/>
        <v>-4.0633333333333335</v>
      </c>
      <c r="P11" s="15">
        <f t="shared" si="9"/>
        <v>158.66666666666666</v>
      </c>
    </row>
    <row r="12" spans="1:16" x14ac:dyDescent="0.25">
      <c r="A12" s="20"/>
      <c r="B12" s="1">
        <v>2</v>
      </c>
      <c r="C12" s="1">
        <v>-28.83</v>
      </c>
      <c r="D12" s="1">
        <v>-1.1000000000000001</v>
      </c>
      <c r="E12" s="1">
        <v>-4.72</v>
      </c>
      <c r="F12" s="4">
        <v>112.5</v>
      </c>
      <c r="L12" s="13">
        <v>55.661000000000001</v>
      </c>
      <c r="M12" s="14">
        <f>SUM(C32:C34)/3</f>
        <v>-27.993333333333329</v>
      </c>
      <c r="N12" s="14">
        <f t="shared" ref="N12:P12" si="10">SUM(D32:D34)/3</f>
        <v>-0.82</v>
      </c>
      <c r="O12" s="14">
        <f t="shared" si="10"/>
        <v>-3.7000000000000006</v>
      </c>
      <c r="P12" s="15">
        <f t="shared" si="10"/>
        <v>158.46666666666667</v>
      </c>
    </row>
    <row r="13" spans="1:16" ht="15.75" thickBot="1" x14ac:dyDescent="0.3">
      <c r="A13" s="21"/>
      <c r="B13" s="5">
        <v>3</v>
      </c>
      <c r="C13" s="5">
        <v>-28.88</v>
      </c>
      <c r="D13" s="5">
        <v>-1.0900000000000001</v>
      </c>
      <c r="E13" s="5">
        <v>-4.71</v>
      </c>
      <c r="F13" s="6">
        <v>112.5</v>
      </c>
      <c r="L13" s="16">
        <v>58.326000000000001</v>
      </c>
      <c r="M13" s="17">
        <f>SUM(C35:C37)/2</f>
        <v>-27.95</v>
      </c>
      <c r="N13" s="17">
        <f t="shared" ref="N13:P13" si="11">SUM(D35:D37)/2</f>
        <v>-0.92500000000000004</v>
      </c>
      <c r="O13" s="17">
        <f t="shared" si="11"/>
        <v>-3.875</v>
      </c>
      <c r="P13" s="17">
        <f t="shared" si="11"/>
        <v>169.75</v>
      </c>
    </row>
    <row r="14" spans="1:16" x14ac:dyDescent="0.25">
      <c r="A14" s="19">
        <v>25</v>
      </c>
      <c r="B14" s="2">
        <v>1</v>
      </c>
      <c r="C14" s="2"/>
      <c r="D14" s="2"/>
      <c r="E14" s="2"/>
      <c r="F14" s="3"/>
    </row>
    <row r="15" spans="1:16" x14ac:dyDescent="0.25">
      <c r="A15" s="20"/>
      <c r="B15" s="1">
        <v>2</v>
      </c>
      <c r="C15" s="1"/>
      <c r="D15" s="1"/>
      <c r="E15" s="1"/>
      <c r="F15" s="4"/>
    </row>
    <row r="16" spans="1:16" ht="15.75" thickBot="1" x14ac:dyDescent="0.3">
      <c r="A16" s="21"/>
      <c r="B16" s="5">
        <v>3</v>
      </c>
      <c r="C16" s="5"/>
      <c r="D16" s="5"/>
      <c r="E16" s="5"/>
      <c r="F16" s="6"/>
    </row>
    <row r="17" spans="1:6" x14ac:dyDescent="0.25">
      <c r="A17" s="19">
        <v>30</v>
      </c>
      <c r="B17" s="2">
        <v>1</v>
      </c>
      <c r="C17" s="2"/>
      <c r="D17" s="2"/>
      <c r="E17" s="2"/>
      <c r="F17" s="3"/>
    </row>
    <row r="18" spans="1:6" x14ac:dyDescent="0.25">
      <c r="A18" s="20"/>
      <c r="B18" s="1">
        <v>2</v>
      </c>
      <c r="C18" s="1"/>
      <c r="D18" s="1"/>
      <c r="E18" s="1"/>
      <c r="F18" s="4"/>
    </row>
    <row r="19" spans="1:6" ht="15.75" thickBot="1" x14ac:dyDescent="0.3">
      <c r="A19" s="21"/>
      <c r="B19" s="5">
        <v>3</v>
      </c>
      <c r="C19" s="5"/>
      <c r="D19" s="5"/>
      <c r="E19" s="5"/>
      <c r="F19" s="6"/>
    </row>
    <row r="20" spans="1:6" x14ac:dyDescent="0.25">
      <c r="A20" s="19">
        <v>35</v>
      </c>
      <c r="B20" s="2">
        <v>1</v>
      </c>
      <c r="C20" s="2">
        <v>-27.67</v>
      </c>
      <c r="D20" s="2">
        <v>-2.56</v>
      </c>
      <c r="E20" s="2">
        <v>-6.92</v>
      </c>
      <c r="F20" s="3">
        <v>186.4</v>
      </c>
    </row>
    <row r="21" spans="1:6" x14ac:dyDescent="0.25">
      <c r="A21" s="20"/>
      <c r="B21" s="1">
        <v>2</v>
      </c>
      <c r="C21" s="1">
        <v>-27.8</v>
      </c>
      <c r="D21" s="1">
        <v>-1.3</v>
      </c>
      <c r="E21" s="1">
        <v>-4.4400000000000004</v>
      </c>
      <c r="F21" s="4">
        <v>153.80000000000001</v>
      </c>
    </row>
    <row r="22" spans="1:6" ht="15.75" thickBot="1" x14ac:dyDescent="0.3">
      <c r="A22" s="21"/>
      <c r="B22" s="5">
        <v>3</v>
      </c>
      <c r="C22" s="5">
        <v>-27.88</v>
      </c>
      <c r="D22" s="5">
        <v>-1.71</v>
      </c>
      <c r="E22" s="5">
        <v>-5.5</v>
      </c>
      <c r="F22" s="6">
        <v>411</v>
      </c>
    </row>
    <row r="23" spans="1:6" x14ac:dyDescent="0.25">
      <c r="A23" s="19">
        <v>40</v>
      </c>
      <c r="B23" s="2">
        <v>1</v>
      </c>
      <c r="C23" s="2"/>
      <c r="D23" s="2"/>
      <c r="E23" s="2"/>
      <c r="F23" s="3"/>
    </row>
    <row r="24" spans="1:6" x14ac:dyDescent="0.25">
      <c r="A24" s="20"/>
      <c r="B24" s="1">
        <v>2</v>
      </c>
      <c r="C24" s="1"/>
      <c r="D24" s="1"/>
      <c r="E24" s="1"/>
      <c r="F24" s="4"/>
    </row>
    <row r="25" spans="1:6" ht="15.75" thickBot="1" x14ac:dyDescent="0.3">
      <c r="A25" s="21"/>
      <c r="B25" s="5">
        <v>3</v>
      </c>
      <c r="C25" s="5"/>
      <c r="D25" s="5"/>
      <c r="E25" s="5"/>
      <c r="F25" s="6"/>
    </row>
    <row r="26" spans="1:6" x14ac:dyDescent="0.25">
      <c r="A26" s="19">
        <v>45</v>
      </c>
      <c r="B26" s="2">
        <v>1</v>
      </c>
      <c r="C26" s="2"/>
      <c r="D26" s="2"/>
      <c r="E26" s="2"/>
      <c r="F26" s="3"/>
    </row>
    <row r="27" spans="1:6" x14ac:dyDescent="0.25">
      <c r="A27" s="20"/>
      <c r="B27" s="1">
        <v>2</v>
      </c>
      <c r="C27" s="1"/>
      <c r="D27" s="1"/>
      <c r="E27" s="1"/>
      <c r="F27" s="4"/>
    </row>
    <row r="28" spans="1:6" ht="15.75" thickBot="1" x14ac:dyDescent="0.3">
      <c r="A28" s="21"/>
      <c r="B28" s="5">
        <v>3</v>
      </c>
      <c r="C28" s="5"/>
      <c r="D28" s="5"/>
      <c r="E28" s="5"/>
      <c r="F28" s="6"/>
    </row>
    <row r="29" spans="1:6" x14ac:dyDescent="0.25">
      <c r="A29" s="19">
        <v>50</v>
      </c>
      <c r="B29" s="2">
        <v>1</v>
      </c>
      <c r="C29" s="2">
        <v>-28.03</v>
      </c>
      <c r="D29" s="2">
        <v>-0.75</v>
      </c>
      <c r="E29" s="2">
        <v>-3.96</v>
      </c>
      <c r="F29" s="3">
        <v>161.80000000000001</v>
      </c>
    </row>
    <row r="30" spans="1:6" x14ac:dyDescent="0.25">
      <c r="A30" s="20"/>
      <c r="B30" s="1">
        <v>2</v>
      </c>
      <c r="C30" s="1">
        <v>-27.36</v>
      </c>
      <c r="D30" s="1">
        <v>-1</v>
      </c>
      <c r="E30" s="1">
        <v>-4.25</v>
      </c>
      <c r="F30" s="4">
        <v>151</v>
      </c>
    </row>
    <row r="31" spans="1:6" ht="15.75" thickBot="1" x14ac:dyDescent="0.3">
      <c r="A31" s="21"/>
      <c r="B31" s="5">
        <v>3</v>
      </c>
      <c r="C31" s="5">
        <v>-28.07</v>
      </c>
      <c r="D31" s="5">
        <v>-1</v>
      </c>
      <c r="E31" s="5">
        <v>-3.98</v>
      </c>
      <c r="F31" s="6">
        <v>163.19999999999999</v>
      </c>
    </row>
    <row r="32" spans="1:6" x14ac:dyDescent="0.25">
      <c r="A32" s="19">
        <v>55</v>
      </c>
      <c r="B32" s="2">
        <v>1</v>
      </c>
      <c r="C32" s="2">
        <v>-27.52</v>
      </c>
      <c r="D32" s="2">
        <v>-0.71</v>
      </c>
      <c r="E32" s="2">
        <v>-3.54</v>
      </c>
      <c r="F32" s="3">
        <v>155.6</v>
      </c>
    </row>
    <row r="33" spans="1:6" x14ac:dyDescent="0.25">
      <c r="A33" s="20"/>
      <c r="B33" s="1">
        <v>2</v>
      </c>
      <c r="C33" s="1">
        <v>-28.61</v>
      </c>
      <c r="D33" s="1">
        <v>-0.87</v>
      </c>
      <c r="E33" s="1">
        <v>-3.94</v>
      </c>
      <c r="F33" s="4">
        <v>157.19999999999999</v>
      </c>
    </row>
    <row r="34" spans="1:6" ht="15.75" thickBot="1" x14ac:dyDescent="0.3">
      <c r="A34" s="21"/>
      <c r="B34" s="5">
        <v>3</v>
      </c>
      <c r="C34" s="5">
        <v>-27.85</v>
      </c>
      <c r="D34" s="5">
        <v>-0.88</v>
      </c>
      <c r="E34" s="5">
        <v>-3.62</v>
      </c>
      <c r="F34" s="6">
        <v>162.6</v>
      </c>
    </row>
    <row r="35" spans="1:6" x14ac:dyDescent="0.25">
      <c r="A35" s="19">
        <v>60</v>
      </c>
      <c r="B35" s="2">
        <v>1</v>
      </c>
      <c r="C35" s="2">
        <v>-27.99</v>
      </c>
      <c r="D35" s="2">
        <v>-0.95</v>
      </c>
      <c r="E35" s="2">
        <v>-3.81</v>
      </c>
      <c r="F35" s="3">
        <v>169.2</v>
      </c>
    </row>
    <row r="36" spans="1:6" x14ac:dyDescent="0.25">
      <c r="A36" s="20"/>
      <c r="B36" s="1">
        <v>2</v>
      </c>
      <c r="C36" s="1"/>
      <c r="D36" s="1"/>
      <c r="E36" s="1"/>
      <c r="F36" s="4"/>
    </row>
    <row r="37" spans="1:6" ht="15.75" thickBot="1" x14ac:dyDescent="0.3">
      <c r="A37" s="21"/>
      <c r="B37" s="5">
        <v>3</v>
      </c>
      <c r="C37" s="5">
        <v>-27.91</v>
      </c>
      <c r="D37" s="5">
        <v>-0.9</v>
      </c>
      <c r="E37" s="5">
        <v>-3.94</v>
      </c>
      <c r="F37" s="6">
        <v>170.3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1" sqref="H11"/>
    </sheetView>
  </sheetViews>
  <sheetFormatPr baseColWidth="10" defaultRowHeight="15" x14ac:dyDescent="0.25"/>
  <sheetData>
    <row r="1" spans="1: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ht="15.75" thickBot="1" x14ac:dyDescent="0.3">
      <c r="A2" s="19">
        <v>5</v>
      </c>
      <c r="B2" s="2">
        <v>1</v>
      </c>
      <c r="C2" s="2">
        <f>Sheet1!C2</f>
        <v>-28.97</v>
      </c>
      <c r="D2" s="2">
        <f>Sheet1!D2</f>
        <v>1.6</v>
      </c>
      <c r="E2" s="2">
        <f>Sheet1!E2</f>
        <v>-0.8</v>
      </c>
      <c r="F2" s="2">
        <f>Sheet1!F2</f>
        <v>397.4</v>
      </c>
    </row>
    <row r="3" spans="1:6" ht="15.75" thickBot="1" x14ac:dyDescent="0.3">
      <c r="A3" s="20"/>
      <c r="B3" s="1">
        <v>2</v>
      </c>
      <c r="C3" s="2">
        <f>Sheet1!C3</f>
        <v>-29.16</v>
      </c>
      <c r="D3" s="2">
        <f>Sheet1!D3</f>
        <v>1.49</v>
      </c>
      <c r="E3" s="2">
        <f>Sheet1!E3</f>
        <v>-0.84</v>
      </c>
      <c r="F3" s="2">
        <f>Sheet1!F3</f>
        <v>355.7</v>
      </c>
    </row>
    <row r="4" spans="1:6" ht="15.75" thickBot="1" x14ac:dyDescent="0.3">
      <c r="A4" s="21"/>
      <c r="B4" s="5">
        <v>3</v>
      </c>
      <c r="C4" s="2">
        <f>Sheet1!C4</f>
        <v>-29.38</v>
      </c>
      <c r="D4" s="2">
        <f>Sheet1!D4</f>
        <v>1.53</v>
      </c>
      <c r="E4" s="2">
        <f>Sheet1!E4</f>
        <v>-0.83</v>
      </c>
      <c r="F4" s="2">
        <f>Sheet1!F4</f>
        <v>411</v>
      </c>
    </row>
    <row r="5" spans="1:6" ht="15.75" thickBot="1" x14ac:dyDescent="0.3">
      <c r="A5" s="19">
        <v>10</v>
      </c>
      <c r="B5" s="2">
        <v>1</v>
      </c>
      <c r="C5" s="2">
        <f>Sheet1!C5</f>
        <v>-29.02</v>
      </c>
      <c r="D5" s="2">
        <f>Sheet1!D5</f>
        <v>1.39</v>
      </c>
      <c r="E5" s="2">
        <f>Sheet1!E5</f>
        <v>-1.64</v>
      </c>
      <c r="F5" s="2">
        <f>Sheet1!F5</f>
        <v>340.5</v>
      </c>
    </row>
    <row r="6" spans="1:6" ht="15.75" thickBot="1" x14ac:dyDescent="0.3">
      <c r="A6" s="20"/>
      <c r="B6" s="1">
        <v>2</v>
      </c>
      <c r="C6" s="2">
        <f>Sheet1!C6</f>
        <v>-29.35</v>
      </c>
      <c r="D6" s="2">
        <f>Sheet1!D6</f>
        <v>0.89</v>
      </c>
      <c r="E6" s="2">
        <f>Sheet1!E6</f>
        <v>-1.65</v>
      </c>
      <c r="F6" s="2">
        <f>Sheet1!F6</f>
        <v>370.5</v>
      </c>
    </row>
    <row r="7" spans="1:6" ht="15.75" thickBot="1" x14ac:dyDescent="0.3">
      <c r="A7" s="21"/>
      <c r="B7" s="5">
        <v>3</v>
      </c>
      <c r="C7" s="2">
        <f>Sheet1!C7</f>
        <v>-28.6</v>
      </c>
      <c r="D7" s="2">
        <f>Sheet1!D7</f>
        <v>0.94</v>
      </c>
      <c r="E7" s="2">
        <f>Sheet1!E7</f>
        <v>-1.59</v>
      </c>
      <c r="F7" s="2">
        <f>Sheet1!F7</f>
        <v>361.6</v>
      </c>
    </row>
    <row r="8" spans="1:6" ht="15.75" thickBot="1" x14ac:dyDescent="0.3">
      <c r="A8" s="19">
        <v>15</v>
      </c>
      <c r="B8" s="2">
        <v>1</v>
      </c>
      <c r="C8" s="2">
        <f>Sheet1!C8</f>
        <v>-28.87</v>
      </c>
      <c r="D8" s="2">
        <f>Sheet1!D8</f>
        <v>0.26</v>
      </c>
      <c r="E8" s="2">
        <f>Sheet1!E8</f>
        <v>-2.8</v>
      </c>
      <c r="F8" s="2">
        <f>Sheet1!F8</f>
        <v>311.2</v>
      </c>
    </row>
    <row r="9" spans="1:6" ht="15.75" thickBot="1" x14ac:dyDescent="0.3">
      <c r="A9" s="20"/>
      <c r="B9" s="1">
        <v>2</v>
      </c>
      <c r="C9" s="2">
        <f>Sheet1!C9</f>
        <v>-28.08</v>
      </c>
      <c r="D9" s="2">
        <f>Sheet1!D9</f>
        <v>0.17</v>
      </c>
      <c r="E9" s="2">
        <f>Sheet1!E9</f>
        <v>-2.91</v>
      </c>
      <c r="F9" s="2">
        <f>Sheet1!F9</f>
        <v>308.7</v>
      </c>
    </row>
    <row r="10" spans="1:6" ht="15.75" thickBot="1" x14ac:dyDescent="0.3">
      <c r="A10" s="21"/>
      <c r="B10" s="5">
        <v>3</v>
      </c>
      <c r="C10" s="2">
        <f>Sheet1!C10</f>
        <v>-28.38</v>
      </c>
      <c r="D10" s="2">
        <f>Sheet1!D10</f>
        <v>-0.06</v>
      </c>
      <c r="E10" s="2">
        <f>Sheet1!E10</f>
        <v>-3.04</v>
      </c>
      <c r="F10" s="2">
        <f>Sheet1!F10</f>
        <v>238.4</v>
      </c>
    </row>
    <row r="11" spans="1:6" ht="15.75" thickBot="1" x14ac:dyDescent="0.3">
      <c r="A11" s="19">
        <v>20</v>
      </c>
      <c r="B11" s="2">
        <v>1</v>
      </c>
      <c r="C11" s="2">
        <f>Sheet1!C11</f>
        <v>-28.26</v>
      </c>
      <c r="D11" s="2">
        <f>Sheet1!D11</f>
        <v>-0.11</v>
      </c>
      <c r="E11" s="2">
        <f>Sheet1!E11</f>
        <v>-308</v>
      </c>
      <c r="F11" s="2">
        <f>Sheet1!F11</f>
        <v>275.8</v>
      </c>
    </row>
    <row r="12" spans="1:6" ht="15.75" thickBot="1" x14ac:dyDescent="0.3">
      <c r="A12" s="20"/>
      <c r="B12" s="1">
        <v>2</v>
      </c>
      <c r="C12" s="2">
        <f>Sheet1!C12</f>
        <v>-28.83</v>
      </c>
      <c r="D12" s="2">
        <f>Sheet1!D12</f>
        <v>-1.1000000000000001</v>
      </c>
      <c r="E12" s="2">
        <f>Sheet1!E12</f>
        <v>-4.72</v>
      </c>
      <c r="F12" s="2">
        <f>Sheet1!F12</f>
        <v>112.5</v>
      </c>
    </row>
    <row r="13" spans="1:6" ht="15.75" thickBot="1" x14ac:dyDescent="0.3">
      <c r="A13" s="21"/>
      <c r="B13" s="5">
        <v>3</v>
      </c>
      <c r="C13" s="2">
        <f>Sheet1!C13</f>
        <v>-28.88</v>
      </c>
      <c r="D13" s="2">
        <f>Sheet1!D13</f>
        <v>-1.0900000000000001</v>
      </c>
      <c r="E13" s="2">
        <f>Sheet1!E13</f>
        <v>-4.71</v>
      </c>
      <c r="F13" s="2">
        <f>Sheet1!F13</f>
        <v>112.5</v>
      </c>
    </row>
    <row r="14" spans="1:6" ht="15.75" thickBot="1" x14ac:dyDescent="0.3">
      <c r="A14" s="19">
        <v>25</v>
      </c>
      <c r="B14" s="2">
        <v>1</v>
      </c>
      <c r="C14" s="2">
        <f>Sheet1!C14</f>
        <v>0</v>
      </c>
      <c r="D14" s="2">
        <f>Sheet1!D14</f>
        <v>0</v>
      </c>
      <c r="E14" s="2">
        <f>Sheet1!E14</f>
        <v>0</v>
      </c>
      <c r="F14" s="2">
        <f>Sheet1!F14</f>
        <v>0</v>
      </c>
    </row>
    <row r="15" spans="1:6" ht="15.75" thickBot="1" x14ac:dyDescent="0.3">
      <c r="A15" s="20"/>
      <c r="B15" s="1">
        <v>2</v>
      </c>
      <c r="C15" s="2">
        <f>Sheet1!C15</f>
        <v>0</v>
      </c>
      <c r="D15" s="2">
        <f>Sheet1!D15</f>
        <v>0</v>
      </c>
      <c r="E15" s="2">
        <f>Sheet1!E15</f>
        <v>0</v>
      </c>
      <c r="F15" s="2">
        <f>Sheet1!F15</f>
        <v>0</v>
      </c>
    </row>
    <row r="16" spans="1:6" ht="15.75" thickBot="1" x14ac:dyDescent="0.3">
      <c r="A16" s="21"/>
      <c r="B16" s="5">
        <v>3</v>
      </c>
      <c r="C16" s="2">
        <f>Sheet1!C16</f>
        <v>0</v>
      </c>
      <c r="D16" s="2">
        <f>Sheet1!D16</f>
        <v>0</v>
      </c>
      <c r="E16" s="2">
        <f>Sheet1!E16</f>
        <v>0</v>
      </c>
      <c r="F16" s="2">
        <f>Sheet1!F16</f>
        <v>0</v>
      </c>
    </row>
    <row r="17" spans="1:6" ht="15.75" thickBot="1" x14ac:dyDescent="0.3">
      <c r="A17" s="19">
        <v>30</v>
      </c>
      <c r="B17" s="2">
        <v>1</v>
      </c>
      <c r="C17" s="2">
        <f>Sheet1!C17</f>
        <v>0</v>
      </c>
      <c r="D17" s="2">
        <f>Sheet1!D17</f>
        <v>0</v>
      </c>
      <c r="E17" s="2">
        <f>Sheet1!E17</f>
        <v>0</v>
      </c>
      <c r="F17" s="2">
        <f>Sheet1!F17</f>
        <v>0</v>
      </c>
    </row>
    <row r="18" spans="1:6" ht="15.75" thickBot="1" x14ac:dyDescent="0.3">
      <c r="A18" s="20"/>
      <c r="B18" s="1">
        <v>2</v>
      </c>
      <c r="C18" s="2">
        <f>Sheet1!C18</f>
        <v>0</v>
      </c>
      <c r="D18" s="2">
        <f>Sheet1!D18</f>
        <v>0</v>
      </c>
      <c r="E18" s="2">
        <f>Sheet1!E18</f>
        <v>0</v>
      </c>
      <c r="F18" s="2">
        <f>Sheet1!F18</f>
        <v>0</v>
      </c>
    </row>
    <row r="19" spans="1:6" ht="15.75" thickBot="1" x14ac:dyDescent="0.3">
      <c r="A19" s="21"/>
      <c r="B19" s="5">
        <v>3</v>
      </c>
      <c r="C19" s="2">
        <f>Sheet1!C19</f>
        <v>0</v>
      </c>
      <c r="D19" s="2">
        <f>Sheet1!D19</f>
        <v>0</v>
      </c>
      <c r="E19" s="2">
        <f>Sheet1!E19</f>
        <v>0</v>
      </c>
      <c r="F19" s="2">
        <f>Sheet1!F19</f>
        <v>0</v>
      </c>
    </row>
    <row r="20" spans="1:6" ht="15.75" thickBot="1" x14ac:dyDescent="0.3">
      <c r="A20" s="19">
        <v>35</v>
      </c>
      <c r="B20" s="2">
        <v>1</v>
      </c>
      <c r="C20" s="2">
        <f>Sheet1!C20</f>
        <v>-27.67</v>
      </c>
      <c r="D20" s="2">
        <f>Sheet1!D20</f>
        <v>-2.56</v>
      </c>
      <c r="E20" s="2">
        <f>Sheet1!E20</f>
        <v>-6.92</v>
      </c>
      <c r="F20" s="2">
        <f>Sheet1!F20</f>
        <v>186.4</v>
      </c>
    </row>
    <row r="21" spans="1:6" ht="15.75" thickBot="1" x14ac:dyDescent="0.3">
      <c r="A21" s="20"/>
      <c r="B21" s="1">
        <v>2</v>
      </c>
      <c r="C21" s="2">
        <f>Sheet1!C21</f>
        <v>-27.8</v>
      </c>
      <c r="D21" s="2">
        <f>Sheet1!D21</f>
        <v>-1.3</v>
      </c>
      <c r="E21" s="2">
        <f>Sheet1!E21</f>
        <v>-4.4400000000000004</v>
      </c>
      <c r="F21" s="2">
        <f>Sheet1!F21</f>
        <v>153.80000000000001</v>
      </c>
    </row>
    <row r="22" spans="1:6" ht="15.75" thickBot="1" x14ac:dyDescent="0.3">
      <c r="A22" s="21"/>
      <c r="B22" s="5">
        <v>3</v>
      </c>
      <c r="C22" s="2">
        <f>Sheet1!C22</f>
        <v>-27.88</v>
      </c>
      <c r="D22" s="2">
        <f>Sheet1!D22</f>
        <v>-1.71</v>
      </c>
      <c r="E22" s="2">
        <f>Sheet1!E22</f>
        <v>-5.5</v>
      </c>
      <c r="F22" s="2">
        <f>Sheet1!F22</f>
        <v>411</v>
      </c>
    </row>
    <row r="23" spans="1:6" ht="15.75" thickBot="1" x14ac:dyDescent="0.3">
      <c r="A23" s="19">
        <v>40</v>
      </c>
      <c r="B23" s="2">
        <v>1</v>
      </c>
      <c r="C23" s="2">
        <f>Sheet1!C23</f>
        <v>0</v>
      </c>
      <c r="D23" s="2">
        <f>Sheet1!D23</f>
        <v>0</v>
      </c>
      <c r="E23" s="2">
        <f>Sheet1!E23</f>
        <v>0</v>
      </c>
      <c r="F23" s="2">
        <f>Sheet1!F23</f>
        <v>0</v>
      </c>
    </row>
    <row r="24" spans="1:6" ht="15.75" thickBot="1" x14ac:dyDescent="0.3">
      <c r="A24" s="20"/>
      <c r="B24" s="1">
        <v>2</v>
      </c>
      <c r="C24" s="2">
        <f>Sheet1!C24</f>
        <v>0</v>
      </c>
      <c r="D24" s="2">
        <f>Sheet1!D24</f>
        <v>0</v>
      </c>
      <c r="E24" s="2">
        <f>Sheet1!E24</f>
        <v>0</v>
      </c>
      <c r="F24" s="2">
        <f>Sheet1!F24</f>
        <v>0</v>
      </c>
    </row>
    <row r="25" spans="1:6" ht="15.75" thickBot="1" x14ac:dyDescent="0.3">
      <c r="A25" s="21"/>
      <c r="B25" s="5">
        <v>3</v>
      </c>
      <c r="C25" s="2">
        <f>Sheet1!C25</f>
        <v>0</v>
      </c>
      <c r="D25" s="2">
        <f>Sheet1!D25</f>
        <v>0</v>
      </c>
      <c r="E25" s="2">
        <f>Sheet1!E25</f>
        <v>0</v>
      </c>
      <c r="F25" s="2">
        <f>Sheet1!F25</f>
        <v>0</v>
      </c>
    </row>
    <row r="26" spans="1:6" ht="15.75" thickBot="1" x14ac:dyDescent="0.3">
      <c r="A26" s="19">
        <v>45</v>
      </c>
      <c r="B26" s="2">
        <v>1</v>
      </c>
      <c r="C26" s="2">
        <f>Sheet1!C26</f>
        <v>0</v>
      </c>
      <c r="D26" s="2">
        <f>Sheet1!D26</f>
        <v>0</v>
      </c>
      <c r="E26" s="2">
        <f>Sheet1!E26</f>
        <v>0</v>
      </c>
      <c r="F26" s="2">
        <f>Sheet1!F26</f>
        <v>0</v>
      </c>
    </row>
    <row r="27" spans="1:6" ht="15.75" thickBot="1" x14ac:dyDescent="0.3">
      <c r="A27" s="20"/>
      <c r="B27" s="1">
        <v>2</v>
      </c>
      <c r="C27" s="2">
        <f>Sheet1!C27</f>
        <v>0</v>
      </c>
      <c r="D27" s="2">
        <f>Sheet1!D27</f>
        <v>0</v>
      </c>
      <c r="E27" s="2">
        <f>Sheet1!E27</f>
        <v>0</v>
      </c>
      <c r="F27" s="2">
        <f>Sheet1!F27</f>
        <v>0</v>
      </c>
    </row>
    <row r="28" spans="1:6" ht="15.75" thickBot="1" x14ac:dyDescent="0.3">
      <c r="A28" s="21"/>
      <c r="B28" s="5">
        <v>3</v>
      </c>
      <c r="C28" s="2">
        <f>Sheet1!C28</f>
        <v>0</v>
      </c>
      <c r="D28" s="2">
        <f>Sheet1!D28</f>
        <v>0</v>
      </c>
      <c r="E28" s="2">
        <f>Sheet1!E28</f>
        <v>0</v>
      </c>
      <c r="F28" s="2">
        <f>Sheet1!F28</f>
        <v>0</v>
      </c>
    </row>
    <row r="29" spans="1:6" ht="15.75" thickBot="1" x14ac:dyDescent="0.3">
      <c r="A29" s="19">
        <v>50</v>
      </c>
      <c r="B29" s="2">
        <v>1</v>
      </c>
      <c r="C29" s="2">
        <f>Sheet1!C29</f>
        <v>-28.03</v>
      </c>
      <c r="D29" s="2">
        <f>Sheet1!D29</f>
        <v>-0.75</v>
      </c>
      <c r="E29" s="2">
        <f>Sheet1!E29</f>
        <v>-3.96</v>
      </c>
      <c r="F29" s="2">
        <f>Sheet1!F29</f>
        <v>161.80000000000001</v>
      </c>
    </row>
    <row r="30" spans="1:6" ht="15.75" thickBot="1" x14ac:dyDescent="0.3">
      <c r="A30" s="20"/>
      <c r="B30" s="1">
        <v>2</v>
      </c>
      <c r="C30" s="2">
        <f>Sheet1!C30</f>
        <v>-27.36</v>
      </c>
      <c r="D30" s="2">
        <f>Sheet1!D30</f>
        <v>-1</v>
      </c>
      <c r="E30" s="2">
        <f>Sheet1!E30</f>
        <v>-4.25</v>
      </c>
      <c r="F30" s="2">
        <f>Sheet1!F30</f>
        <v>151</v>
      </c>
    </row>
    <row r="31" spans="1:6" ht="15.75" thickBot="1" x14ac:dyDescent="0.3">
      <c r="A31" s="21"/>
      <c r="B31" s="5">
        <v>3</v>
      </c>
      <c r="C31" s="2">
        <f>Sheet1!C31</f>
        <v>-28.07</v>
      </c>
      <c r="D31" s="2">
        <f>Sheet1!D31</f>
        <v>-1</v>
      </c>
      <c r="E31" s="2">
        <f>Sheet1!E31</f>
        <v>-3.98</v>
      </c>
      <c r="F31" s="2">
        <f>Sheet1!F31</f>
        <v>163.19999999999999</v>
      </c>
    </row>
    <row r="32" spans="1:6" ht="15.75" thickBot="1" x14ac:dyDescent="0.3">
      <c r="A32" s="19">
        <v>55</v>
      </c>
      <c r="B32" s="2">
        <v>1</v>
      </c>
      <c r="C32" s="2">
        <f>Sheet1!C32</f>
        <v>-27.52</v>
      </c>
      <c r="D32" s="2">
        <f>Sheet1!D32</f>
        <v>-0.71</v>
      </c>
      <c r="E32" s="2">
        <f>Sheet1!E32</f>
        <v>-3.54</v>
      </c>
      <c r="F32" s="2">
        <f>Sheet1!F32</f>
        <v>155.6</v>
      </c>
    </row>
    <row r="33" spans="1:6" ht="15.75" thickBot="1" x14ac:dyDescent="0.3">
      <c r="A33" s="20"/>
      <c r="B33" s="1">
        <v>2</v>
      </c>
      <c r="C33" s="2">
        <f>Sheet1!C33</f>
        <v>-28.61</v>
      </c>
      <c r="D33" s="2">
        <f>Sheet1!D33</f>
        <v>-0.87</v>
      </c>
      <c r="E33" s="2">
        <f>Sheet1!E33</f>
        <v>-3.94</v>
      </c>
      <c r="F33" s="2">
        <f>Sheet1!F33</f>
        <v>157.19999999999999</v>
      </c>
    </row>
    <row r="34" spans="1:6" ht="15.75" thickBot="1" x14ac:dyDescent="0.3">
      <c r="A34" s="21"/>
      <c r="B34" s="5">
        <v>3</v>
      </c>
      <c r="C34" s="2">
        <f>Sheet1!C34</f>
        <v>-27.85</v>
      </c>
      <c r="D34" s="2">
        <f>Sheet1!D34</f>
        <v>-0.88</v>
      </c>
      <c r="E34" s="2">
        <f>Sheet1!E34</f>
        <v>-3.62</v>
      </c>
      <c r="F34" s="2">
        <f>Sheet1!F34</f>
        <v>162.6</v>
      </c>
    </row>
    <row r="35" spans="1:6" ht="15.75" thickBot="1" x14ac:dyDescent="0.3">
      <c r="A35" s="19">
        <v>60</v>
      </c>
      <c r="B35" s="2">
        <v>1</v>
      </c>
      <c r="C35" s="2">
        <f>Sheet1!C35</f>
        <v>-27.99</v>
      </c>
      <c r="D35" s="2">
        <f>Sheet1!D35</f>
        <v>-0.95</v>
      </c>
      <c r="E35" s="2">
        <f>Sheet1!E35</f>
        <v>-3.81</v>
      </c>
      <c r="F35" s="2">
        <f>Sheet1!F35</f>
        <v>169.2</v>
      </c>
    </row>
    <row r="36" spans="1:6" ht="15.75" thickBot="1" x14ac:dyDescent="0.3">
      <c r="A36" s="20"/>
      <c r="B36" s="1">
        <v>2</v>
      </c>
      <c r="C36" s="2">
        <f>Sheet1!C36</f>
        <v>0</v>
      </c>
      <c r="D36" s="2">
        <f>Sheet1!D36</f>
        <v>0</v>
      </c>
      <c r="E36" s="2">
        <f>Sheet1!E36</f>
        <v>0</v>
      </c>
      <c r="F36" s="2">
        <f>Sheet1!F36</f>
        <v>0</v>
      </c>
    </row>
    <row r="37" spans="1:6" ht="15.75" thickBot="1" x14ac:dyDescent="0.3">
      <c r="A37" s="21"/>
      <c r="B37" s="5">
        <v>3</v>
      </c>
      <c r="C37" s="2">
        <f>Sheet1!C37</f>
        <v>-27.91</v>
      </c>
      <c r="D37" s="2">
        <f>Sheet1!D37</f>
        <v>-0.9</v>
      </c>
      <c r="E37" s="2">
        <f>Sheet1!E37</f>
        <v>-3.94</v>
      </c>
      <c r="F37" s="2">
        <f>Sheet1!F37</f>
        <v>170.3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2023-01-20T09:21:02Z</dcterms:modified>
</cp:coreProperties>
</file>