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66D88535-3946-40E4-B684-09BC14DFCD1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3" i="3" l="1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42" i="3"/>
  <c r="D36" i="3"/>
  <c r="D37" i="3"/>
  <c r="D38" i="3"/>
  <c r="D39" i="3"/>
  <c r="D26" i="3"/>
  <c r="D27" i="3"/>
  <c r="D28" i="3"/>
  <c r="D29" i="3"/>
  <c r="D30" i="3"/>
  <c r="D31" i="3"/>
  <c r="D32" i="3"/>
  <c r="D33" i="3"/>
  <c r="D34" i="3"/>
  <c r="D35" i="3"/>
  <c r="D21" i="3"/>
  <c r="D22" i="3"/>
  <c r="D23" i="3"/>
  <c r="D24" i="3"/>
  <c r="D25" i="3"/>
  <c r="D20" i="3"/>
  <c r="D13" i="3"/>
  <c r="D14" i="3"/>
  <c r="D15" i="3"/>
  <c r="D16" i="3"/>
  <c r="D17" i="3"/>
  <c r="D7" i="3"/>
  <c r="D8" i="3"/>
  <c r="D9" i="3"/>
  <c r="D10" i="3"/>
  <c r="D6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42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20" i="3"/>
  <c r="B7" i="3"/>
  <c r="B8" i="3"/>
  <c r="B9" i="3"/>
  <c r="B10" i="3"/>
  <c r="B14" i="3"/>
  <c r="B15" i="3"/>
  <c r="B16" i="3"/>
  <c r="B17" i="3"/>
  <c r="B6" i="3"/>
  <c r="C6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42" i="3"/>
  <c r="C39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20" i="3"/>
  <c r="C7" i="3"/>
  <c r="C8" i="3"/>
  <c r="C9" i="3"/>
  <c r="C10" i="3"/>
  <c r="C14" i="3"/>
  <c r="C15" i="3"/>
  <c r="C16" i="3"/>
  <c r="C17" i="3"/>
  <c r="D4" i="3"/>
  <c r="D18" i="3"/>
  <c r="D19" i="3"/>
  <c r="D40" i="3"/>
  <c r="D41" i="3"/>
  <c r="D3" i="3"/>
  <c r="C3" i="3"/>
  <c r="C4" i="3"/>
  <c r="C18" i="3"/>
  <c r="C19" i="3"/>
  <c r="C40" i="3"/>
  <c r="C41" i="3"/>
</calcChain>
</file>

<file path=xl/sharedStrings.xml><?xml version="1.0" encoding="utf-8"?>
<sst xmlns="http://schemas.openxmlformats.org/spreadsheetml/2006/main" count="844" uniqueCount="404">
  <si>
    <t>CHN</t>
  </si>
  <si>
    <t>Market Code</t>
  </si>
  <si>
    <t>Yes</t>
  </si>
  <si>
    <t>Customer ID</t>
  </si>
  <si>
    <t>Unknown</t>
  </si>
  <si>
    <t>RDM</t>
  </si>
  <si>
    <t>Source System</t>
  </si>
  <si>
    <t>dim_Customer_Key</t>
  </si>
  <si>
    <t>Customer</t>
  </si>
  <si>
    <t>Valid From</t>
  </si>
  <si>
    <t>Valid To</t>
  </si>
  <si>
    <t>Country Code</t>
  </si>
  <si>
    <t>Country</t>
  </si>
  <si>
    <t>Market</t>
  </si>
  <si>
    <t>NARC ID</t>
  </si>
  <si>
    <t>NARC Name</t>
  </si>
  <si>
    <t>Parent NARC ID</t>
  </si>
  <si>
    <t>Parent NARC Name</t>
  </si>
  <si>
    <t>AHN Number</t>
  </si>
  <si>
    <t>HIN Number</t>
  </si>
  <si>
    <t>Touchpoint ID</t>
  </si>
  <si>
    <t>Customer Level ID</t>
  </si>
  <si>
    <t>Customer Level</t>
  </si>
  <si>
    <t>Customer Type ID</t>
  </si>
  <si>
    <t>Customer Type</t>
  </si>
  <si>
    <t>CRM Account Type</t>
  </si>
  <si>
    <t>Level 1 ID</t>
  </si>
  <si>
    <t>Level 1</t>
  </si>
  <si>
    <t>Level 1 Valid From</t>
  </si>
  <si>
    <t>Level 1 Valid To</t>
  </si>
  <si>
    <t>Level 2 ID</t>
  </si>
  <si>
    <t>Level 2</t>
  </si>
  <si>
    <t>Level 2 Valid From</t>
  </si>
  <si>
    <t>Level 2 Valid To</t>
  </si>
  <si>
    <t>Level 3 ID</t>
  </si>
  <si>
    <t>Level 3</t>
  </si>
  <si>
    <t>Level 3 Valid From</t>
  </si>
  <si>
    <t>Level 3 Valid To</t>
  </si>
  <si>
    <t>House Number and Street</t>
  </si>
  <si>
    <t>City</t>
  </si>
  <si>
    <t>State/Province Code</t>
  </si>
  <si>
    <t>State/Province</t>
  </si>
  <si>
    <t>Postal Code</t>
  </si>
  <si>
    <t>Telephone Number</t>
  </si>
  <si>
    <t>Latitude</t>
  </si>
  <si>
    <t>Longitude</t>
  </si>
  <si>
    <t>NARC Address Line2</t>
  </si>
  <si>
    <t>NARC County</t>
  </si>
  <si>
    <t>NARC Email</t>
  </si>
  <si>
    <t>NARC Receive Mail Flag</t>
  </si>
  <si>
    <t>NARC EMail OptIn Flag</t>
  </si>
  <si>
    <t>NARC Fax</t>
  </si>
  <si>
    <t>NARC Latitude</t>
  </si>
  <si>
    <t>NARC Longitude</t>
  </si>
  <si>
    <t>Customer Class ID</t>
  </si>
  <si>
    <t>Customer Class</t>
  </si>
  <si>
    <t>Customer Group ID</t>
  </si>
  <si>
    <t>Customer Group</t>
  </si>
  <si>
    <t>Customer Subgroup ID</t>
  </si>
  <si>
    <t>Customer Subgroup</t>
  </si>
  <si>
    <t>Legacy Business Class ID</t>
  </si>
  <si>
    <t>Legacy Business Class</t>
  </si>
  <si>
    <t>NARC Business Class2 ID</t>
  </si>
  <si>
    <t>NARC Business Class2</t>
  </si>
  <si>
    <t>Legacy Subclass ID</t>
  </si>
  <si>
    <t>Legacy Subclass</t>
  </si>
  <si>
    <t>Legacy Secondary Subclass ID</t>
  </si>
  <si>
    <t>Legacy Secondary SubClass</t>
  </si>
  <si>
    <t>Central Order Block ID</t>
  </si>
  <si>
    <t>Central Order Block</t>
  </si>
  <si>
    <t>Customer Status</t>
  </si>
  <si>
    <t>Headquarters Flag</t>
  </si>
  <si>
    <t>Representative Account Status</t>
  </si>
  <si>
    <t>LE Contract Flag</t>
  </si>
  <si>
    <t>LE Tier</t>
  </si>
  <si>
    <t>MZR Flag</t>
  </si>
  <si>
    <t>MZR Current Tier</t>
  </si>
  <si>
    <t>MZR Current Tier Name</t>
  </si>
  <si>
    <t>Small Animal Segment Name</t>
  </si>
  <si>
    <t>Paras Tier</t>
  </si>
  <si>
    <t>Bios Tier</t>
  </si>
  <si>
    <t>Livestock Distributor Flag</t>
  </si>
  <si>
    <t>Equine Distributor Flag</t>
  </si>
  <si>
    <t>Small Animal Distributor Flag</t>
  </si>
  <si>
    <t>CRM Account ID</t>
  </si>
  <si>
    <t>CRM Account Name</t>
  </si>
  <si>
    <t>CRM Parent ID</t>
  </si>
  <si>
    <t>CRM Parent Name</t>
  </si>
  <si>
    <t>Account Status</t>
  </si>
  <si>
    <t>Account Fax</t>
  </si>
  <si>
    <t>Account Email</t>
  </si>
  <si>
    <t>Account OptOut Email</t>
  </si>
  <si>
    <t>Account OptOut Fax</t>
  </si>
  <si>
    <t>Account OptOut Mail</t>
  </si>
  <si>
    <t>Account OptOut Phone</t>
  </si>
  <si>
    <t>Account Long Name</t>
  </si>
  <si>
    <t>Client</t>
  </si>
  <si>
    <t>Loyalty Flag</t>
  </si>
  <si>
    <t>Brick Code</t>
  </si>
  <si>
    <t>Librela Seed Program Participant</t>
  </si>
  <si>
    <t>Solensia Seed Program Participant</t>
  </si>
  <si>
    <t>Engage</t>
  </si>
  <si>
    <t>Remind</t>
  </si>
  <si>
    <t>Review</t>
  </si>
  <si>
    <t>Engage Start Date</t>
  </si>
  <si>
    <t>Remind Start Date</t>
  </si>
  <si>
    <t>Review Start Date</t>
  </si>
  <si>
    <t>Street Name</t>
  </si>
  <si>
    <t>Street Code</t>
  </si>
  <si>
    <t>Source Customer Attribute 1</t>
  </si>
  <si>
    <t>Source Customer Attribute 2</t>
  </si>
  <si>
    <t>Source Customer Attribute 3</t>
  </si>
  <si>
    <t>Corporate Flag</t>
  </si>
  <si>
    <t>Buying Group ID</t>
  </si>
  <si>
    <t>Buying Group Name</t>
  </si>
  <si>
    <t>Customer Creation Date</t>
  </si>
  <si>
    <t>Customer Identity</t>
  </si>
  <si>
    <t>Corporate Start Date</t>
  </si>
  <si>
    <t>Current Row</t>
  </si>
  <si>
    <t>Row Effective From</t>
  </si>
  <si>
    <t>Row Effective To</t>
  </si>
  <si>
    <t>Insert_Date</t>
  </si>
  <si>
    <t>Update_Date</t>
  </si>
  <si>
    <t>Job_Run_Key</t>
  </si>
  <si>
    <t>SAP</t>
  </si>
  <si>
    <t>Touchpoint</t>
  </si>
  <si>
    <t>梓伊遇宠</t>
  </si>
  <si>
    <t>CN</t>
  </si>
  <si>
    <t>China</t>
  </si>
  <si>
    <t>A-0005509563</t>
  </si>
  <si>
    <t>BR</t>
  </si>
  <si>
    <t>BRANCH</t>
  </si>
  <si>
    <t>Z013</t>
  </si>
  <si>
    <t>Int. Indirect Customers</t>
  </si>
  <si>
    <t>Petshop</t>
  </si>
  <si>
    <t>利泽西园209号楼一层113</t>
  </si>
  <si>
    <t>北京市</t>
  </si>
  <si>
    <t>Beijing</t>
  </si>
  <si>
    <t>Active</t>
  </si>
  <si>
    <t>N</t>
  </si>
  <si>
    <t>Non-LE</t>
  </si>
  <si>
    <t>Non-MZR</t>
  </si>
  <si>
    <t>Non-Paras</t>
  </si>
  <si>
    <t>Non-Bios</t>
  </si>
  <si>
    <t>0014z00001qn9CPAAY</t>
  </si>
  <si>
    <t>Y</t>
  </si>
  <si>
    <t>TOUCHPOINT_CUST</t>
  </si>
  <si>
    <t>N/A</t>
  </si>
  <si>
    <t>Companion Animal</t>
  </si>
  <si>
    <t>2000072131_CAA01000833</t>
  </si>
  <si>
    <t>SRC_CUST</t>
  </si>
  <si>
    <t>dim_Product_Key</t>
    <phoneticPr fontId="0" type="noConversion"/>
  </si>
  <si>
    <t>Product ID</t>
    <phoneticPr fontId="0" type="noConversion"/>
  </si>
  <si>
    <t>Product</t>
    <phoneticPr fontId="0" type="noConversion"/>
  </si>
  <si>
    <t>SAP_Prodcut_Code</t>
  </si>
  <si>
    <t>Product Master Number</t>
    <phoneticPr fontId="0" type="noConversion"/>
  </si>
  <si>
    <t>Product Master Name</t>
    <phoneticPr fontId="0" type="noConversion"/>
  </si>
  <si>
    <t>Product Master Short Description</t>
    <phoneticPr fontId="0" type="noConversion"/>
  </si>
  <si>
    <t>Product Master Long Description</t>
    <phoneticPr fontId="0" type="noConversion"/>
  </si>
  <si>
    <t>Unique Identifier</t>
    <phoneticPr fontId="0" type="noConversion"/>
  </si>
  <si>
    <t>Market Code</t>
    <phoneticPr fontId="0" type="noConversion"/>
  </si>
  <si>
    <t>Market</t>
    <phoneticPr fontId="0" type="noConversion"/>
  </si>
  <si>
    <t>Base UOM</t>
    <phoneticPr fontId="0" type="noConversion"/>
  </si>
  <si>
    <t>Product Type ID</t>
    <phoneticPr fontId="0" type="noConversion"/>
  </si>
  <si>
    <t>Product Type</t>
    <phoneticPr fontId="0" type="noConversion"/>
  </si>
  <si>
    <t>Type</t>
    <phoneticPr fontId="0" type="noConversion"/>
  </si>
  <si>
    <t>Source Product</t>
    <phoneticPr fontId="0" type="noConversion"/>
  </si>
  <si>
    <t>Species</t>
    <phoneticPr fontId="0" type="noConversion"/>
  </si>
  <si>
    <t>Multi-Species</t>
    <phoneticPr fontId="0" type="noConversion"/>
  </si>
  <si>
    <t>Usable for Equine</t>
    <phoneticPr fontId="0" type="noConversion"/>
  </si>
  <si>
    <t>Usable for Small Animal</t>
    <phoneticPr fontId="0" type="noConversion"/>
  </si>
  <si>
    <t>Usable for Fish</t>
    <phoneticPr fontId="0" type="noConversion"/>
  </si>
  <si>
    <t>Usable for Cattle</t>
    <phoneticPr fontId="0" type="noConversion"/>
  </si>
  <si>
    <t>Usable for Swine</t>
    <phoneticPr fontId="0" type="noConversion"/>
  </si>
  <si>
    <t>Usable for Livestock Other</t>
    <phoneticPr fontId="0" type="noConversion"/>
  </si>
  <si>
    <t>Other Species</t>
    <phoneticPr fontId="0" type="noConversion"/>
  </si>
  <si>
    <t>SAP Level 1 ID</t>
    <phoneticPr fontId="0" type="noConversion"/>
  </si>
  <si>
    <t>SAP Level 1</t>
    <phoneticPr fontId="0" type="noConversion"/>
  </si>
  <si>
    <t>SAP Level 2 ID</t>
    <phoneticPr fontId="0" type="noConversion"/>
  </si>
  <si>
    <t>SAP Level 2</t>
    <phoneticPr fontId="0" type="noConversion"/>
  </si>
  <si>
    <t>SAP Level 3 ID</t>
    <phoneticPr fontId="0" type="noConversion"/>
  </si>
  <si>
    <t>SAP Level 3</t>
    <phoneticPr fontId="0" type="noConversion"/>
  </si>
  <si>
    <t>SAP Level 4 ID</t>
    <phoneticPr fontId="0" type="noConversion"/>
  </si>
  <si>
    <t>SAP Level 4</t>
    <phoneticPr fontId="0" type="noConversion"/>
  </si>
  <si>
    <t>SAP Level 5 ID</t>
    <phoneticPr fontId="0" type="noConversion"/>
  </si>
  <si>
    <t>SAP Level 5</t>
    <phoneticPr fontId="0" type="noConversion"/>
  </si>
  <si>
    <t>Brand ID</t>
    <phoneticPr fontId="0" type="noConversion"/>
  </si>
  <si>
    <t>Brand Name</t>
    <phoneticPr fontId="0" type="noConversion"/>
  </si>
  <si>
    <t>Disease ID</t>
    <phoneticPr fontId="0" type="noConversion"/>
  </si>
  <si>
    <t>Disease Name</t>
    <phoneticPr fontId="0" type="noConversion"/>
  </si>
  <si>
    <t>Therapeautic ID</t>
    <phoneticPr fontId="0" type="noConversion"/>
  </si>
  <si>
    <t>Therapeautic Name</t>
    <phoneticPr fontId="0" type="noConversion"/>
  </si>
  <si>
    <t>Average Selling Price</t>
    <phoneticPr fontId="0" type="noConversion"/>
  </si>
  <si>
    <t>Doses</t>
    <phoneticPr fontId="0" type="noConversion"/>
  </si>
  <si>
    <t>CEESA Code</t>
    <phoneticPr fontId="0" type="noConversion"/>
  </si>
  <si>
    <t>Label Name</t>
    <phoneticPr fontId="0" type="noConversion"/>
  </si>
  <si>
    <t>Label Language</t>
    <phoneticPr fontId="0" type="noConversion"/>
  </si>
  <si>
    <t>Common Name</t>
    <phoneticPr fontId="0" type="noConversion"/>
  </si>
  <si>
    <t>Primary Package</t>
    <phoneticPr fontId="0" type="noConversion"/>
  </si>
  <si>
    <t>Primary Package Quantity</t>
    <phoneticPr fontId="0" type="noConversion"/>
  </si>
  <si>
    <t>Primary Package UoM ID</t>
    <phoneticPr fontId="0" type="noConversion"/>
  </si>
  <si>
    <t>Strength Quantity</t>
    <phoneticPr fontId="0" type="noConversion"/>
  </si>
  <si>
    <t>Strength UoM</t>
    <phoneticPr fontId="0" type="noConversion"/>
  </si>
  <si>
    <t>Strength Qualifier</t>
    <phoneticPr fontId="0" type="noConversion"/>
  </si>
  <si>
    <t>Dosage Form</t>
    <phoneticPr fontId="0" type="noConversion"/>
  </si>
  <si>
    <t>Dose Quantity</t>
    <phoneticPr fontId="0" type="noConversion"/>
  </si>
  <si>
    <t>Dose UoM ID</t>
    <phoneticPr fontId="0" type="noConversion"/>
  </si>
  <si>
    <t>Fill Quantity</t>
    <phoneticPr fontId="0" type="noConversion"/>
  </si>
  <si>
    <t>Fill UoM ID</t>
    <phoneticPr fontId="0" type="noConversion"/>
  </si>
  <si>
    <t>Cross-Plant Material Status ID</t>
    <phoneticPr fontId="0" type="noConversion"/>
  </si>
  <si>
    <t>Cross-Plant Material Status</t>
    <phoneticPr fontId="0" type="noConversion"/>
  </si>
  <si>
    <t>Storage Conditions ID</t>
    <phoneticPr fontId="0" type="noConversion"/>
  </si>
  <si>
    <t>Storage Conditions</t>
    <phoneticPr fontId="0" type="noConversion"/>
  </si>
  <si>
    <t>Temperature Conditions ID</t>
    <phoneticPr fontId="0" type="noConversion"/>
  </si>
  <si>
    <t>Temperature Conditions</t>
    <phoneticPr fontId="0" type="noConversion"/>
  </si>
  <si>
    <t>Transportation Group ID</t>
    <phoneticPr fontId="0" type="noConversion"/>
  </si>
  <si>
    <t>Transportation Group</t>
    <phoneticPr fontId="0" type="noConversion"/>
  </si>
  <si>
    <t>Hazardous Material Number</t>
    <phoneticPr fontId="0" type="noConversion"/>
  </si>
  <si>
    <t>Dangerous Goods Indicator</t>
    <phoneticPr fontId="0" type="noConversion"/>
  </si>
  <si>
    <t>Old Product ID</t>
    <phoneticPr fontId="0" type="noConversion"/>
  </si>
  <si>
    <t>PRD Species</t>
    <phoneticPr fontId="0" type="noConversion"/>
  </si>
  <si>
    <t>SIB Disease ID</t>
    <phoneticPr fontId="0" type="noConversion"/>
  </si>
  <si>
    <t>SIB Disease Name</t>
    <phoneticPr fontId="0" type="noConversion"/>
  </si>
  <si>
    <t>SIB Therapeautic ID</t>
    <phoneticPr fontId="0" type="noConversion"/>
  </si>
  <si>
    <t>SIB Therapeautic Name</t>
    <phoneticPr fontId="0" type="noConversion"/>
  </si>
  <si>
    <t>Current Row</t>
    <phoneticPr fontId="0" type="noConversion"/>
  </si>
  <si>
    <t>Row Effective From</t>
    <phoneticPr fontId="0" type="noConversion"/>
  </si>
  <si>
    <t>Row Effective To</t>
    <phoneticPr fontId="0" type="noConversion"/>
  </si>
  <si>
    <t>Insert_Date</t>
    <phoneticPr fontId="0" type="noConversion"/>
  </si>
  <si>
    <t>Update_Date</t>
    <phoneticPr fontId="0" type="noConversion"/>
  </si>
  <si>
    <t>Job_Run_Key</t>
    <phoneticPr fontId="0" type="noConversion"/>
  </si>
  <si>
    <t>GL_Column Name</t>
    <phoneticPr fontId="0" type="noConversion"/>
  </si>
  <si>
    <t>Table</t>
  </si>
  <si>
    <t>Field</t>
  </si>
  <si>
    <t>dim_Product_Key</t>
  </si>
  <si>
    <t>Product ID</t>
  </si>
  <si>
    <t>eu_species_product</t>
  </si>
  <si>
    <t>ZTS_EU_Zoetis_SFDC_ID__c</t>
  </si>
  <si>
    <t>Product</t>
  </si>
  <si>
    <t>Name</t>
  </si>
  <si>
    <t>get from file, join using Market</t>
  </si>
  <si>
    <t xml:space="preserve"> ZTS_EU_Market__c</t>
  </si>
  <si>
    <t>TouchPoint</t>
  </si>
  <si>
    <t>Type</t>
  </si>
  <si>
    <t>ZTS_EU_Type__c</t>
  </si>
  <si>
    <t>Source Product</t>
  </si>
  <si>
    <t>ZTS_EU_Product_Unique_ID__c</t>
  </si>
  <si>
    <t>Brand ID</t>
  </si>
  <si>
    <t>Brand Name</t>
  </si>
  <si>
    <t>ProductMasterLongDescription</t>
  </si>
  <si>
    <t>Product Master Number</t>
  </si>
  <si>
    <t>Product Master Name</t>
  </si>
  <si>
    <t>Product Master Short Description</t>
  </si>
  <si>
    <t>Product Master Long Description</t>
  </si>
  <si>
    <t>Disease ID</t>
  </si>
  <si>
    <t>Disease Name</t>
  </si>
  <si>
    <t>Therapeautic ID</t>
  </si>
  <si>
    <t>Therapeautic Name</t>
  </si>
  <si>
    <t>Average Selling Price</t>
  </si>
  <si>
    <t>Doses</t>
  </si>
  <si>
    <t>PRD Species</t>
  </si>
  <si>
    <t>SIB Disease ID</t>
  </si>
  <si>
    <t>SIB Disease Name</t>
  </si>
  <si>
    <t>SIB Therapeautic ID</t>
  </si>
  <si>
    <t>SIB Therapeautic Name</t>
  </si>
  <si>
    <t>GL_Source System</t>
  </si>
  <si>
    <t>GL_Source Table</t>
  </si>
  <si>
    <t>GL_Source Column</t>
  </si>
  <si>
    <t>Surrogate Key</t>
  </si>
  <si>
    <t>MARA</t>
  </si>
  <si>
    <t>MATNR
1. trim leading zero</t>
  </si>
  <si>
    <t>MAKT</t>
  </si>
  <si>
    <t>MAKTX</t>
  </si>
  <si>
    <t>Item</t>
  </si>
  <si>
    <t>PRD_MASTER_NUMBER(Alias Name)</t>
  </si>
  <si>
    <t>level_name_value</t>
  </si>
  <si>
    <t>PRODUCT_NAME(Alias Name)</t>
  </si>
  <si>
    <t>PRD_MASTER_SHORT_DESCRIPTION(Alias Name)</t>
  </si>
  <si>
    <t>PRD_MASTER_LONG_DESCRIPTION(Alias Name)</t>
  </si>
  <si>
    <t xml:space="preserve">IF MTART = 'ZFER' THEN implement the logic, refer other TAB.
ELSE "Unknown"
</t>
  </si>
  <si>
    <t>Market is Unknown for SAP data</t>
  </si>
  <si>
    <t>Hard Code the value to : SAP</t>
  </si>
  <si>
    <t>T006A</t>
  </si>
  <si>
    <t>MSEH3</t>
  </si>
  <si>
    <t>MSEHL, Title Case the field.</t>
  </si>
  <si>
    <t>MTART</t>
  </si>
  <si>
    <t>T134T</t>
  </si>
  <si>
    <t>MTBEZ</t>
  </si>
  <si>
    <t>Touch point Only</t>
  </si>
  <si>
    <t>Harcode as SKU</t>
  </si>
  <si>
    <t>Unknown for Simplement</t>
  </si>
  <si>
    <t>MD_0PROFIT_CTR_0106_HIER,
MARC</t>
  </si>
  <si>
    <t>Refer Logic Tab : Species Flags</t>
  </si>
  <si>
    <t>PRDHA</t>
  </si>
  <si>
    <t>T179T</t>
  </si>
  <si>
    <t>VTEXT</t>
  </si>
  <si>
    <t xml:space="preserve">level_name_value </t>
  </si>
  <si>
    <t>BRAND_ID(Alias Name)</t>
  </si>
  <si>
    <t>BRAND_NAME(Alias Name)</t>
  </si>
  <si>
    <t xml:space="preserve"> DISEASE_ID(Alias Name)</t>
  </si>
  <si>
    <t>DISEASE_NAME(Alias Name)</t>
  </si>
  <si>
    <t>THERAPEAUTIC_ID(Alias Name)</t>
  </si>
  <si>
    <t>THERAPEAUTIC_NAME(Alias Name)</t>
  </si>
  <si>
    <t>V_DW_ASP</t>
  </si>
  <si>
    <t>ASP(Alias Name)</t>
  </si>
  <si>
    <t>Doses(Alias Name)</t>
  </si>
  <si>
    <t>AUSP</t>
  </si>
  <si>
    <t>ATWRT, Join MARA-MATNR = AUSP-OBJEK , Where ATINN = 0000000262</t>
  </si>
  <si>
    <t>ATWRT, Join MARA-MATNR = AUSP-OBJEK , Where ATINN = 0000000271</t>
  </si>
  <si>
    <t xml:space="preserve">ATWRT, Join MARA-MATNR = AUSP-OBJEK , Where ATINN = 0000000272 </t>
  </si>
  <si>
    <t>ATWRT, Join MARA-MATNR = AUSP-OBJEK ,Where ATINN = 0000001211</t>
  </si>
  <si>
    <t>ATWRT, Join MARA-MATNR = AUSP-OBJEK , Where ATINN = 0000000276</t>
  </si>
  <si>
    <t>ATFLV, Join MARA-MATNR = AUSP-OBJEK , Where ATINN = 0000000274</t>
  </si>
  <si>
    <t>ATWRT, Join MARA-MATNR = AUSP-OBJEK , Where ATINN = 0000000275</t>
  </si>
  <si>
    <t>ATWRT, Join MARA-MATNR = AUSP-OBJEK , Where ATINN = 0000000285</t>
  </si>
  <si>
    <t>ATWRT, Join MARA-MATNR = AUSP-OBJEK, Where ATINN = 0000000287</t>
  </si>
  <si>
    <t>ATWRT, Join MARA-MATNR = AUSP-OBJEK , Where ATINN = 0000000286
Title Case the field.</t>
  </si>
  <si>
    <t>ATWRT, Join MARA-MATNR = AUSP-OBJEK , Where ATINN = 0000000263</t>
  </si>
  <si>
    <t>ATFLV, Join MARA-MATNR = AUSP-OBJEK  , Where ATINN = 0000000264</t>
  </si>
  <si>
    <t>ATWRT, Join MARA-MATNR = AUSP-OBJEK , Where ATINN = 0000000265</t>
  </si>
  <si>
    <t>ATFLV, Join MARA-MATNR = AUSP-OBJEK ,Where ATINN = 0000000267</t>
  </si>
  <si>
    <t>ATWRT, Join MARA-MATNR = AUSP-OBJEK , Where ATINN = 0000000268</t>
  </si>
  <si>
    <t>MSTAE</t>
  </si>
  <si>
    <t>T141T</t>
  </si>
  <si>
    <r>
      <t>Left Join MARA-MSTAE = T141T-</t>
    </r>
    <r>
      <rPr>
        <sz val="11"/>
        <color theme="1"/>
        <rFont val="Calibri"/>
        <family val="2"/>
        <scheme val="minor"/>
      </rPr>
      <t>MMSTA and get MTSTB , Filter : SPRAS = E</t>
    </r>
  </si>
  <si>
    <t>RAUBE</t>
  </si>
  <si>
    <t>T142T</t>
  </si>
  <si>
    <t>Left Join MARA-RAUBE = T142T-RAUBE and get RBTXT , Filter : SPRAS = E</t>
  </si>
  <si>
    <t>TEMPB</t>
  </si>
  <si>
    <t>T143T</t>
  </si>
  <si>
    <t>Left Join MARA-TEMPB = T143T-TEMPB and get TBTXT  , Filter : SPRAS = E</t>
  </si>
  <si>
    <t>TRAGR</t>
  </si>
  <si>
    <t>TTGRT</t>
  </si>
  <si>
    <t>Left Join MARA-TRAGR = TTGRT-TRAGR and get VTEXT , Filter : SPRAS = E</t>
  </si>
  <si>
    <t>STOFF</t>
  </si>
  <si>
    <t>PROFL</t>
  </si>
  <si>
    <t>BISMT</t>
  </si>
  <si>
    <t>item</t>
  </si>
  <si>
    <t>PRD_Species(alias Name)</t>
  </si>
  <si>
    <t>SIB Disease ID(alias Name)</t>
  </si>
  <si>
    <t>SIB Disease Name(alias Name)</t>
  </si>
  <si>
    <t>SIB Therapeautic ID(alias Name)</t>
  </si>
  <si>
    <t>SIB Therapeautic Name(alias Name)</t>
  </si>
  <si>
    <t xml:space="preserve"> Default value as "Y"</t>
  </si>
  <si>
    <t>Default value  - 2013-06-01T00:00:00.000+0000</t>
  </si>
  <si>
    <t>Default Value - 9999-12-31T00:00:00.000+0000</t>
  </si>
  <si>
    <t>Product Dimension</t>
  </si>
  <si>
    <t>Unique Identifier</t>
  </si>
  <si>
    <t>Base UOM ID</t>
  </si>
  <si>
    <t>Base UOM</t>
  </si>
  <si>
    <t>Product Type ID</t>
  </si>
  <si>
    <t>Product Type</t>
  </si>
  <si>
    <t>Species</t>
  </si>
  <si>
    <t>Multi-Species</t>
  </si>
  <si>
    <t>Usable for Equine</t>
  </si>
  <si>
    <t>Usable for Small Animal</t>
  </si>
  <si>
    <t>Usable for Fish</t>
  </si>
  <si>
    <t>Usable for Cattle</t>
  </si>
  <si>
    <t>Usable for Swine</t>
  </si>
  <si>
    <t>Usable for Poultry</t>
  </si>
  <si>
    <t>Usable for Livestock Other</t>
  </si>
  <si>
    <t>Other Species</t>
  </si>
  <si>
    <t>SAP Level 1 ID</t>
  </si>
  <si>
    <t>SAP Level 1</t>
  </si>
  <si>
    <t>SAP Level 2 ID</t>
  </si>
  <si>
    <t>SAP Level 2</t>
  </si>
  <si>
    <t>SAP Level 3 ID</t>
  </si>
  <si>
    <t>SAP Level 3</t>
  </si>
  <si>
    <t>SAP Level 4 ID</t>
  </si>
  <si>
    <t>SAP Level 4</t>
  </si>
  <si>
    <t>SAP Level 5 ID</t>
  </si>
  <si>
    <t>SAP Level 5</t>
  </si>
  <si>
    <t>CEESA Code</t>
  </si>
  <si>
    <t>Label Name</t>
  </si>
  <si>
    <t>Label Language</t>
  </si>
  <si>
    <t>Common Name</t>
  </si>
  <si>
    <t>Primary Package</t>
  </si>
  <si>
    <t>Primary Package Quantity</t>
  </si>
  <si>
    <t>Primary Package UoM ID</t>
  </si>
  <si>
    <t>Strength Quantity</t>
  </si>
  <si>
    <t>Strength UoM</t>
  </si>
  <si>
    <t>Strength Qualifier</t>
  </si>
  <si>
    <t>Dosage Form</t>
  </si>
  <si>
    <t>Dose Quantity</t>
  </si>
  <si>
    <t>Dose UoM ID</t>
  </si>
  <si>
    <t>Fill Quantity</t>
  </si>
  <si>
    <t>Fill UoM ID</t>
  </si>
  <si>
    <t>Cross-Plant Material Status ID</t>
  </si>
  <si>
    <t>Cross-Plant Material Status</t>
  </si>
  <si>
    <t>Storage Conditions ID</t>
  </si>
  <si>
    <t>Storage Conditions</t>
  </si>
  <si>
    <t>Temperature Conditions ID</t>
  </si>
  <si>
    <t>Temperature Conditions</t>
  </si>
  <si>
    <t>Transportation Group ID</t>
  </si>
  <si>
    <t>Transportation Group</t>
  </si>
  <si>
    <t>Hazardous Material Number</t>
  </si>
  <si>
    <t>Dangerous Goods Indicator</t>
  </si>
  <si>
    <t>Old Product ID</t>
  </si>
  <si>
    <t xml:space="preserve">Insert Date </t>
  </si>
  <si>
    <t>Update Date</t>
  </si>
  <si>
    <t>Job Run ID</t>
  </si>
  <si>
    <t>Touchpoint mapping</t>
  </si>
  <si>
    <t>source</t>
  </si>
  <si>
    <t>SAP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</si>
</sst>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47" fontId="0" fillId="0" borderId="1" xfId="0" applyNumberForma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D9CC-F390-475D-B623-5ADE22EC8F56}">
  <dimension ref="A1:DT4"/>
  <sheetViews>
    <sheetView topLeftCell="DC1" workbookViewId="0">
      <selection sqref="A1:DT4"/>
    </sheetView>
  </sheetViews>
  <sheetFormatPr defaultRowHeight="14.5" x14ac:dyDescent="0.35"/>
  <cols>
    <col min="5" max="5" width="10.453125" bestFit="1" customWidth="1"/>
    <col min="35" max="35" width="17.453125" customWidth="1"/>
    <col min="92" max="92" width="20.54296875" customWidth="1"/>
    <col min="94" max="94" width="10.1796875" customWidth="1"/>
    <col min="113" max="113" width="15.26953125" customWidth="1"/>
  </cols>
  <sheetData>
    <row r="1" spans="1:124" x14ac:dyDescent="0.35">
      <c r="A1" t="s">
        <v>7</v>
      </c>
      <c r="B1" t="s">
        <v>3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</v>
      </c>
      <c r="I1" t="s">
        <v>13</v>
      </c>
      <c r="J1" t="s">
        <v>6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5</v>
      </c>
      <c r="DR1" t="s">
        <v>124</v>
      </c>
      <c r="DS1" t="s">
        <v>125</v>
      </c>
      <c r="DT1" t="s">
        <v>4</v>
      </c>
    </row>
    <row r="2" spans="1:124" x14ac:dyDescent="0.35">
      <c r="A2">
        <v>8802821</v>
      </c>
      <c r="B2">
        <v>6900588592</v>
      </c>
      <c r="C2" t="s">
        <v>126</v>
      </c>
      <c r="D2" s="1">
        <v>2</v>
      </c>
      <c r="E2" s="1">
        <v>2958465</v>
      </c>
      <c r="F2" t="s">
        <v>127</v>
      </c>
      <c r="G2" t="s">
        <v>128</v>
      </c>
      <c r="H2" t="s">
        <v>0</v>
      </c>
      <c r="I2" t="s">
        <v>128</v>
      </c>
      <c r="J2" t="s">
        <v>124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129</v>
      </c>
      <c r="R2" t="s">
        <v>130</v>
      </c>
      <c r="S2" t="s">
        <v>131</v>
      </c>
      <c r="T2" t="s">
        <v>132</v>
      </c>
      <c r="U2" t="s">
        <v>133</v>
      </c>
      <c r="V2" t="s">
        <v>134</v>
      </c>
      <c r="W2" t="s">
        <v>4</v>
      </c>
      <c r="X2" t="s">
        <v>4</v>
      </c>
      <c r="Y2" s="1">
        <v>2</v>
      </c>
      <c r="Z2" s="1">
        <v>2958465</v>
      </c>
      <c r="AA2" t="s">
        <v>4</v>
      </c>
      <c r="AB2" t="s">
        <v>4</v>
      </c>
      <c r="AC2" s="1">
        <v>2</v>
      </c>
      <c r="AD2" s="1">
        <v>2958465</v>
      </c>
      <c r="AE2" t="s">
        <v>4</v>
      </c>
      <c r="AF2" t="s">
        <v>4</v>
      </c>
      <c r="AG2" s="1">
        <v>2</v>
      </c>
      <c r="AH2" s="1">
        <v>2958465</v>
      </c>
      <c r="AI2" t="s">
        <v>135</v>
      </c>
      <c r="AJ2" t="s">
        <v>136</v>
      </c>
      <c r="AK2">
        <v>10</v>
      </c>
      <c r="AL2" t="s">
        <v>137</v>
      </c>
      <c r="AM2" t="s">
        <v>4</v>
      </c>
      <c r="AN2" t="s">
        <v>4</v>
      </c>
      <c r="AO2">
        <v>999.999999</v>
      </c>
      <c r="AP2">
        <v>999.999999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>
        <v>999.999999</v>
      </c>
      <c r="AX2">
        <v>999.999999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138</v>
      </c>
      <c r="BP2" t="s">
        <v>2</v>
      </c>
      <c r="BQ2" t="s">
        <v>138</v>
      </c>
      <c r="BR2" t="s">
        <v>139</v>
      </c>
      <c r="BS2" t="s">
        <v>140</v>
      </c>
      <c r="BT2" t="s">
        <v>139</v>
      </c>
      <c r="BU2" t="s">
        <v>141</v>
      </c>
      <c r="BV2" t="s">
        <v>141</v>
      </c>
      <c r="BW2" t="s">
        <v>4</v>
      </c>
      <c r="BX2" t="s">
        <v>142</v>
      </c>
      <c r="BY2" t="s">
        <v>143</v>
      </c>
      <c r="BZ2" t="s">
        <v>139</v>
      </c>
      <c r="CA2" t="s">
        <v>139</v>
      </c>
      <c r="CB2" t="s">
        <v>139</v>
      </c>
      <c r="CC2" t="s">
        <v>4</v>
      </c>
      <c r="CD2" t="s">
        <v>126</v>
      </c>
      <c r="CE2" t="s">
        <v>144</v>
      </c>
      <c r="CF2" t="s">
        <v>4</v>
      </c>
      <c r="CG2" t="s">
        <v>138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s="2">
        <v>2</v>
      </c>
      <c r="CX2" s="2">
        <v>2</v>
      </c>
      <c r="CY2" s="2">
        <v>2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b">
        <v>0</v>
      </c>
      <c r="DF2" t="s">
        <v>4</v>
      </c>
      <c r="DG2" t="s">
        <v>4</v>
      </c>
      <c r="DH2" s="1">
        <v>2</v>
      </c>
      <c r="DI2" t="s">
        <v>8</v>
      </c>
      <c r="DJ2" s="1">
        <v>2</v>
      </c>
      <c r="DK2" t="s">
        <v>145</v>
      </c>
      <c r="DL2" s="2">
        <v>45113.756716886572</v>
      </c>
      <c r="DM2" s="2">
        <v>2958465</v>
      </c>
      <c r="DN2" s="2">
        <v>45052.410497685189</v>
      </c>
      <c r="DO2" s="2">
        <v>45113.579872685186</v>
      </c>
      <c r="DP2">
        <v>577248007586596</v>
      </c>
      <c r="DQ2">
        <v>1</v>
      </c>
      <c r="DR2">
        <v>1</v>
      </c>
      <c r="DS2">
        <v>1</v>
      </c>
      <c r="DT2">
        <v>0</v>
      </c>
    </row>
    <row r="3" spans="1:124" x14ac:dyDescent="0.35">
      <c r="A3">
        <v>8544025</v>
      </c>
      <c r="B3" t="s">
        <v>129</v>
      </c>
      <c r="C3" t="s">
        <v>126</v>
      </c>
      <c r="D3" s="1">
        <v>2</v>
      </c>
      <c r="E3" s="1">
        <v>2958465</v>
      </c>
      <c r="F3" t="s">
        <v>127</v>
      </c>
      <c r="G3" t="s">
        <v>128</v>
      </c>
      <c r="H3" t="s">
        <v>0</v>
      </c>
      <c r="I3" t="s">
        <v>128</v>
      </c>
      <c r="J3" t="s">
        <v>125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129</v>
      </c>
      <c r="R3" t="s">
        <v>146</v>
      </c>
      <c r="S3" t="s">
        <v>146</v>
      </c>
      <c r="T3" t="s">
        <v>4</v>
      </c>
      <c r="U3" t="s">
        <v>134</v>
      </c>
      <c r="V3" t="s">
        <v>134</v>
      </c>
      <c r="W3" t="s">
        <v>4</v>
      </c>
      <c r="X3" t="s">
        <v>4</v>
      </c>
      <c r="Y3" s="1">
        <v>2</v>
      </c>
      <c r="Z3" s="1">
        <v>2958465</v>
      </c>
      <c r="AA3" t="s">
        <v>4</v>
      </c>
      <c r="AB3" t="s">
        <v>4</v>
      </c>
      <c r="AC3" s="1">
        <v>2</v>
      </c>
      <c r="AD3" s="1">
        <v>2958465</v>
      </c>
      <c r="AE3" t="s">
        <v>4</v>
      </c>
      <c r="AF3" t="s">
        <v>4</v>
      </c>
      <c r="AG3" s="1">
        <v>2</v>
      </c>
      <c r="AH3" s="1">
        <v>2958465</v>
      </c>
      <c r="AI3" t="s">
        <v>135</v>
      </c>
      <c r="AJ3" t="s">
        <v>136</v>
      </c>
      <c r="AK3" t="s">
        <v>4</v>
      </c>
      <c r="AL3" t="s">
        <v>4</v>
      </c>
      <c r="AM3" t="s">
        <v>147</v>
      </c>
      <c r="AN3" t="s">
        <v>147</v>
      </c>
      <c r="AO3">
        <v>999.999999</v>
      </c>
      <c r="AP3">
        <v>999.999999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>
        <v>999.999999</v>
      </c>
      <c r="AX3">
        <v>999.999999</v>
      </c>
      <c r="AY3" t="s">
        <v>4</v>
      </c>
      <c r="AZ3" t="s">
        <v>148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138</v>
      </c>
      <c r="BR3" t="s">
        <v>4</v>
      </c>
      <c r="BS3" t="s">
        <v>4</v>
      </c>
      <c r="BT3" t="s">
        <v>139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139</v>
      </c>
      <c r="CA3" t="s">
        <v>139</v>
      </c>
      <c r="CB3" t="s">
        <v>139</v>
      </c>
      <c r="CC3" t="s">
        <v>144</v>
      </c>
      <c r="CD3" t="s">
        <v>126</v>
      </c>
      <c r="CE3" t="s">
        <v>144</v>
      </c>
      <c r="CF3" t="s">
        <v>4</v>
      </c>
      <c r="CG3" t="s">
        <v>138</v>
      </c>
      <c r="CH3" t="s">
        <v>4</v>
      </c>
      <c r="CI3" t="s">
        <v>4</v>
      </c>
      <c r="CJ3" t="b">
        <v>0</v>
      </c>
      <c r="CK3" t="b">
        <v>0</v>
      </c>
      <c r="CL3" t="b">
        <v>0</v>
      </c>
      <c r="CM3" t="b">
        <v>0</v>
      </c>
      <c r="CN3" t="s">
        <v>126</v>
      </c>
      <c r="CO3" t="s">
        <v>4</v>
      </c>
      <c r="CP3">
        <v>0</v>
      </c>
      <c r="CQ3" t="s">
        <v>4</v>
      </c>
      <c r="CR3">
        <v>0</v>
      </c>
      <c r="CS3">
        <v>0</v>
      </c>
      <c r="CT3">
        <v>0</v>
      </c>
      <c r="CU3">
        <v>0</v>
      </c>
      <c r="CV3">
        <v>0</v>
      </c>
      <c r="CW3" s="2">
        <v>2</v>
      </c>
      <c r="CX3" s="2">
        <v>2</v>
      </c>
      <c r="CY3" s="2">
        <v>2</v>
      </c>
      <c r="CZ3" t="s">
        <v>136</v>
      </c>
      <c r="DA3" t="s">
        <v>4</v>
      </c>
      <c r="DB3" t="s">
        <v>129</v>
      </c>
      <c r="DC3">
        <v>1</v>
      </c>
      <c r="DD3" t="s">
        <v>4</v>
      </c>
      <c r="DE3" t="b">
        <v>0</v>
      </c>
      <c r="DF3" t="s">
        <v>4</v>
      </c>
      <c r="DG3" t="s">
        <v>4</v>
      </c>
      <c r="DH3" s="1">
        <v>2</v>
      </c>
      <c r="DI3" t="s">
        <v>4</v>
      </c>
      <c r="DJ3" s="1">
        <v>2</v>
      </c>
      <c r="DK3" t="s">
        <v>145</v>
      </c>
      <c r="DL3" s="2">
        <v>45113.756716886572</v>
      </c>
      <c r="DM3" s="2">
        <v>2958465</v>
      </c>
      <c r="DN3" s="2">
        <v>45052.410497685189</v>
      </c>
      <c r="DO3" s="2">
        <v>45113.579872685186</v>
      </c>
      <c r="DP3">
        <v>577248007586596</v>
      </c>
      <c r="DQ3">
        <v>1</v>
      </c>
      <c r="DR3">
        <v>1</v>
      </c>
      <c r="DS3">
        <v>1</v>
      </c>
      <c r="DT3">
        <v>0</v>
      </c>
    </row>
    <row r="4" spans="1:124" x14ac:dyDescent="0.35">
      <c r="A4">
        <v>9202223</v>
      </c>
      <c r="B4" t="s">
        <v>149</v>
      </c>
      <c r="C4" t="s">
        <v>126</v>
      </c>
      <c r="D4" s="1">
        <v>2</v>
      </c>
      <c r="E4" s="1">
        <v>2958465</v>
      </c>
      <c r="F4" t="s">
        <v>127</v>
      </c>
      <c r="G4" t="s">
        <v>128</v>
      </c>
      <c r="H4" t="s">
        <v>0</v>
      </c>
      <c r="I4" t="s">
        <v>128</v>
      </c>
      <c r="J4" t="s">
        <v>5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150</v>
      </c>
      <c r="S4" t="s">
        <v>150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s="1">
        <v>2</v>
      </c>
      <c r="Z4" s="1">
        <v>2958465</v>
      </c>
      <c r="AA4" t="s">
        <v>4</v>
      </c>
      <c r="AB4" t="s">
        <v>4</v>
      </c>
      <c r="AC4" s="1">
        <v>2</v>
      </c>
      <c r="AD4" s="1">
        <v>2958465</v>
      </c>
      <c r="AE4" t="s">
        <v>4</v>
      </c>
      <c r="AF4" t="s">
        <v>4</v>
      </c>
      <c r="AG4" s="1">
        <v>2</v>
      </c>
      <c r="AH4" s="1">
        <v>2958465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>
        <v>999.999999</v>
      </c>
      <c r="AP4">
        <v>999.999999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>
        <v>999.999999</v>
      </c>
      <c r="AX4">
        <v>999.999999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139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139</v>
      </c>
      <c r="CA4" t="s">
        <v>139</v>
      </c>
      <c r="CB4" t="s">
        <v>139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126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s="2">
        <v>2</v>
      </c>
      <c r="CX4" s="2">
        <v>2</v>
      </c>
      <c r="CY4" s="2">
        <v>2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s="1">
        <v>2</v>
      </c>
      <c r="DI4" t="s">
        <v>4</v>
      </c>
      <c r="DJ4" s="1">
        <v>2</v>
      </c>
      <c r="DK4" t="s">
        <v>145</v>
      </c>
      <c r="DL4" s="2">
        <v>45113.756716886572</v>
      </c>
      <c r="DM4" s="2">
        <v>2958465</v>
      </c>
      <c r="DN4" s="2">
        <v>45052.410497685189</v>
      </c>
      <c r="DO4" s="2">
        <v>45113.579872685186</v>
      </c>
      <c r="DP4">
        <v>577248007586596</v>
      </c>
      <c r="DQ4">
        <v>1</v>
      </c>
      <c r="DR4">
        <v>1</v>
      </c>
      <c r="DS4">
        <v>1</v>
      </c>
      <c r="DT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E4BC-9135-4DC6-8373-14689842BCD0}">
  <dimension ref="A1:N162"/>
  <sheetViews>
    <sheetView tabSelected="1" topLeftCell="A73" workbookViewId="0">
      <selection activeCell="D4" sqref="D4"/>
    </sheetView>
  </sheetViews>
  <sheetFormatPr defaultRowHeight="14.5" x14ac:dyDescent="0.35"/>
  <cols>
    <col min="1" max="1" width="33.54296875" bestFit="1" customWidth="1"/>
    <col min="2" max="2" width="18.1796875" bestFit="1" customWidth="1"/>
    <col min="3" max="3" width="35.26953125" customWidth="1"/>
    <col min="4" max="4" width="76.6328125" bestFit="1" customWidth="1"/>
    <col min="8" max="8" width="22.36328125" customWidth="1"/>
    <col min="9" max="9" width="23.1796875" customWidth="1"/>
    <col min="10" max="10" width="26.90625" customWidth="1"/>
    <col min="11" max="11" width="19.54296875" customWidth="1"/>
    <col min="12" max="12" width="20.1796875" customWidth="1"/>
    <col min="13" max="13" width="35.7265625" customWidth="1"/>
  </cols>
  <sheetData>
    <row r="1" spans="1:4" ht="49.5" x14ac:dyDescent="0.35">
      <c r="A1" s="5" t="s">
        <v>231</v>
      </c>
      <c r="B1" t="s">
        <v>265</v>
      </c>
      <c r="C1" t="s">
        <v>266</v>
      </c>
      <c r="D1" t="s">
        <v>267</v>
      </c>
    </row>
    <row r="2" spans="1:4" ht="16.5" x14ac:dyDescent="0.35">
      <c r="A2" s="3" t="s">
        <v>151</v>
      </c>
    </row>
    <row r="3" spans="1:4" ht="16.5" x14ac:dyDescent="0.35">
      <c r="A3" s="4" t="s">
        <v>152</v>
      </c>
      <c r="B3" t="s">
        <v>401</v>
      </c>
      <c r="C3" t="str">
        <f>VLOOKUP(A3,$K$32:$L$42,2,0)</f>
        <v>eu_species_product</v>
      </c>
      <c r="D3" t="str">
        <f>VLOOKUP(A3,$K$32:$M$42,3,FALSE)</f>
        <v>ZTS_EU_Zoetis_SFDC_ID__c</v>
      </c>
    </row>
    <row r="4" spans="1:4" ht="16.5" x14ac:dyDescent="0.35">
      <c r="A4" s="3" t="s">
        <v>153</v>
      </c>
      <c r="B4" t="s">
        <v>401</v>
      </c>
      <c r="C4" t="str">
        <f t="shared" ref="C4:C41" si="0">VLOOKUP(A4,$K$32:$L$42,2,0)</f>
        <v>eu_species_product</v>
      </c>
      <c r="D4" t="str">
        <f t="shared" ref="D4:D41" si="1">VLOOKUP(A4,$K$32:$M$42,3,FALSE)</f>
        <v>Name</v>
      </c>
    </row>
    <row r="5" spans="1:4" ht="16.5" x14ac:dyDescent="0.35">
      <c r="A5" s="4" t="s">
        <v>154</v>
      </c>
    </row>
    <row r="6" spans="1:4" ht="16.5" x14ac:dyDescent="0.35">
      <c r="A6" s="4" t="s">
        <v>155</v>
      </c>
      <c r="B6" t="str">
        <f>VLOOKUP(A6, $K$81:$N$162,4,FALSE)</f>
        <v>SAP mapping</v>
      </c>
      <c r="C6" t="str">
        <f>VLOOKUP(A6, $K$81:$N$162,2,FALSE)</f>
        <v>Item</v>
      </c>
      <c r="D6" t="str">
        <f>VLOOKUP(A6,$K$81:$M$162,3,FALSE)</f>
        <v>PRD_MASTER_NUMBER(Alias Name)</v>
      </c>
    </row>
    <row r="7" spans="1:4" ht="16.5" x14ac:dyDescent="0.35">
      <c r="A7" s="4" t="s">
        <v>156</v>
      </c>
      <c r="B7" t="str">
        <f t="shared" ref="B7:B17" si="2">VLOOKUP(A7, $K$81:$N$162,4,FALSE)</f>
        <v>SAP mapping</v>
      </c>
      <c r="C7" t="str">
        <f t="shared" ref="C6:C17" si="3">VLOOKUP(A7, $K$81:$N$162,2,FALSE)</f>
        <v>level_name_value</v>
      </c>
      <c r="D7" t="str">
        <f t="shared" ref="D7:D17" si="4">VLOOKUP(A7,$K$81:$M$162,3,FALSE)</f>
        <v>PRODUCT_NAME(Alias Name)</v>
      </c>
    </row>
    <row r="8" spans="1:4" ht="16.5" x14ac:dyDescent="0.35">
      <c r="A8" s="4" t="s">
        <v>157</v>
      </c>
      <c r="B8" t="str">
        <f t="shared" si="2"/>
        <v>SAP mapping</v>
      </c>
      <c r="C8" t="str">
        <f t="shared" si="3"/>
        <v>Item</v>
      </c>
      <c r="D8" t="str">
        <f t="shared" si="4"/>
        <v>PRD_MASTER_SHORT_DESCRIPTION(Alias Name)</v>
      </c>
    </row>
    <row r="9" spans="1:4" ht="16.5" x14ac:dyDescent="0.35">
      <c r="A9" s="3" t="s">
        <v>158</v>
      </c>
      <c r="B9" t="str">
        <f t="shared" si="2"/>
        <v>SAP mapping</v>
      </c>
      <c r="C9" t="str">
        <f t="shared" si="3"/>
        <v>Item</v>
      </c>
      <c r="D9" t="str">
        <f t="shared" si="4"/>
        <v>PRD_MASTER_LONG_DESCRIPTION(Alias Name)</v>
      </c>
    </row>
    <row r="10" spans="1:4" ht="16.5" x14ac:dyDescent="0.35">
      <c r="A10" s="4" t="s">
        <v>159</v>
      </c>
      <c r="B10" t="str">
        <f t="shared" si="2"/>
        <v>SAP mapping</v>
      </c>
      <c r="C10" t="str">
        <f t="shared" si="3"/>
        <v>MARA</v>
      </c>
      <c r="D10" t="str">
        <f t="shared" si="4"/>
        <v xml:space="preserve">IF MTART = 'ZFER' THEN implement the logic, refer other TAB.
ELSE "Unknown"
</v>
      </c>
    </row>
    <row r="11" spans="1:4" ht="16.5" x14ac:dyDescent="0.35">
      <c r="A11" s="3" t="s">
        <v>160</v>
      </c>
    </row>
    <row r="12" spans="1:4" ht="16.5" x14ac:dyDescent="0.35">
      <c r="A12" s="3" t="s">
        <v>161</v>
      </c>
    </row>
    <row r="13" spans="1:4" ht="16.5" x14ac:dyDescent="0.35">
      <c r="A13" s="3" t="s">
        <v>6</v>
      </c>
      <c r="D13" t="str">
        <f t="shared" si="4"/>
        <v>Hard Code the value to : SAP</v>
      </c>
    </row>
    <row r="14" spans="1:4" ht="16.5" x14ac:dyDescent="0.35">
      <c r="A14" s="4" t="s">
        <v>348</v>
      </c>
      <c r="B14" t="str">
        <f t="shared" si="2"/>
        <v>SAP mapping</v>
      </c>
      <c r="C14" t="str">
        <f t="shared" si="3"/>
        <v>T006A</v>
      </c>
      <c r="D14" t="str">
        <f t="shared" si="4"/>
        <v>MSEH3</v>
      </c>
    </row>
    <row r="15" spans="1:4" ht="16.5" x14ac:dyDescent="0.35">
      <c r="A15" s="4" t="s">
        <v>162</v>
      </c>
      <c r="B15" t="str">
        <f t="shared" si="2"/>
        <v>SAP mapping</v>
      </c>
      <c r="C15" t="str">
        <f t="shared" si="3"/>
        <v>T006A</v>
      </c>
      <c r="D15" t="str">
        <f t="shared" si="4"/>
        <v>MSEHL, Title Case the field.</v>
      </c>
    </row>
    <row r="16" spans="1:4" ht="16.5" x14ac:dyDescent="0.35">
      <c r="A16" s="4" t="s">
        <v>163</v>
      </c>
      <c r="B16" t="str">
        <f t="shared" si="2"/>
        <v>SAP mapping</v>
      </c>
      <c r="C16" t="str">
        <f t="shared" si="3"/>
        <v>MARA</v>
      </c>
      <c r="D16" t="str">
        <f t="shared" si="4"/>
        <v>MTART</v>
      </c>
    </row>
    <row r="17" spans="1:13" ht="16.5" x14ac:dyDescent="0.35">
      <c r="A17" s="4" t="s">
        <v>164</v>
      </c>
      <c r="B17" t="str">
        <f t="shared" si="2"/>
        <v>SAP mapping</v>
      </c>
      <c r="C17" t="str">
        <f t="shared" si="3"/>
        <v>T134T</v>
      </c>
      <c r="D17" t="str">
        <f t="shared" si="4"/>
        <v>MTBEZ</v>
      </c>
    </row>
    <row r="18" spans="1:13" ht="16.5" x14ac:dyDescent="0.35">
      <c r="A18" s="4" t="s">
        <v>165</v>
      </c>
      <c r="B18" t="s">
        <v>401</v>
      </c>
      <c r="C18" t="str">
        <f t="shared" si="0"/>
        <v>eu_species_product</v>
      </c>
      <c r="D18" t="str">
        <f t="shared" si="1"/>
        <v>ZTS_EU_Type__c</v>
      </c>
    </row>
    <row r="19" spans="1:13" ht="16.5" x14ac:dyDescent="0.35">
      <c r="A19" s="4" t="s">
        <v>166</v>
      </c>
      <c r="B19" t="s">
        <v>401</v>
      </c>
      <c r="C19" t="str">
        <f t="shared" si="0"/>
        <v>eu_species_product</v>
      </c>
      <c r="D19" t="str">
        <f t="shared" si="1"/>
        <v>ZTS_EU_Product_Unique_ID__c</v>
      </c>
    </row>
    <row r="20" spans="1:13" ht="16.5" x14ac:dyDescent="0.35">
      <c r="A20" s="4" t="s">
        <v>167</v>
      </c>
      <c r="B20" t="str">
        <f>VLOOKUP(A20, $K$81:$N$162,4,FALSE)</f>
        <v>SAP mapping</v>
      </c>
      <c r="C20" t="str">
        <f>VLOOKUP(A20, $K$81:$N$162,2,FALSE)</f>
        <v>MD_0PROFIT_CTR_0106_HIER,
MARC</v>
      </c>
      <c r="D20" t="str">
        <f>VLOOKUP(A20,$K$81:$M$162,3,FALSE)</f>
        <v>Refer Logic Tab : Species Flags</v>
      </c>
    </row>
    <row r="21" spans="1:13" ht="16.5" x14ac:dyDescent="0.35">
      <c r="A21" s="4" t="s">
        <v>168</v>
      </c>
      <c r="B21" t="str">
        <f t="shared" ref="B21:B39" si="5">VLOOKUP(A21, $K$81:$N$162,4,FALSE)</f>
        <v>SAP mapping</v>
      </c>
      <c r="C21" t="str">
        <f t="shared" ref="C21:C39" si="6">VLOOKUP(A21, $K$81:$N$162,2,FALSE)</f>
        <v>MD_0PROFIT_CTR_0106_HIER,
MARC</v>
      </c>
      <c r="D21" t="str">
        <f t="shared" ref="D21:D39" si="7">VLOOKUP(A21,$K$81:$M$162,3,FALSE)</f>
        <v>Refer Logic Tab : Species Flags</v>
      </c>
    </row>
    <row r="22" spans="1:13" ht="16.5" x14ac:dyDescent="0.35">
      <c r="A22" s="4" t="s">
        <v>169</v>
      </c>
      <c r="B22" t="str">
        <f t="shared" si="5"/>
        <v>SAP mapping</v>
      </c>
      <c r="C22" t="str">
        <f t="shared" si="6"/>
        <v>MD_0PROFIT_CTR_0106_HIER,
MARC</v>
      </c>
      <c r="D22" t="str">
        <f t="shared" si="7"/>
        <v>Refer Logic Tab : Species Flags</v>
      </c>
    </row>
    <row r="23" spans="1:13" ht="16.5" x14ac:dyDescent="0.35">
      <c r="A23" s="4" t="s">
        <v>170</v>
      </c>
      <c r="B23" t="str">
        <f t="shared" si="5"/>
        <v>SAP mapping</v>
      </c>
      <c r="C23" t="str">
        <f t="shared" si="6"/>
        <v>MD_0PROFIT_CTR_0106_HIER,
MARC</v>
      </c>
      <c r="D23" t="str">
        <f t="shared" si="7"/>
        <v>Refer Logic Tab : Species Flags</v>
      </c>
    </row>
    <row r="24" spans="1:13" ht="16.5" x14ac:dyDescent="0.35">
      <c r="A24" s="4" t="s">
        <v>171</v>
      </c>
      <c r="B24" t="str">
        <f t="shared" si="5"/>
        <v>SAP mapping</v>
      </c>
      <c r="C24" t="str">
        <f t="shared" si="6"/>
        <v>MD_0PROFIT_CTR_0106_HIER,
MARC</v>
      </c>
      <c r="D24" t="str">
        <f t="shared" si="7"/>
        <v>Refer Logic Tab : Species Flags</v>
      </c>
    </row>
    <row r="25" spans="1:13" ht="16.5" x14ac:dyDescent="0.35">
      <c r="A25" s="4" t="s">
        <v>172</v>
      </c>
      <c r="B25" t="str">
        <f t="shared" si="5"/>
        <v>SAP mapping</v>
      </c>
      <c r="C25" t="str">
        <f t="shared" si="6"/>
        <v>MD_0PROFIT_CTR_0106_HIER,
MARC</v>
      </c>
      <c r="D25" t="str">
        <f t="shared" si="7"/>
        <v>Refer Logic Tab : Species Flags</v>
      </c>
    </row>
    <row r="26" spans="1:13" ht="16.5" x14ac:dyDescent="0.35">
      <c r="A26" s="4" t="s">
        <v>173</v>
      </c>
      <c r="B26" t="str">
        <f t="shared" si="5"/>
        <v>SAP mapping</v>
      </c>
      <c r="C26" t="str">
        <f t="shared" si="6"/>
        <v>MD_0PROFIT_CTR_0106_HIER,
MARC</v>
      </c>
      <c r="D26" t="str">
        <f t="shared" si="7"/>
        <v>Refer Logic Tab : Species Flags</v>
      </c>
    </row>
    <row r="27" spans="1:13" ht="16.5" x14ac:dyDescent="0.35">
      <c r="A27" s="4" t="s">
        <v>359</v>
      </c>
      <c r="B27" t="str">
        <f t="shared" si="5"/>
        <v>SAP mapping</v>
      </c>
      <c r="C27" t="str">
        <f t="shared" si="6"/>
        <v>MD_0PROFIT_CTR_0106_HIER,
MARC</v>
      </c>
      <c r="D27" t="str">
        <f t="shared" si="7"/>
        <v>Refer Logic Tab : Species Flags</v>
      </c>
    </row>
    <row r="28" spans="1:13" ht="16.5" x14ac:dyDescent="0.35">
      <c r="A28" s="4" t="s">
        <v>174</v>
      </c>
      <c r="B28" t="str">
        <f t="shared" si="5"/>
        <v>SAP mapping</v>
      </c>
      <c r="C28" t="str">
        <f t="shared" si="6"/>
        <v>MD_0PROFIT_CTR_0106_HIER,
MARC</v>
      </c>
      <c r="D28" t="str">
        <f t="shared" si="7"/>
        <v>Refer Logic Tab : Species Flags</v>
      </c>
    </row>
    <row r="29" spans="1:13" ht="16.5" x14ac:dyDescent="0.35">
      <c r="A29" s="4" t="s">
        <v>175</v>
      </c>
      <c r="B29" t="str">
        <f t="shared" si="5"/>
        <v>SAP mapping</v>
      </c>
      <c r="C29" t="str">
        <f t="shared" si="6"/>
        <v>MD_0PROFIT_CTR_0106_HIER,
MARC</v>
      </c>
      <c r="D29" t="str">
        <f t="shared" si="7"/>
        <v>Refer Logic Tab : Species Flags</v>
      </c>
    </row>
    <row r="30" spans="1:13" ht="16.5" x14ac:dyDescent="0.35">
      <c r="A30" s="4" t="s">
        <v>176</v>
      </c>
      <c r="B30" t="str">
        <f t="shared" si="5"/>
        <v>SAP mapping</v>
      </c>
      <c r="C30" t="str">
        <f t="shared" si="6"/>
        <v>MARA</v>
      </c>
      <c r="D30" t="str">
        <f t="shared" si="7"/>
        <v>PRDHA</v>
      </c>
    </row>
    <row r="31" spans="1:13" ht="16.5" x14ac:dyDescent="0.35">
      <c r="A31" s="4" t="s">
        <v>177</v>
      </c>
      <c r="B31" t="str">
        <f t="shared" si="5"/>
        <v>SAP mapping</v>
      </c>
      <c r="C31" t="str">
        <f t="shared" si="6"/>
        <v>T179T</v>
      </c>
      <c r="D31" t="str">
        <f t="shared" si="7"/>
        <v>VTEXT</v>
      </c>
      <c r="K31" s="6"/>
      <c r="L31" s="7" t="s">
        <v>232</v>
      </c>
      <c r="M31" s="7" t="s">
        <v>233</v>
      </c>
    </row>
    <row r="32" spans="1:13" ht="16.5" x14ac:dyDescent="0.35">
      <c r="A32" s="4" t="s">
        <v>178</v>
      </c>
      <c r="B32" t="str">
        <f t="shared" si="5"/>
        <v>SAP mapping</v>
      </c>
      <c r="C32" t="str">
        <f t="shared" si="6"/>
        <v>MARA</v>
      </c>
      <c r="D32" t="str">
        <f t="shared" si="7"/>
        <v>PRDHA</v>
      </c>
      <c r="K32" s="8" t="s">
        <v>234</v>
      </c>
      <c r="L32" s="9"/>
      <c r="M32" s="9"/>
    </row>
    <row r="33" spans="1:13" ht="16.5" x14ac:dyDescent="0.35">
      <c r="A33" s="4" t="s">
        <v>179</v>
      </c>
      <c r="B33" t="str">
        <f t="shared" si="5"/>
        <v>SAP mapping</v>
      </c>
      <c r="C33" t="str">
        <f t="shared" si="6"/>
        <v>T179T</v>
      </c>
      <c r="D33" t="str">
        <f t="shared" si="7"/>
        <v>VTEXT</v>
      </c>
      <c r="K33" s="8" t="s">
        <v>235</v>
      </c>
      <c r="L33" s="6" t="s">
        <v>236</v>
      </c>
      <c r="M33" s="6" t="s">
        <v>237</v>
      </c>
    </row>
    <row r="34" spans="1:13" ht="16.5" x14ac:dyDescent="0.35">
      <c r="A34" s="4" t="s">
        <v>180</v>
      </c>
      <c r="B34" t="str">
        <f t="shared" si="5"/>
        <v>SAP mapping</v>
      </c>
      <c r="C34" t="str">
        <f t="shared" si="6"/>
        <v>MARA</v>
      </c>
      <c r="D34" t="str">
        <f t="shared" si="7"/>
        <v>PRDHA</v>
      </c>
      <c r="K34" s="6" t="s">
        <v>238</v>
      </c>
      <c r="L34" s="6" t="s">
        <v>236</v>
      </c>
      <c r="M34" s="6" t="s">
        <v>239</v>
      </c>
    </row>
    <row r="35" spans="1:13" ht="16.5" x14ac:dyDescent="0.35">
      <c r="A35" s="4" t="s">
        <v>181</v>
      </c>
      <c r="B35" t="str">
        <f t="shared" si="5"/>
        <v>SAP mapping</v>
      </c>
      <c r="C35" t="str">
        <f t="shared" si="6"/>
        <v>T179T</v>
      </c>
      <c r="D35" t="str">
        <f t="shared" si="7"/>
        <v>VTEXT</v>
      </c>
      <c r="K35" s="6" t="s">
        <v>1</v>
      </c>
      <c r="L35" s="6" t="s">
        <v>236</v>
      </c>
      <c r="M35" s="6" t="s">
        <v>240</v>
      </c>
    </row>
    <row r="36" spans="1:13" ht="16.5" x14ac:dyDescent="0.35">
      <c r="A36" s="4" t="s">
        <v>182</v>
      </c>
      <c r="B36" t="str">
        <f t="shared" si="5"/>
        <v>SAP mapping</v>
      </c>
      <c r="C36" t="str">
        <f t="shared" si="6"/>
        <v>MARA</v>
      </c>
      <c r="D36" t="str">
        <f>VLOOKUP(A36,$K$81:$M$162,3,FALSE)</f>
        <v>PRDHA</v>
      </c>
      <c r="K36" s="6" t="s">
        <v>13</v>
      </c>
      <c r="L36" s="6" t="s">
        <v>236</v>
      </c>
      <c r="M36" s="6" t="s">
        <v>241</v>
      </c>
    </row>
    <row r="37" spans="1:13" ht="16.5" x14ac:dyDescent="0.35">
      <c r="A37" s="4" t="s">
        <v>183</v>
      </c>
      <c r="B37" t="str">
        <f t="shared" si="5"/>
        <v>SAP mapping</v>
      </c>
      <c r="C37" t="str">
        <f t="shared" si="6"/>
        <v>T179T</v>
      </c>
      <c r="D37" t="str">
        <f t="shared" si="7"/>
        <v>VTEXT</v>
      </c>
      <c r="K37" s="6" t="s">
        <v>6</v>
      </c>
      <c r="L37" s="6" t="s">
        <v>236</v>
      </c>
      <c r="M37" s="6" t="s">
        <v>242</v>
      </c>
    </row>
    <row r="38" spans="1:13" ht="16.5" x14ac:dyDescent="0.35">
      <c r="A38" s="4" t="s">
        <v>184</v>
      </c>
      <c r="B38" t="str">
        <f t="shared" si="5"/>
        <v>SAP mapping</v>
      </c>
      <c r="C38" t="str">
        <f t="shared" si="6"/>
        <v>MARA</v>
      </c>
      <c r="D38" t="str">
        <f t="shared" si="7"/>
        <v>PRDHA</v>
      </c>
      <c r="K38" s="6" t="s">
        <v>243</v>
      </c>
      <c r="L38" s="6" t="s">
        <v>236</v>
      </c>
      <c r="M38" s="6" t="s">
        <v>244</v>
      </c>
    </row>
    <row r="39" spans="1:13" ht="16.5" x14ac:dyDescent="0.35">
      <c r="A39" s="4" t="s">
        <v>185</v>
      </c>
      <c r="B39" t="str">
        <f t="shared" si="5"/>
        <v>SAP mapping</v>
      </c>
      <c r="C39" t="str">
        <f>VLOOKUP(A39, $K$81:$N$162,2,FALSE)</f>
        <v>T179T</v>
      </c>
      <c r="D39" t="str">
        <f t="shared" si="7"/>
        <v>VTEXT</v>
      </c>
      <c r="K39" s="6" t="s">
        <v>245</v>
      </c>
      <c r="L39" s="6" t="s">
        <v>236</v>
      </c>
      <c r="M39" s="6" t="s">
        <v>246</v>
      </c>
    </row>
    <row r="40" spans="1:13" ht="16.5" x14ac:dyDescent="0.35">
      <c r="A40" s="4" t="s">
        <v>186</v>
      </c>
      <c r="B40" t="s">
        <v>401</v>
      </c>
      <c r="C40" t="str">
        <f t="shared" si="0"/>
        <v>eu_species_product</v>
      </c>
      <c r="D40" t="str">
        <f t="shared" si="1"/>
        <v>ZTS_EU_Product_Unique_ID__c</v>
      </c>
      <c r="K40" s="6" t="s">
        <v>247</v>
      </c>
      <c r="L40" s="6" t="s">
        <v>236</v>
      </c>
      <c r="M40" s="6" t="s">
        <v>246</v>
      </c>
    </row>
    <row r="41" spans="1:13" ht="16.5" x14ac:dyDescent="0.35">
      <c r="A41" s="4" t="s">
        <v>187</v>
      </c>
      <c r="B41" t="s">
        <v>401</v>
      </c>
      <c r="C41" t="str">
        <f t="shared" si="0"/>
        <v>eu_species_product</v>
      </c>
      <c r="D41" t="str">
        <f t="shared" si="1"/>
        <v>Name</v>
      </c>
      <c r="K41" s="6" t="s">
        <v>248</v>
      </c>
      <c r="L41" s="6" t="s">
        <v>236</v>
      </c>
      <c r="M41" s="6" t="s">
        <v>239</v>
      </c>
    </row>
    <row r="42" spans="1:13" ht="16.5" x14ac:dyDescent="0.35">
      <c r="A42" s="4" t="s">
        <v>188</v>
      </c>
      <c r="B42" t="str">
        <f>VLOOKUP(A42, $K$81:$N$162,4,FALSE)</f>
        <v>SAP mapping</v>
      </c>
      <c r="C42" t="str">
        <f>VLOOKUP(A42, $K$81:$N$162,2,FALSE)</f>
        <v xml:space="preserve">level_name_value </v>
      </c>
      <c r="D42" t="str">
        <f>VLOOKUP(A42,$K$81:$M$162,3,FALSE)</f>
        <v xml:space="preserve"> DISEASE_ID(Alias Name)</v>
      </c>
      <c r="K42" s="10" t="s">
        <v>249</v>
      </c>
      <c r="L42" s="6" t="s">
        <v>236</v>
      </c>
      <c r="M42" s="6" t="s">
        <v>239</v>
      </c>
    </row>
    <row r="43" spans="1:13" ht="16.5" x14ac:dyDescent="0.35">
      <c r="A43" s="4" t="s">
        <v>189</v>
      </c>
      <c r="B43" t="str">
        <f t="shared" ref="B43:B81" si="8">VLOOKUP(A43, $K$81:$N$162,4,FALSE)</f>
        <v>SAP mapping</v>
      </c>
      <c r="C43" t="str">
        <f t="shared" ref="C43:C84" si="9">VLOOKUP(A43, $K$81:$N$162,2,FALSE)</f>
        <v xml:space="preserve">level_name_value </v>
      </c>
      <c r="D43" t="str">
        <f t="shared" ref="D43:D81" si="10">VLOOKUP(A43,$K$81:$M$162,3,FALSE)</f>
        <v>DISEASE_NAME(Alias Name)</v>
      </c>
    </row>
    <row r="44" spans="1:13" ht="16.5" x14ac:dyDescent="0.35">
      <c r="A44" s="4" t="s">
        <v>190</v>
      </c>
      <c r="B44" t="str">
        <f t="shared" si="8"/>
        <v>SAP mapping</v>
      </c>
      <c r="C44" t="str">
        <f t="shared" si="9"/>
        <v xml:space="preserve">level_name_value </v>
      </c>
      <c r="D44" t="str">
        <f t="shared" si="10"/>
        <v>THERAPEAUTIC_ID(Alias Name)</v>
      </c>
    </row>
    <row r="45" spans="1:13" ht="16.5" x14ac:dyDescent="0.35">
      <c r="A45" s="4" t="s">
        <v>191</v>
      </c>
      <c r="B45" t="str">
        <f t="shared" si="8"/>
        <v>SAP mapping</v>
      </c>
      <c r="C45" t="str">
        <f t="shared" si="9"/>
        <v xml:space="preserve">level_name_value </v>
      </c>
      <c r="D45" t="str">
        <f t="shared" si="10"/>
        <v>THERAPEAUTIC_NAME(Alias Name)</v>
      </c>
    </row>
    <row r="46" spans="1:13" ht="16.5" x14ac:dyDescent="0.35">
      <c r="A46" s="4" t="s">
        <v>192</v>
      </c>
      <c r="B46" t="str">
        <f t="shared" si="8"/>
        <v>SAP mapping</v>
      </c>
      <c r="C46" t="str">
        <f t="shared" si="9"/>
        <v>V_DW_ASP</v>
      </c>
      <c r="D46" t="str">
        <f t="shared" si="10"/>
        <v>ASP(Alias Name)</v>
      </c>
    </row>
    <row r="47" spans="1:13" ht="16.5" x14ac:dyDescent="0.35">
      <c r="A47" s="4" t="s">
        <v>193</v>
      </c>
      <c r="B47" t="str">
        <f t="shared" si="8"/>
        <v>SAP mapping</v>
      </c>
      <c r="C47" t="str">
        <f t="shared" si="9"/>
        <v>Item</v>
      </c>
      <c r="D47" t="str">
        <f t="shared" si="10"/>
        <v>Doses(Alias Name)</v>
      </c>
    </row>
    <row r="48" spans="1:13" ht="16.5" x14ac:dyDescent="0.35">
      <c r="A48" s="4" t="s">
        <v>194</v>
      </c>
      <c r="B48" t="str">
        <f t="shared" si="8"/>
        <v>SAP mapping</v>
      </c>
      <c r="C48" t="str">
        <f t="shared" si="9"/>
        <v>AUSP</v>
      </c>
      <c r="D48" t="str">
        <f t="shared" si="10"/>
        <v>ATWRT, Join MARA-MATNR = AUSP-OBJEK , Where ATINN = 0000000262</v>
      </c>
    </row>
    <row r="49" spans="1:4" ht="16.5" x14ac:dyDescent="0.35">
      <c r="A49" s="4" t="s">
        <v>195</v>
      </c>
      <c r="B49" t="str">
        <f t="shared" si="8"/>
        <v>SAP mapping</v>
      </c>
      <c r="C49" t="str">
        <f t="shared" si="9"/>
        <v>AUSP</v>
      </c>
      <c r="D49" t="str">
        <f t="shared" si="10"/>
        <v>ATWRT, Join MARA-MATNR = AUSP-OBJEK , Where ATINN = 0000000271</v>
      </c>
    </row>
    <row r="50" spans="1:4" ht="16.5" x14ac:dyDescent="0.35">
      <c r="A50" s="4" t="s">
        <v>196</v>
      </c>
      <c r="B50" t="str">
        <f t="shared" si="8"/>
        <v>SAP mapping</v>
      </c>
      <c r="C50" t="str">
        <f t="shared" si="9"/>
        <v>AUSP</v>
      </c>
      <c r="D50" t="str">
        <f t="shared" si="10"/>
        <v xml:space="preserve">ATWRT, Join MARA-MATNR = AUSP-OBJEK , Where ATINN = 0000000272 </v>
      </c>
    </row>
    <row r="51" spans="1:4" ht="16.5" x14ac:dyDescent="0.35">
      <c r="A51" s="4" t="s">
        <v>197</v>
      </c>
      <c r="B51" t="str">
        <f t="shared" si="8"/>
        <v>SAP mapping</v>
      </c>
      <c r="C51" t="str">
        <f t="shared" si="9"/>
        <v>AUSP</v>
      </c>
      <c r="D51" t="str">
        <f t="shared" si="10"/>
        <v>ATWRT, Join MARA-MATNR = AUSP-OBJEK ,Where ATINN = 0000001211</v>
      </c>
    </row>
    <row r="52" spans="1:4" ht="16.5" x14ac:dyDescent="0.35">
      <c r="A52" s="4" t="s">
        <v>198</v>
      </c>
      <c r="B52" t="str">
        <f t="shared" si="8"/>
        <v>SAP mapping</v>
      </c>
      <c r="C52" t="str">
        <f t="shared" si="9"/>
        <v>AUSP</v>
      </c>
      <c r="D52" t="str">
        <f t="shared" si="10"/>
        <v>ATWRT, Join MARA-MATNR = AUSP-OBJEK , Where ATINN = 0000000276</v>
      </c>
    </row>
    <row r="53" spans="1:4" ht="16.5" x14ac:dyDescent="0.35">
      <c r="A53" s="4" t="s">
        <v>199</v>
      </c>
      <c r="B53" t="str">
        <f t="shared" si="8"/>
        <v>SAP mapping</v>
      </c>
      <c r="C53" t="str">
        <f t="shared" si="9"/>
        <v>AUSP</v>
      </c>
      <c r="D53" t="str">
        <f t="shared" si="10"/>
        <v>ATFLV, Join MARA-MATNR = AUSP-OBJEK , Where ATINN = 0000000274</v>
      </c>
    </row>
    <row r="54" spans="1:4" ht="16.5" x14ac:dyDescent="0.35">
      <c r="A54" s="4" t="s">
        <v>200</v>
      </c>
      <c r="B54" t="str">
        <f t="shared" si="8"/>
        <v>SAP mapping</v>
      </c>
      <c r="C54" t="str">
        <f t="shared" si="9"/>
        <v>AUSP</v>
      </c>
      <c r="D54" t="str">
        <f t="shared" si="10"/>
        <v>ATWRT, Join MARA-MATNR = AUSP-OBJEK , Where ATINN = 0000000275</v>
      </c>
    </row>
    <row r="55" spans="1:4" ht="16.5" x14ac:dyDescent="0.35">
      <c r="A55" s="4" t="s">
        <v>201</v>
      </c>
      <c r="B55" t="str">
        <f t="shared" si="8"/>
        <v>SAP mapping</v>
      </c>
      <c r="C55" t="str">
        <f t="shared" si="9"/>
        <v>AUSP</v>
      </c>
      <c r="D55" t="str">
        <f t="shared" si="10"/>
        <v>ATWRT, Join MARA-MATNR = AUSP-OBJEK , Where ATINN = 0000000285</v>
      </c>
    </row>
    <row r="56" spans="1:4" ht="16.5" x14ac:dyDescent="0.35">
      <c r="A56" s="4" t="s">
        <v>202</v>
      </c>
      <c r="B56" t="str">
        <f t="shared" si="8"/>
        <v>SAP mapping</v>
      </c>
      <c r="C56" t="str">
        <f t="shared" si="9"/>
        <v>AUSP</v>
      </c>
      <c r="D56" t="str">
        <f t="shared" si="10"/>
        <v>ATWRT, Join MARA-MATNR = AUSP-OBJEK, Where ATINN = 0000000287</v>
      </c>
    </row>
    <row r="57" spans="1:4" ht="16.5" x14ac:dyDescent="0.35">
      <c r="A57" s="4" t="s">
        <v>203</v>
      </c>
      <c r="B57" t="str">
        <f t="shared" si="8"/>
        <v>SAP mapping</v>
      </c>
      <c r="C57" t="str">
        <f t="shared" si="9"/>
        <v>AUSP</v>
      </c>
      <c r="D57" t="str">
        <f t="shared" si="10"/>
        <v>ATWRT, Join MARA-MATNR = AUSP-OBJEK , Where ATINN = 0000000286
Title Case the field.</v>
      </c>
    </row>
    <row r="58" spans="1:4" ht="16.5" x14ac:dyDescent="0.35">
      <c r="A58" s="4" t="s">
        <v>204</v>
      </c>
      <c r="B58" t="str">
        <f t="shared" si="8"/>
        <v>SAP mapping</v>
      </c>
      <c r="C58" t="str">
        <f t="shared" si="9"/>
        <v>AUSP</v>
      </c>
      <c r="D58" t="str">
        <f t="shared" si="10"/>
        <v>ATWRT, Join MARA-MATNR = AUSP-OBJEK , Where ATINN = 0000000263</v>
      </c>
    </row>
    <row r="59" spans="1:4" ht="16.5" x14ac:dyDescent="0.35">
      <c r="A59" s="4" t="s">
        <v>205</v>
      </c>
      <c r="B59" t="str">
        <f t="shared" si="8"/>
        <v>SAP mapping</v>
      </c>
      <c r="C59" t="str">
        <f t="shared" si="9"/>
        <v>AUSP</v>
      </c>
      <c r="D59" t="str">
        <f t="shared" si="10"/>
        <v>ATFLV, Join MARA-MATNR = AUSP-OBJEK  , Where ATINN = 0000000264</v>
      </c>
    </row>
    <row r="60" spans="1:4" ht="16.5" x14ac:dyDescent="0.35">
      <c r="A60" s="4" t="s">
        <v>206</v>
      </c>
      <c r="B60" t="str">
        <f t="shared" si="8"/>
        <v>SAP mapping</v>
      </c>
      <c r="C60" t="str">
        <f t="shared" si="9"/>
        <v>AUSP</v>
      </c>
      <c r="D60" t="str">
        <f t="shared" si="10"/>
        <v>ATWRT, Join MARA-MATNR = AUSP-OBJEK , Where ATINN = 0000000265</v>
      </c>
    </row>
    <row r="61" spans="1:4" ht="16.5" x14ac:dyDescent="0.35">
      <c r="A61" s="4" t="s">
        <v>207</v>
      </c>
      <c r="B61" t="str">
        <f t="shared" si="8"/>
        <v>SAP mapping</v>
      </c>
      <c r="C61" t="str">
        <f t="shared" si="9"/>
        <v>AUSP</v>
      </c>
      <c r="D61" t="str">
        <f t="shared" si="10"/>
        <v>ATFLV, Join MARA-MATNR = AUSP-OBJEK ,Where ATINN = 0000000267</v>
      </c>
    </row>
    <row r="62" spans="1:4" ht="16.5" x14ac:dyDescent="0.35">
      <c r="A62" s="4" t="s">
        <v>208</v>
      </c>
      <c r="B62" t="str">
        <f t="shared" si="8"/>
        <v>SAP mapping</v>
      </c>
      <c r="C62" t="str">
        <f t="shared" si="9"/>
        <v>AUSP</v>
      </c>
      <c r="D62" t="str">
        <f t="shared" si="10"/>
        <v>ATWRT, Join MARA-MATNR = AUSP-OBJEK , Where ATINN = 0000000268</v>
      </c>
    </row>
    <row r="63" spans="1:4" ht="16.5" x14ac:dyDescent="0.35">
      <c r="A63" s="4" t="s">
        <v>209</v>
      </c>
      <c r="B63" t="str">
        <f t="shared" si="8"/>
        <v>SAP mapping</v>
      </c>
      <c r="C63" t="str">
        <f t="shared" si="9"/>
        <v>MARA</v>
      </c>
      <c r="D63" t="str">
        <f t="shared" si="10"/>
        <v>MSTAE</v>
      </c>
    </row>
    <row r="64" spans="1:4" ht="16.5" x14ac:dyDescent="0.35">
      <c r="A64" s="4" t="s">
        <v>210</v>
      </c>
      <c r="B64" t="str">
        <f t="shared" si="8"/>
        <v>SAP mapping</v>
      </c>
      <c r="C64" t="str">
        <f t="shared" si="9"/>
        <v>T141T</v>
      </c>
      <c r="D64" t="str">
        <f t="shared" si="10"/>
        <v>Left Join MARA-MSTAE = T141T-MMSTA and get MTSTB , Filter : SPRAS = E</v>
      </c>
    </row>
    <row r="65" spans="1:14" ht="16.5" x14ac:dyDescent="0.35">
      <c r="A65" s="4" t="s">
        <v>211</v>
      </c>
      <c r="B65" t="str">
        <f t="shared" si="8"/>
        <v>SAP mapping</v>
      </c>
      <c r="C65" t="str">
        <f t="shared" si="9"/>
        <v>MARA</v>
      </c>
      <c r="D65" t="str">
        <f t="shared" si="10"/>
        <v>RAUBE</v>
      </c>
    </row>
    <row r="66" spans="1:14" ht="16.5" x14ac:dyDescent="0.35">
      <c r="A66" s="4" t="s">
        <v>212</v>
      </c>
      <c r="B66" t="str">
        <f t="shared" si="8"/>
        <v>SAP mapping</v>
      </c>
      <c r="C66" t="str">
        <f t="shared" si="9"/>
        <v>T142T</v>
      </c>
      <c r="D66" t="str">
        <f t="shared" si="10"/>
        <v>Left Join MARA-RAUBE = T142T-RAUBE and get RBTXT , Filter : SPRAS = E</v>
      </c>
    </row>
    <row r="67" spans="1:14" ht="16.5" x14ac:dyDescent="0.35">
      <c r="A67" s="4" t="s">
        <v>213</v>
      </c>
      <c r="B67" t="str">
        <f t="shared" si="8"/>
        <v>SAP mapping</v>
      </c>
      <c r="C67" t="str">
        <f t="shared" si="9"/>
        <v>MARA</v>
      </c>
      <c r="D67" t="str">
        <f t="shared" si="10"/>
        <v>TEMPB</v>
      </c>
    </row>
    <row r="68" spans="1:14" ht="16.5" x14ac:dyDescent="0.35">
      <c r="A68" s="4" t="s">
        <v>214</v>
      </c>
      <c r="B68" t="str">
        <f t="shared" si="8"/>
        <v>SAP mapping</v>
      </c>
      <c r="C68" t="str">
        <f t="shared" si="9"/>
        <v>T143T</v>
      </c>
      <c r="D68" t="str">
        <f t="shared" si="10"/>
        <v>Left Join MARA-TEMPB = T143T-TEMPB and get TBTXT  , Filter : SPRAS = E</v>
      </c>
    </row>
    <row r="69" spans="1:14" ht="16.5" x14ac:dyDescent="0.35">
      <c r="A69" s="4" t="s">
        <v>215</v>
      </c>
      <c r="B69" t="str">
        <f t="shared" si="8"/>
        <v>SAP mapping</v>
      </c>
      <c r="C69" t="str">
        <f t="shared" si="9"/>
        <v>MARA</v>
      </c>
      <c r="D69" t="str">
        <f t="shared" si="10"/>
        <v>TRAGR</v>
      </c>
    </row>
    <row r="70" spans="1:14" ht="16.5" x14ac:dyDescent="0.35">
      <c r="A70" s="4" t="s">
        <v>216</v>
      </c>
      <c r="B70" t="str">
        <f t="shared" si="8"/>
        <v>SAP mapping</v>
      </c>
      <c r="C70" t="str">
        <f t="shared" si="9"/>
        <v>TTGRT</v>
      </c>
      <c r="D70" t="str">
        <f t="shared" si="10"/>
        <v>Left Join MARA-TRAGR = TTGRT-TRAGR and get VTEXT , Filter : SPRAS = E</v>
      </c>
    </row>
    <row r="71" spans="1:14" ht="16.5" x14ac:dyDescent="0.35">
      <c r="A71" s="4" t="s">
        <v>217</v>
      </c>
      <c r="B71" t="str">
        <f t="shared" si="8"/>
        <v>SAP mapping</v>
      </c>
      <c r="C71" t="str">
        <f t="shared" si="9"/>
        <v>MARA</v>
      </c>
      <c r="D71" t="str">
        <f t="shared" si="10"/>
        <v>STOFF</v>
      </c>
    </row>
    <row r="72" spans="1:14" ht="16.5" x14ac:dyDescent="0.35">
      <c r="A72" s="4" t="s">
        <v>218</v>
      </c>
      <c r="B72" t="str">
        <f t="shared" si="8"/>
        <v>SAP mapping</v>
      </c>
      <c r="C72" t="str">
        <f t="shared" si="9"/>
        <v>MARA</v>
      </c>
      <c r="D72" t="str">
        <f t="shared" si="10"/>
        <v>PROFL</v>
      </c>
    </row>
    <row r="73" spans="1:14" ht="16.5" x14ac:dyDescent="0.35">
      <c r="A73" s="4" t="s">
        <v>219</v>
      </c>
      <c r="B73" t="str">
        <f t="shared" si="8"/>
        <v>SAP mapping</v>
      </c>
      <c r="C73" t="str">
        <f t="shared" si="9"/>
        <v>MARA</v>
      </c>
      <c r="D73" t="str">
        <f t="shared" si="10"/>
        <v>BISMT</v>
      </c>
    </row>
    <row r="74" spans="1:14" ht="16.5" x14ac:dyDescent="0.35">
      <c r="A74" s="4" t="s">
        <v>220</v>
      </c>
      <c r="B74" t="str">
        <f t="shared" si="8"/>
        <v>SAP mapping</v>
      </c>
      <c r="C74" t="str">
        <f t="shared" si="9"/>
        <v>item</v>
      </c>
      <c r="D74" t="str">
        <f t="shared" si="10"/>
        <v>PRD_Species(alias Name)</v>
      </c>
    </row>
    <row r="75" spans="1:14" ht="16.5" x14ac:dyDescent="0.35">
      <c r="A75" s="4" t="s">
        <v>221</v>
      </c>
      <c r="B75" t="str">
        <f t="shared" si="8"/>
        <v>SAP mapping</v>
      </c>
      <c r="C75" t="str">
        <f t="shared" si="9"/>
        <v xml:space="preserve">level_name_value </v>
      </c>
      <c r="D75" t="str">
        <f t="shared" si="10"/>
        <v>SIB Disease ID(alias Name)</v>
      </c>
    </row>
    <row r="76" spans="1:14" ht="16.5" x14ac:dyDescent="0.35">
      <c r="A76" s="4" t="s">
        <v>222</v>
      </c>
      <c r="B76" t="str">
        <f t="shared" si="8"/>
        <v>SAP mapping</v>
      </c>
      <c r="C76" t="str">
        <f t="shared" si="9"/>
        <v xml:space="preserve">level_name_value </v>
      </c>
      <c r="D76" t="str">
        <f t="shared" si="10"/>
        <v>SIB Disease Name(alias Name)</v>
      </c>
    </row>
    <row r="77" spans="1:14" ht="16.5" x14ac:dyDescent="0.35">
      <c r="A77" s="4" t="s">
        <v>223</v>
      </c>
      <c r="B77" t="str">
        <f t="shared" si="8"/>
        <v>SAP mapping</v>
      </c>
      <c r="C77" t="str">
        <f t="shared" si="9"/>
        <v xml:space="preserve">level_name_value </v>
      </c>
      <c r="D77" t="str">
        <f t="shared" si="10"/>
        <v>SIB Therapeautic ID(alias Name)</v>
      </c>
    </row>
    <row r="78" spans="1:14" ht="16.5" x14ac:dyDescent="0.35">
      <c r="A78" s="4" t="s">
        <v>224</v>
      </c>
      <c r="B78" t="str">
        <f t="shared" si="8"/>
        <v>SAP mapping</v>
      </c>
      <c r="C78" t="str">
        <f t="shared" si="9"/>
        <v xml:space="preserve">level_name_value </v>
      </c>
      <c r="D78" t="str">
        <f t="shared" si="10"/>
        <v>SIB Therapeautic Name(alias Name)</v>
      </c>
    </row>
    <row r="79" spans="1:14" ht="16.5" x14ac:dyDescent="0.35">
      <c r="A79" s="3" t="s">
        <v>225</v>
      </c>
      <c r="B79" t="str">
        <f t="shared" si="8"/>
        <v>SAP mapping</v>
      </c>
      <c r="C79" t="str">
        <f t="shared" si="9"/>
        <v xml:space="preserve"> Default value as "Y"</v>
      </c>
    </row>
    <row r="80" spans="1:14" ht="16.5" x14ac:dyDescent="0.35">
      <c r="A80" s="3" t="s">
        <v>226</v>
      </c>
      <c r="B80" t="str">
        <f t="shared" si="8"/>
        <v>SAP mapping</v>
      </c>
      <c r="C80" t="str">
        <f t="shared" si="9"/>
        <v>Default value  - 2013-06-01T00:00:00.000+0000</v>
      </c>
      <c r="K80" s="7" t="s">
        <v>346</v>
      </c>
      <c r="L80" s="7" t="s">
        <v>232</v>
      </c>
      <c r="M80" s="9" t="s">
        <v>233</v>
      </c>
      <c r="N80" t="s">
        <v>402</v>
      </c>
    </row>
    <row r="81" spans="1:14" ht="16.5" x14ac:dyDescent="0.35">
      <c r="A81" s="3" t="s">
        <v>227</v>
      </c>
      <c r="B81" t="str">
        <f t="shared" si="8"/>
        <v>SAP mapping</v>
      </c>
      <c r="C81" t="str">
        <f t="shared" si="9"/>
        <v>Default Value - 9999-12-31T00:00:00.000+0000</v>
      </c>
      <c r="K81" s="9"/>
      <c r="L81" s="9" t="s">
        <v>268</v>
      </c>
      <c r="M81" s="6"/>
      <c r="N81" t="s">
        <v>403</v>
      </c>
    </row>
    <row r="82" spans="1:14" ht="29" x14ac:dyDescent="0.35">
      <c r="A82" s="3" t="s">
        <v>228</v>
      </c>
      <c r="K82" s="8" t="s">
        <v>235</v>
      </c>
      <c r="L82" s="6" t="s">
        <v>269</v>
      </c>
      <c r="M82" s="11" t="s">
        <v>270</v>
      </c>
      <c r="N82" t="s">
        <v>403</v>
      </c>
    </row>
    <row r="83" spans="1:14" ht="16.5" x14ac:dyDescent="0.35">
      <c r="A83" s="3" t="s">
        <v>229</v>
      </c>
      <c r="K83" s="6" t="s">
        <v>238</v>
      </c>
      <c r="L83" s="6" t="s">
        <v>271</v>
      </c>
      <c r="M83" s="6" t="s">
        <v>272</v>
      </c>
      <c r="N83" t="s">
        <v>403</v>
      </c>
    </row>
    <row r="84" spans="1:14" ht="16.5" x14ac:dyDescent="0.35">
      <c r="A84" s="3" t="s">
        <v>230</v>
      </c>
      <c r="K84" s="6" t="s">
        <v>250</v>
      </c>
      <c r="L84" s="6" t="s">
        <v>273</v>
      </c>
      <c r="M84" s="6" t="s">
        <v>274</v>
      </c>
      <c r="N84" t="s">
        <v>403</v>
      </c>
    </row>
    <row r="85" spans="1:14" x14ac:dyDescent="0.35">
      <c r="K85" s="6" t="s">
        <v>251</v>
      </c>
      <c r="L85" s="6" t="s">
        <v>275</v>
      </c>
      <c r="M85" s="6" t="s">
        <v>276</v>
      </c>
      <c r="N85" t="s">
        <v>403</v>
      </c>
    </row>
    <row r="86" spans="1:14" x14ac:dyDescent="0.35">
      <c r="K86" s="6" t="s">
        <v>252</v>
      </c>
      <c r="L86" s="6" t="s">
        <v>273</v>
      </c>
      <c r="M86" s="6" t="s">
        <v>277</v>
      </c>
      <c r="N86" t="s">
        <v>403</v>
      </c>
    </row>
    <row r="87" spans="1:14" x14ac:dyDescent="0.35">
      <c r="K87" s="6" t="s">
        <v>253</v>
      </c>
      <c r="L87" s="6" t="s">
        <v>273</v>
      </c>
      <c r="M87" s="6" t="s">
        <v>278</v>
      </c>
      <c r="N87" t="s">
        <v>403</v>
      </c>
    </row>
    <row r="88" spans="1:14" ht="58" x14ac:dyDescent="0.35">
      <c r="K88" s="6" t="s">
        <v>347</v>
      </c>
      <c r="L88" s="6" t="s">
        <v>269</v>
      </c>
      <c r="M88" s="11" t="s">
        <v>279</v>
      </c>
      <c r="N88" t="s">
        <v>403</v>
      </c>
    </row>
    <row r="89" spans="1:14" x14ac:dyDescent="0.35">
      <c r="K89" s="6" t="s">
        <v>1</v>
      </c>
      <c r="L89" s="6" t="s">
        <v>280</v>
      </c>
      <c r="M89" s="6"/>
      <c r="N89" t="s">
        <v>403</v>
      </c>
    </row>
    <row r="90" spans="1:14" x14ac:dyDescent="0.35">
      <c r="K90" s="6" t="s">
        <v>13</v>
      </c>
      <c r="L90" s="6" t="s">
        <v>280</v>
      </c>
      <c r="M90" s="6"/>
      <c r="N90" t="s">
        <v>403</v>
      </c>
    </row>
    <row r="91" spans="1:14" x14ac:dyDescent="0.35">
      <c r="K91" s="6" t="s">
        <v>6</v>
      </c>
      <c r="L91" s="6"/>
      <c r="M91" s="6" t="s">
        <v>281</v>
      </c>
      <c r="N91" t="s">
        <v>403</v>
      </c>
    </row>
    <row r="92" spans="1:14" x14ac:dyDescent="0.35">
      <c r="K92" s="6" t="s">
        <v>348</v>
      </c>
      <c r="L92" s="6" t="s">
        <v>282</v>
      </c>
      <c r="M92" s="6" t="s">
        <v>283</v>
      </c>
      <c r="N92" t="s">
        <v>403</v>
      </c>
    </row>
    <row r="93" spans="1:14" x14ac:dyDescent="0.35">
      <c r="K93" s="10" t="s">
        <v>349</v>
      </c>
      <c r="L93" s="6" t="s">
        <v>282</v>
      </c>
      <c r="M93" s="6" t="s">
        <v>284</v>
      </c>
      <c r="N93" t="s">
        <v>403</v>
      </c>
    </row>
    <row r="94" spans="1:14" x14ac:dyDescent="0.35">
      <c r="K94" s="6" t="s">
        <v>350</v>
      </c>
      <c r="L94" s="6" t="s">
        <v>269</v>
      </c>
      <c r="M94" s="6" t="s">
        <v>285</v>
      </c>
      <c r="N94" t="s">
        <v>403</v>
      </c>
    </row>
    <row r="95" spans="1:14" x14ac:dyDescent="0.35">
      <c r="K95" s="6" t="s">
        <v>351</v>
      </c>
      <c r="L95" s="6" t="s">
        <v>286</v>
      </c>
      <c r="M95" s="6" t="s">
        <v>287</v>
      </c>
      <c r="N95" t="s">
        <v>403</v>
      </c>
    </row>
    <row r="96" spans="1:14" x14ac:dyDescent="0.35">
      <c r="K96" s="6" t="s">
        <v>243</v>
      </c>
      <c r="L96" s="6" t="s">
        <v>288</v>
      </c>
      <c r="M96" s="10" t="s">
        <v>289</v>
      </c>
      <c r="N96" t="s">
        <v>403</v>
      </c>
    </row>
    <row r="97" spans="11:14" x14ac:dyDescent="0.35">
      <c r="K97" s="6" t="s">
        <v>245</v>
      </c>
      <c r="L97" s="6" t="s">
        <v>288</v>
      </c>
      <c r="M97" s="6" t="s">
        <v>290</v>
      </c>
      <c r="N97" t="s">
        <v>403</v>
      </c>
    </row>
    <row r="98" spans="11:14" ht="43.5" x14ac:dyDescent="0.35">
      <c r="K98" s="6" t="s">
        <v>352</v>
      </c>
      <c r="L98" s="11" t="s">
        <v>291</v>
      </c>
      <c r="M98" s="6" t="s">
        <v>292</v>
      </c>
      <c r="N98" t="s">
        <v>403</v>
      </c>
    </row>
    <row r="99" spans="11:14" ht="43.5" x14ac:dyDescent="0.35">
      <c r="K99" s="6" t="s">
        <v>353</v>
      </c>
      <c r="L99" s="11" t="s">
        <v>291</v>
      </c>
      <c r="M99" s="6" t="s">
        <v>292</v>
      </c>
      <c r="N99" t="s">
        <v>403</v>
      </c>
    </row>
    <row r="100" spans="11:14" ht="43.5" x14ac:dyDescent="0.35">
      <c r="K100" s="6" t="s">
        <v>354</v>
      </c>
      <c r="L100" s="11" t="s">
        <v>291</v>
      </c>
      <c r="M100" s="6" t="s">
        <v>292</v>
      </c>
      <c r="N100" t="s">
        <v>403</v>
      </c>
    </row>
    <row r="101" spans="11:14" ht="43.5" x14ac:dyDescent="0.35">
      <c r="K101" s="6" t="s">
        <v>355</v>
      </c>
      <c r="L101" s="11" t="s">
        <v>291</v>
      </c>
      <c r="M101" s="6" t="s">
        <v>292</v>
      </c>
      <c r="N101" t="s">
        <v>403</v>
      </c>
    </row>
    <row r="102" spans="11:14" ht="43.5" x14ac:dyDescent="0.35">
      <c r="K102" s="6" t="s">
        <v>356</v>
      </c>
      <c r="L102" s="11" t="s">
        <v>291</v>
      </c>
      <c r="M102" s="6" t="s">
        <v>292</v>
      </c>
      <c r="N102" t="s">
        <v>403</v>
      </c>
    </row>
    <row r="103" spans="11:14" ht="43.5" x14ac:dyDescent="0.35">
      <c r="K103" s="6" t="s">
        <v>357</v>
      </c>
      <c r="L103" s="11" t="s">
        <v>291</v>
      </c>
      <c r="M103" s="6" t="s">
        <v>292</v>
      </c>
      <c r="N103" t="s">
        <v>403</v>
      </c>
    </row>
    <row r="104" spans="11:14" ht="43.5" x14ac:dyDescent="0.35">
      <c r="K104" s="6" t="s">
        <v>358</v>
      </c>
      <c r="L104" s="11" t="s">
        <v>291</v>
      </c>
      <c r="M104" s="6" t="s">
        <v>292</v>
      </c>
      <c r="N104" t="s">
        <v>403</v>
      </c>
    </row>
    <row r="105" spans="11:14" ht="43.5" x14ac:dyDescent="0.35">
      <c r="K105" s="6" t="s">
        <v>359</v>
      </c>
      <c r="L105" s="11" t="s">
        <v>291</v>
      </c>
      <c r="M105" s="6" t="s">
        <v>292</v>
      </c>
      <c r="N105" t="s">
        <v>403</v>
      </c>
    </row>
    <row r="106" spans="11:14" ht="43.5" x14ac:dyDescent="0.35">
      <c r="K106" s="6" t="s">
        <v>360</v>
      </c>
      <c r="L106" s="11" t="s">
        <v>291</v>
      </c>
      <c r="M106" s="6" t="s">
        <v>292</v>
      </c>
      <c r="N106" t="s">
        <v>403</v>
      </c>
    </row>
    <row r="107" spans="11:14" ht="43.5" x14ac:dyDescent="0.35">
      <c r="K107" s="6" t="s">
        <v>361</v>
      </c>
      <c r="L107" s="11" t="s">
        <v>291</v>
      </c>
      <c r="M107" s="6" t="s">
        <v>292</v>
      </c>
      <c r="N107" t="s">
        <v>403</v>
      </c>
    </row>
    <row r="108" spans="11:14" x14ac:dyDescent="0.35">
      <c r="K108" s="6" t="s">
        <v>362</v>
      </c>
      <c r="L108" s="6" t="s">
        <v>269</v>
      </c>
      <c r="M108" s="6" t="s">
        <v>293</v>
      </c>
      <c r="N108" t="s">
        <v>403</v>
      </c>
    </row>
    <row r="109" spans="11:14" x14ac:dyDescent="0.35">
      <c r="K109" s="6" t="s">
        <v>363</v>
      </c>
      <c r="L109" s="6" t="s">
        <v>294</v>
      </c>
      <c r="M109" s="6" t="s">
        <v>295</v>
      </c>
      <c r="N109" t="s">
        <v>403</v>
      </c>
    </row>
    <row r="110" spans="11:14" x14ac:dyDescent="0.35">
      <c r="K110" s="6" t="s">
        <v>364</v>
      </c>
      <c r="L110" s="6" t="s">
        <v>269</v>
      </c>
      <c r="M110" s="6" t="s">
        <v>293</v>
      </c>
      <c r="N110" t="s">
        <v>403</v>
      </c>
    </row>
    <row r="111" spans="11:14" x14ac:dyDescent="0.35">
      <c r="K111" s="6" t="s">
        <v>365</v>
      </c>
      <c r="L111" s="6" t="s">
        <v>294</v>
      </c>
      <c r="M111" s="6" t="s">
        <v>295</v>
      </c>
      <c r="N111" t="s">
        <v>403</v>
      </c>
    </row>
    <row r="112" spans="11:14" x14ac:dyDescent="0.35">
      <c r="K112" s="6" t="s">
        <v>366</v>
      </c>
      <c r="L112" s="6" t="s">
        <v>269</v>
      </c>
      <c r="M112" s="6" t="s">
        <v>293</v>
      </c>
      <c r="N112" t="s">
        <v>403</v>
      </c>
    </row>
    <row r="113" spans="11:14" x14ac:dyDescent="0.35">
      <c r="K113" s="6" t="s">
        <v>367</v>
      </c>
      <c r="L113" s="6" t="s">
        <v>294</v>
      </c>
      <c r="M113" s="6" t="s">
        <v>295</v>
      </c>
      <c r="N113" t="s">
        <v>403</v>
      </c>
    </row>
    <row r="114" spans="11:14" x14ac:dyDescent="0.35">
      <c r="K114" s="6" t="s">
        <v>368</v>
      </c>
      <c r="L114" s="6" t="s">
        <v>269</v>
      </c>
      <c r="M114" s="6" t="s">
        <v>293</v>
      </c>
      <c r="N114" t="s">
        <v>403</v>
      </c>
    </row>
    <row r="115" spans="11:14" x14ac:dyDescent="0.35">
      <c r="K115" s="6" t="s">
        <v>369</v>
      </c>
      <c r="L115" s="6" t="s">
        <v>294</v>
      </c>
      <c r="M115" s="6" t="s">
        <v>295</v>
      </c>
      <c r="N115" t="s">
        <v>403</v>
      </c>
    </row>
    <row r="116" spans="11:14" x14ac:dyDescent="0.35">
      <c r="K116" s="6" t="s">
        <v>370</v>
      </c>
      <c r="L116" s="6" t="s">
        <v>269</v>
      </c>
      <c r="M116" s="6" t="s">
        <v>293</v>
      </c>
      <c r="N116" t="s">
        <v>403</v>
      </c>
    </row>
    <row r="117" spans="11:14" x14ac:dyDescent="0.35">
      <c r="K117" s="6" t="s">
        <v>371</v>
      </c>
      <c r="L117" s="6" t="s">
        <v>294</v>
      </c>
      <c r="M117" s="6" t="s">
        <v>295</v>
      </c>
      <c r="N117" t="s">
        <v>403</v>
      </c>
    </row>
    <row r="118" spans="11:14" x14ac:dyDescent="0.35">
      <c r="K118" s="6" t="s">
        <v>247</v>
      </c>
      <c r="L118" s="6" t="s">
        <v>296</v>
      </c>
      <c r="M118" s="6" t="s">
        <v>297</v>
      </c>
      <c r="N118" t="s">
        <v>403</v>
      </c>
    </row>
    <row r="119" spans="11:14" x14ac:dyDescent="0.35">
      <c r="K119" s="6" t="s">
        <v>248</v>
      </c>
      <c r="L119" s="6" t="s">
        <v>296</v>
      </c>
      <c r="M119" s="6" t="s">
        <v>298</v>
      </c>
      <c r="N119" t="s">
        <v>403</v>
      </c>
    </row>
    <row r="120" spans="11:14" x14ac:dyDescent="0.35">
      <c r="K120" s="6" t="s">
        <v>254</v>
      </c>
      <c r="L120" s="6" t="s">
        <v>296</v>
      </c>
      <c r="M120" s="6" t="s">
        <v>299</v>
      </c>
      <c r="N120" t="s">
        <v>403</v>
      </c>
    </row>
    <row r="121" spans="11:14" x14ac:dyDescent="0.35">
      <c r="K121" s="6" t="s">
        <v>255</v>
      </c>
      <c r="L121" s="6" t="s">
        <v>296</v>
      </c>
      <c r="M121" s="6" t="s">
        <v>300</v>
      </c>
      <c r="N121" t="s">
        <v>403</v>
      </c>
    </row>
    <row r="122" spans="11:14" x14ac:dyDescent="0.35">
      <c r="K122" s="6" t="s">
        <v>256</v>
      </c>
      <c r="L122" s="6" t="s">
        <v>296</v>
      </c>
      <c r="M122" s="6" t="s">
        <v>301</v>
      </c>
      <c r="N122" t="s">
        <v>403</v>
      </c>
    </row>
    <row r="123" spans="11:14" x14ac:dyDescent="0.35">
      <c r="K123" s="6" t="s">
        <v>257</v>
      </c>
      <c r="L123" s="6" t="s">
        <v>296</v>
      </c>
      <c r="M123" s="6" t="s">
        <v>302</v>
      </c>
      <c r="N123" t="s">
        <v>403</v>
      </c>
    </row>
    <row r="124" spans="11:14" x14ac:dyDescent="0.35">
      <c r="K124" s="6" t="s">
        <v>258</v>
      </c>
      <c r="L124" s="6" t="s">
        <v>303</v>
      </c>
      <c r="M124" s="6" t="s">
        <v>304</v>
      </c>
      <c r="N124" t="s">
        <v>403</v>
      </c>
    </row>
    <row r="125" spans="11:14" x14ac:dyDescent="0.35">
      <c r="K125" s="6" t="s">
        <v>259</v>
      </c>
      <c r="L125" s="6" t="s">
        <v>273</v>
      </c>
      <c r="M125" s="6" t="s">
        <v>305</v>
      </c>
      <c r="N125" t="s">
        <v>403</v>
      </c>
    </row>
    <row r="126" spans="11:14" x14ac:dyDescent="0.35">
      <c r="K126" s="6" t="s">
        <v>372</v>
      </c>
      <c r="L126" s="6" t="s">
        <v>306</v>
      </c>
      <c r="M126" s="12" t="s">
        <v>307</v>
      </c>
      <c r="N126" t="s">
        <v>403</v>
      </c>
    </row>
    <row r="127" spans="11:14" x14ac:dyDescent="0.35">
      <c r="K127" s="6" t="s">
        <v>373</v>
      </c>
      <c r="L127" s="6" t="s">
        <v>306</v>
      </c>
      <c r="M127" s="12" t="s">
        <v>308</v>
      </c>
      <c r="N127" t="s">
        <v>403</v>
      </c>
    </row>
    <row r="128" spans="11:14" x14ac:dyDescent="0.35">
      <c r="K128" s="6" t="s">
        <v>374</v>
      </c>
      <c r="L128" s="6" t="s">
        <v>306</v>
      </c>
      <c r="M128" s="12" t="s">
        <v>309</v>
      </c>
      <c r="N128" t="s">
        <v>403</v>
      </c>
    </row>
    <row r="129" spans="11:14" x14ac:dyDescent="0.35">
      <c r="K129" s="6" t="s">
        <v>375</v>
      </c>
      <c r="L129" s="6" t="s">
        <v>306</v>
      </c>
      <c r="M129" s="12" t="s">
        <v>310</v>
      </c>
      <c r="N129" t="s">
        <v>403</v>
      </c>
    </row>
    <row r="130" spans="11:14" x14ac:dyDescent="0.35">
      <c r="K130" s="6" t="s">
        <v>376</v>
      </c>
      <c r="L130" s="6" t="s">
        <v>306</v>
      </c>
      <c r="M130" s="12" t="s">
        <v>311</v>
      </c>
      <c r="N130" t="s">
        <v>403</v>
      </c>
    </row>
    <row r="131" spans="11:14" x14ac:dyDescent="0.35">
      <c r="K131" s="6" t="s">
        <v>377</v>
      </c>
      <c r="L131" s="6" t="s">
        <v>306</v>
      </c>
      <c r="M131" s="6" t="s">
        <v>312</v>
      </c>
      <c r="N131" t="s">
        <v>403</v>
      </c>
    </row>
    <row r="132" spans="11:14" x14ac:dyDescent="0.35">
      <c r="K132" s="6" t="s">
        <v>378</v>
      </c>
      <c r="L132" s="6" t="s">
        <v>306</v>
      </c>
      <c r="M132" s="12" t="s">
        <v>313</v>
      </c>
      <c r="N132" t="s">
        <v>403</v>
      </c>
    </row>
    <row r="133" spans="11:14" x14ac:dyDescent="0.35">
      <c r="K133" s="6" t="s">
        <v>379</v>
      </c>
      <c r="L133" s="6" t="s">
        <v>306</v>
      </c>
      <c r="M133" s="12" t="s">
        <v>314</v>
      </c>
      <c r="N133" t="s">
        <v>403</v>
      </c>
    </row>
    <row r="134" spans="11:14" x14ac:dyDescent="0.35">
      <c r="K134" s="6" t="s">
        <v>380</v>
      </c>
      <c r="L134" s="6" t="s">
        <v>306</v>
      </c>
      <c r="M134" s="12" t="s">
        <v>315</v>
      </c>
      <c r="N134" t="s">
        <v>403</v>
      </c>
    </row>
    <row r="135" spans="11:14" ht="43.5" x14ac:dyDescent="0.35">
      <c r="K135" s="6" t="s">
        <v>381</v>
      </c>
      <c r="L135" s="6" t="s">
        <v>306</v>
      </c>
      <c r="M135" s="13" t="s">
        <v>316</v>
      </c>
      <c r="N135" t="s">
        <v>403</v>
      </c>
    </row>
    <row r="136" spans="11:14" x14ac:dyDescent="0.35">
      <c r="K136" s="6" t="s">
        <v>382</v>
      </c>
      <c r="L136" s="6" t="s">
        <v>306</v>
      </c>
      <c r="M136" s="12" t="s">
        <v>317</v>
      </c>
      <c r="N136" t="s">
        <v>403</v>
      </c>
    </row>
    <row r="137" spans="11:14" x14ac:dyDescent="0.35">
      <c r="K137" s="6" t="s">
        <v>383</v>
      </c>
      <c r="L137" s="6" t="s">
        <v>306</v>
      </c>
      <c r="M137" s="6" t="s">
        <v>318</v>
      </c>
      <c r="N137" t="s">
        <v>403</v>
      </c>
    </row>
    <row r="138" spans="11:14" x14ac:dyDescent="0.35">
      <c r="K138" s="6" t="s">
        <v>384</v>
      </c>
      <c r="L138" s="6" t="s">
        <v>306</v>
      </c>
      <c r="M138" s="12" t="s">
        <v>319</v>
      </c>
      <c r="N138" t="s">
        <v>403</v>
      </c>
    </row>
    <row r="139" spans="11:14" x14ac:dyDescent="0.35">
      <c r="K139" s="6" t="s">
        <v>385</v>
      </c>
      <c r="L139" s="6" t="s">
        <v>306</v>
      </c>
      <c r="M139" s="6" t="s">
        <v>320</v>
      </c>
      <c r="N139" t="s">
        <v>403</v>
      </c>
    </row>
    <row r="140" spans="11:14" x14ac:dyDescent="0.35">
      <c r="K140" s="6" t="s">
        <v>386</v>
      </c>
      <c r="L140" s="6" t="s">
        <v>306</v>
      </c>
      <c r="M140" s="12" t="s">
        <v>321</v>
      </c>
      <c r="N140" t="s">
        <v>403</v>
      </c>
    </row>
    <row r="141" spans="11:14" x14ac:dyDescent="0.35">
      <c r="K141" s="6" t="s">
        <v>387</v>
      </c>
      <c r="L141" s="6" t="s">
        <v>269</v>
      </c>
      <c r="M141" s="6" t="s">
        <v>322</v>
      </c>
      <c r="N141" t="s">
        <v>403</v>
      </c>
    </row>
    <row r="142" spans="11:14" x14ac:dyDescent="0.35">
      <c r="K142" s="6" t="s">
        <v>388</v>
      </c>
      <c r="L142" s="6" t="s">
        <v>323</v>
      </c>
      <c r="M142" s="6" t="s">
        <v>324</v>
      </c>
      <c r="N142" t="s">
        <v>403</v>
      </c>
    </row>
    <row r="143" spans="11:14" x14ac:dyDescent="0.35">
      <c r="K143" s="6" t="s">
        <v>389</v>
      </c>
      <c r="L143" s="6" t="s">
        <v>269</v>
      </c>
      <c r="M143" s="6" t="s">
        <v>325</v>
      </c>
      <c r="N143" t="s">
        <v>403</v>
      </c>
    </row>
    <row r="144" spans="11:14" x14ac:dyDescent="0.35">
      <c r="K144" s="6" t="s">
        <v>390</v>
      </c>
      <c r="L144" s="6" t="s">
        <v>326</v>
      </c>
      <c r="M144" s="6" t="s">
        <v>327</v>
      </c>
      <c r="N144" t="s">
        <v>403</v>
      </c>
    </row>
    <row r="145" spans="11:14" x14ac:dyDescent="0.35">
      <c r="K145" s="6" t="s">
        <v>391</v>
      </c>
      <c r="L145" s="6" t="s">
        <v>269</v>
      </c>
      <c r="M145" s="6" t="s">
        <v>328</v>
      </c>
      <c r="N145" t="s">
        <v>403</v>
      </c>
    </row>
    <row r="146" spans="11:14" x14ac:dyDescent="0.35">
      <c r="K146" s="6" t="s">
        <v>392</v>
      </c>
      <c r="L146" s="6" t="s">
        <v>329</v>
      </c>
      <c r="M146" s="6" t="s">
        <v>330</v>
      </c>
      <c r="N146" t="s">
        <v>403</v>
      </c>
    </row>
    <row r="147" spans="11:14" x14ac:dyDescent="0.35">
      <c r="K147" s="6" t="s">
        <v>393</v>
      </c>
      <c r="L147" s="6" t="s">
        <v>269</v>
      </c>
      <c r="M147" s="6" t="s">
        <v>331</v>
      </c>
      <c r="N147" t="s">
        <v>403</v>
      </c>
    </row>
    <row r="148" spans="11:14" x14ac:dyDescent="0.35">
      <c r="K148" s="6" t="s">
        <v>394</v>
      </c>
      <c r="L148" s="6" t="s">
        <v>332</v>
      </c>
      <c r="M148" s="6" t="s">
        <v>333</v>
      </c>
      <c r="N148" t="s">
        <v>403</v>
      </c>
    </row>
    <row r="149" spans="11:14" x14ac:dyDescent="0.35">
      <c r="K149" s="6" t="s">
        <v>395</v>
      </c>
      <c r="L149" s="6" t="s">
        <v>269</v>
      </c>
      <c r="M149" s="6" t="s">
        <v>334</v>
      </c>
      <c r="N149" t="s">
        <v>403</v>
      </c>
    </row>
    <row r="150" spans="11:14" x14ac:dyDescent="0.35">
      <c r="K150" s="6" t="s">
        <v>396</v>
      </c>
      <c r="L150" s="6" t="s">
        <v>269</v>
      </c>
      <c r="M150" s="6" t="s">
        <v>335</v>
      </c>
      <c r="N150" t="s">
        <v>403</v>
      </c>
    </row>
    <row r="151" spans="11:14" x14ac:dyDescent="0.35">
      <c r="K151" s="6" t="s">
        <v>397</v>
      </c>
      <c r="L151" s="6" t="s">
        <v>269</v>
      </c>
      <c r="M151" s="6" t="s">
        <v>336</v>
      </c>
      <c r="N151" t="s">
        <v>403</v>
      </c>
    </row>
    <row r="152" spans="11:14" x14ac:dyDescent="0.35">
      <c r="K152" s="6" t="s">
        <v>260</v>
      </c>
      <c r="L152" s="6" t="s">
        <v>337</v>
      </c>
      <c r="M152" s="6" t="s">
        <v>338</v>
      </c>
      <c r="N152" t="s">
        <v>403</v>
      </c>
    </row>
    <row r="153" spans="11:14" x14ac:dyDescent="0.35">
      <c r="K153" s="6" t="s">
        <v>261</v>
      </c>
      <c r="L153" s="6" t="s">
        <v>296</v>
      </c>
      <c r="M153" s="6" t="s">
        <v>339</v>
      </c>
      <c r="N153" t="s">
        <v>403</v>
      </c>
    </row>
    <row r="154" spans="11:14" x14ac:dyDescent="0.35">
      <c r="K154" s="6" t="s">
        <v>262</v>
      </c>
      <c r="L154" s="6" t="s">
        <v>296</v>
      </c>
      <c r="M154" s="6" t="s">
        <v>340</v>
      </c>
      <c r="N154" t="s">
        <v>403</v>
      </c>
    </row>
    <row r="155" spans="11:14" x14ac:dyDescent="0.35">
      <c r="K155" s="6" t="s">
        <v>263</v>
      </c>
      <c r="L155" s="6" t="s">
        <v>296</v>
      </c>
      <c r="M155" s="6" t="s">
        <v>341</v>
      </c>
      <c r="N155" t="s">
        <v>403</v>
      </c>
    </row>
    <row r="156" spans="11:14" x14ac:dyDescent="0.35">
      <c r="K156" s="6" t="s">
        <v>264</v>
      </c>
      <c r="L156" s="6" t="s">
        <v>296</v>
      </c>
      <c r="M156" s="6" t="s">
        <v>342</v>
      </c>
      <c r="N156" t="s">
        <v>403</v>
      </c>
    </row>
    <row r="157" spans="11:14" x14ac:dyDescent="0.35">
      <c r="K157" s="6" t="s">
        <v>118</v>
      </c>
      <c r="L157" s="6" t="s">
        <v>343</v>
      </c>
      <c r="M157" s="6"/>
      <c r="N157" t="s">
        <v>403</v>
      </c>
    </row>
    <row r="158" spans="11:14" x14ac:dyDescent="0.35">
      <c r="K158" s="15" t="s">
        <v>119</v>
      </c>
      <c r="L158" s="14" t="s">
        <v>344</v>
      </c>
      <c r="M158" s="6"/>
      <c r="N158" t="s">
        <v>403</v>
      </c>
    </row>
    <row r="159" spans="11:14" x14ac:dyDescent="0.35">
      <c r="K159" s="15" t="s">
        <v>120</v>
      </c>
      <c r="L159" s="14" t="s">
        <v>345</v>
      </c>
      <c r="M159" s="6"/>
      <c r="N159" t="s">
        <v>403</v>
      </c>
    </row>
    <row r="160" spans="11:14" x14ac:dyDescent="0.35">
      <c r="K160" s="6" t="s">
        <v>398</v>
      </c>
      <c r="L160" s="6"/>
      <c r="M160" s="6"/>
      <c r="N160" t="s">
        <v>403</v>
      </c>
    </row>
    <row r="161" spans="11:14" x14ac:dyDescent="0.35">
      <c r="K161" s="6" t="s">
        <v>399</v>
      </c>
      <c r="L161" s="6"/>
      <c r="M161" s="6"/>
      <c r="N161" t="s">
        <v>403</v>
      </c>
    </row>
    <row r="162" spans="11:14" x14ac:dyDescent="0.35">
      <c r="K162" s="6" t="s">
        <v>400</v>
      </c>
      <c r="L162" s="6"/>
      <c r="M162" s="6"/>
      <c r="N162" t="s">
        <v>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2023-07-18T09:45:37Z</dcterms:modified>
</cp:coreProperties>
</file>