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chool\UF\Rotation2 Padilla-Coreano\Cooperation project\"/>
    </mc:Choice>
  </mc:AlternateContent>
  <xr:revisionPtr revIDLastSave="0" documentId="8_{C6B9BF50-98D6-479F-88F0-B7CB0CAC4A2F}" xr6:coauthVersionLast="47" xr6:coauthVersionMax="47" xr10:uidLastSave="{00000000-0000-0000-0000-000000000000}"/>
  <bookViews>
    <workbookView xWindow="1506" yWindow="1506" windowWidth="15951" windowHeight="9128" xr2:uid="{07FA63AF-F3ED-490A-A216-EB94940CA1E8}"/>
  </bookViews>
  <sheets>
    <sheet name="CAGE1" sheetId="1" r:id="rId1"/>
    <sheet name="CAGE2" sheetId="2" r:id="rId2"/>
    <sheet name="CAGE3" sheetId="3" r:id="rId3"/>
    <sheet name="CAGE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<sst xmlns="http://schemas.openxmlformats.org/spreadsheetml/2006/main" count="89" uniqueCount="30">
  <si>
    <t>urine marking assay</t>
  </si>
  <si>
    <t>SUBJECT ON THE LEFT, NUM OF SPOTS (whichever animal is on the left side of the match in this sheet)</t>
  </si>
  <si>
    <t>SUBJECT ON THE RIGHT, NUM OF SPOTS</t>
  </si>
  <si>
    <t>who has the most spots</t>
  </si>
  <si>
    <t>notes: holes, etc.</t>
  </si>
  <si>
    <t>date</t>
  </si>
  <si>
    <t>match</t>
  </si>
  <si>
    <t>left_number_of_spots</t>
  </si>
  <si>
    <t>right_number_of_spots</t>
  </si>
  <si>
    <t>winner</t>
  </si>
  <si>
    <t>loser</t>
  </si>
  <si>
    <t>spot_number_difference</t>
  </si>
  <si>
    <t>percent_difference</t>
  </si>
  <si>
    <t>ties</t>
  </si>
  <si>
    <t>notes</t>
  </si>
  <si>
    <t>1v2</t>
  </si>
  <si>
    <t>3v4</t>
  </si>
  <si>
    <t>1v3</t>
  </si>
  <si>
    <t>2v4</t>
  </si>
  <si>
    <t>1v4</t>
  </si>
  <si>
    <t>2v3</t>
  </si>
  <si>
    <t>1&gt;4&gt;2&gt;3</t>
  </si>
  <si>
    <t>WINNER (Who has the most spots)</t>
  </si>
  <si>
    <t>Notes (Holes, etc.)</t>
  </si>
  <si>
    <t>2&gt;1=3=4</t>
  </si>
  <si>
    <t>Notes: Holes, etc</t>
  </si>
  <si>
    <t>tie</t>
  </si>
  <si>
    <t>4&gt;2&gt;3&gt;1</t>
  </si>
  <si>
    <t>Notes ( if they made holes...)</t>
  </si>
  <si>
    <t>2&gt;4&gt;1&gt;3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</si>
</sst>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54E8-2922-4EF0-813F-02E01555FEBB}">
  <dimension ref="A1:J20"/>
  <sheetViews>
    <sheetView tabSelected="1" workbookViewId="0">
      <selection activeCell="C19" sqref="C19"/>
    </sheetView>
  </sheetViews>
  <sheetFormatPr defaultColWidth="8.85546875" defaultRowHeight="14.45"/>
  <cols>
    <col min="1" max="1" width="10.42578125" bestFit="1" customWidth="1"/>
    <col min="3" max="3" width="32.42578125" customWidth="1"/>
    <col min="4" max="4" width="33.85546875" customWidth="1"/>
    <col min="5" max="9" width="12.28515625" customWidth="1"/>
    <col min="10" max="10" width="11" customWidth="1"/>
  </cols>
  <sheetData>
    <row r="1" spans="1:10">
      <c r="A1" t="s">
        <v>0</v>
      </c>
      <c r="C1" t="s">
        <v>1</v>
      </c>
      <c r="D1" t="s">
        <v>2</v>
      </c>
      <c r="E1" t="s">
        <v>3</v>
      </c>
      <c r="J1" t="s">
        <v>4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 s="1">
        <v>45259</v>
      </c>
      <c r="B3" t="s">
        <v>15</v>
      </c>
      <c r="C3" s="8">
        <v>684</v>
      </c>
      <c r="D3" s="8">
        <v>53</v>
      </c>
      <c r="E3">
        <v>1.1000000000000001</v>
      </c>
      <c r="F3">
        <v>1.2</v>
      </c>
      <c r="G3">
        <f>ABS(C3-D3)</f>
        <v>631</v>
      </c>
      <c r="H3">
        <f>ABS(C3-D3)/((C3+D3)/2)</f>
        <v>1.7123473541383989</v>
      </c>
    </row>
    <row r="4" spans="1:10">
      <c r="A4" s="1">
        <v>45259</v>
      </c>
      <c r="B4" t="s">
        <v>16</v>
      </c>
      <c r="C4" s="8">
        <v>51</v>
      </c>
      <c r="D4" s="8">
        <v>91</v>
      </c>
      <c r="E4">
        <v>1.4</v>
      </c>
      <c r="F4">
        <v>1.3</v>
      </c>
      <c r="G4">
        <f t="shared" ref="G4:G14" si="0">ABS(C4-D4)</f>
        <v>40</v>
      </c>
      <c r="H4">
        <f t="shared" ref="H4:H14" si="1">ABS(C4-D4)/((C4+D4)/2)</f>
        <v>0.56338028169014087</v>
      </c>
    </row>
    <row r="5" spans="1:10">
      <c r="A5" s="1">
        <v>45260</v>
      </c>
      <c r="B5" t="s">
        <v>17</v>
      </c>
      <c r="C5" s="8">
        <v>258</v>
      </c>
      <c r="D5" s="8">
        <v>28</v>
      </c>
      <c r="E5">
        <v>1.1000000000000001</v>
      </c>
      <c r="F5">
        <v>1.3</v>
      </c>
      <c r="G5">
        <f t="shared" si="0"/>
        <v>230</v>
      </c>
      <c r="H5">
        <f t="shared" si="1"/>
        <v>1.6083916083916083</v>
      </c>
    </row>
    <row r="6" spans="1:10">
      <c r="A6" s="1">
        <v>45260</v>
      </c>
      <c r="B6" t="s">
        <v>18</v>
      </c>
      <c r="C6" s="8">
        <v>131</v>
      </c>
      <c r="D6" s="8">
        <v>158</v>
      </c>
      <c r="E6">
        <v>1.4</v>
      </c>
      <c r="F6">
        <v>1.2</v>
      </c>
      <c r="G6">
        <f t="shared" si="0"/>
        <v>27</v>
      </c>
      <c r="H6">
        <f t="shared" si="1"/>
        <v>0.18685121107266436</v>
      </c>
    </row>
    <row r="7" spans="1:10">
      <c r="A7" s="1">
        <v>45261</v>
      </c>
      <c r="B7" t="s">
        <v>19</v>
      </c>
      <c r="C7" s="8">
        <v>599</v>
      </c>
      <c r="D7" s="8">
        <v>76</v>
      </c>
      <c r="E7">
        <v>1.1000000000000001</v>
      </c>
      <c r="F7">
        <v>1.4</v>
      </c>
      <c r="G7">
        <f t="shared" si="0"/>
        <v>523</v>
      </c>
      <c r="H7">
        <f t="shared" si="1"/>
        <v>1.5496296296296297</v>
      </c>
    </row>
    <row r="8" spans="1:10">
      <c r="A8" s="1">
        <v>45261</v>
      </c>
      <c r="B8" t="s">
        <v>20</v>
      </c>
      <c r="C8" s="8">
        <v>96</v>
      </c>
      <c r="D8" s="8">
        <v>87</v>
      </c>
      <c r="E8">
        <v>1.2</v>
      </c>
      <c r="F8">
        <v>1.3</v>
      </c>
      <c r="G8">
        <f t="shared" si="0"/>
        <v>9</v>
      </c>
      <c r="H8">
        <f t="shared" si="1"/>
        <v>9.8360655737704916E-2</v>
      </c>
    </row>
    <row r="9" spans="1:10">
      <c r="A9" s="1"/>
      <c r="C9" s="8"/>
      <c r="D9" s="8"/>
      <c r="G9">
        <f t="shared" si="0"/>
        <v>0</v>
      </c>
      <c r="H9" t="e">
        <f t="shared" si="1"/>
        <v>#DIV/0!</v>
      </c>
    </row>
    <row r="10" spans="1:10">
      <c r="A10" s="1"/>
      <c r="C10" s="8"/>
      <c r="D10" s="8"/>
      <c r="G10">
        <f t="shared" si="0"/>
        <v>0</v>
      </c>
      <c r="H10" t="e">
        <f t="shared" si="1"/>
        <v>#DIV/0!</v>
      </c>
    </row>
    <row r="11" spans="1:10">
      <c r="A11" s="1"/>
      <c r="C11" s="8"/>
      <c r="D11" s="8"/>
      <c r="G11">
        <f t="shared" si="0"/>
        <v>0</v>
      </c>
      <c r="H11" t="e">
        <f t="shared" si="1"/>
        <v>#DIV/0!</v>
      </c>
    </row>
    <row r="12" spans="1:10">
      <c r="A12" s="1"/>
      <c r="C12" s="8"/>
      <c r="D12" s="8"/>
      <c r="G12">
        <f t="shared" si="0"/>
        <v>0</v>
      </c>
      <c r="H12" t="e">
        <f t="shared" si="1"/>
        <v>#DIV/0!</v>
      </c>
    </row>
    <row r="13" spans="1:10">
      <c r="A13" s="1"/>
      <c r="C13" s="8"/>
      <c r="D13" s="8"/>
      <c r="G13">
        <f t="shared" si="0"/>
        <v>0</v>
      </c>
      <c r="H13" t="e">
        <f t="shared" si="1"/>
        <v>#DIV/0!</v>
      </c>
    </row>
    <row r="14" spans="1:10">
      <c r="A14" s="1"/>
      <c r="C14" s="8"/>
      <c r="D14" s="8"/>
      <c r="G14">
        <f t="shared" si="0"/>
        <v>0</v>
      </c>
      <c r="H14" t="e">
        <f t="shared" si="1"/>
        <v>#DIV/0!</v>
      </c>
    </row>
    <row r="15" spans="1:10">
      <c r="C15" s="8"/>
      <c r="D15" s="8"/>
    </row>
    <row r="16" spans="1:10">
      <c r="C16" s="8"/>
      <c r="D16" s="8"/>
      <c r="E16" t="s">
        <v>21</v>
      </c>
    </row>
    <row r="17" spans="1:1">
      <c r="A17" s="7"/>
    </row>
    <row r="18" spans="1:1">
      <c r="A18" s="4"/>
    </row>
    <row r="19" spans="1:1">
      <c r="A19" s="5"/>
    </row>
    <row r="20" spans="1:1">
      <c r="A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ED53-4AA2-46CE-B2C4-A119DA7664CC}">
  <dimension ref="A1:J20"/>
  <sheetViews>
    <sheetView workbookViewId="0">
      <selection activeCell="E14" sqref="E14"/>
    </sheetView>
  </sheetViews>
  <sheetFormatPr defaultColWidth="8.85546875" defaultRowHeight="14.45"/>
  <cols>
    <col min="1" max="1" width="10.42578125" bestFit="1" customWidth="1"/>
    <col min="3" max="3" width="32.42578125" customWidth="1"/>
    <col min="4" max="4" width="33.85546875" customWidth="1"/>
    <col min="5" max="6" width="11" customWidth="1"/>
    <col min="7" max="8" width="12.28515625" customWidth="1"/>
    <col min="9" max="9" width="11" customWidth="1"/>
    <col min="10" max="10" width="12.42578125" customWidth="1"/>
  </cols>
  <sheetData>
    <row r="1" spans="1:10">
      <c r="A1" t="s">
        <v>0</v>
      </c>
      <c r="C1" t="s">
        <v>1</v>
      </c>
      <c r="D1" t="s">
        <v>2</v>
      </c>
      <c r="E1" t="s">
        <v>22</v>
      </c>
      <c r="J1" t="s">
        <v>23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 s="1">
        <v>45259</v>
      </c>
      <c r="B3" t="s">
        <v>15</v>
      </c>
      <c r="C3" s="8">
        <v>115</v>
      </c>
      <c r="D3" s="8">
        <v>327</v>
      </c>
      <c r="E3">
        <v>2.2000000000000002</v>
      </c>
      <c r="F3">
        <v>2.1</v>
      </c>
      <c r="G3">
        <f>ABS(C3-D3)</f>
        <v>212</v>
      </c>
      <c r="H3">
        <f>ABS(C3-D3)/((C3+D3)/2)</f>
        <v>0.95927601809954754</v>
      </c>
    </row>
    <row r="4" spans="1:10">
      <c r="A4" s="1">
        <v>45259</v>
      </c>
      <c r="B4" t="s">
        <v>16</v>
      </c>
      <c r="C4" s="8">
        <v>105</v>
      </c>
      <c r="D4" s="8">
        <v>58</v>
      </c>
      <c r="E4">
        <v>2.2999999999999998</v>
      </c>
      <c r="F4">
        <v>2.4</v>
      </c>
      <c r="G4">
        <f t="shared" ref="G4:G14" si="0">ABS(C4-D4)</f>
        <v>47</v>
      </c>
      <c r="H4">
        <f t="shared" ref="H4:H14" si="1">ABS(C4-D4)/((C4+D4)/2)</f>
        <v>0.57668711656441718</v>
      </c>
    </row>
    <row r="5" spans="1:10">
      <c r="A5" s="1">
        <v>45260</v>
      </c>
      <c r="B5" t="s">
        <v>17</v>
      </c>
      <c r="C5" s="8">
        <v>202</v>
      </c>
      <c r="D5" s="8">
        <v>100</v>
      </c>
      <c r="E5">
        <v>2.1</v>
      </c>
      <c r="F5">
        <v>2.2999999999999998</v>
      </c>
      <c r="G5">
        <f t="shared" si="0"/>
        <v>102</v>
      </c>
      <c r="H5">
        <f t="shared" si="1"/>
        <v>0.67549668874172186</v>
      </c>
    </row>
    <row r="6" spans="1:10">
      <c r="A6" s="1">
        <v>45260</v>
      </c>
      <c r="B6" t="s">
        <v>18</v>
      </c>
      <c r="C6" s="8">
        <v>570</v>
      </c>
      <c r="D6" s="8">
        <v>38</v>
      </c>
      <c r="E6">
        <v>2.2000000000000002</v>
      </c>
      <c r="F6">
        <v>2.4</v>
      </c>
      <c r="G6">
        <f t="shared" si="0"/>
        <v>532</v>
      </c>
      <c r="H6">
        <f t="shared" si="1"/>
        <v>1.75</v>
      </c>
    </row>
    <row r="7" spans="1:10">
      <c r="A7" s="1">
        <v>45261</v>
      </c>
      <c r="B7" t="s">
        <v>19</v>
      </c>
      <c r="C7" s="8">
        <v>53</v>
      </c>
      <c r="D7" s="8">
        <v>107</v>
      </c>
      <c r="E7">
        <v>2.4</v>
      </c>
      <c r="F7">
        <v>2.1</v>
      </c>
      <c r="G7">
        <f t="shared" si="0"/>
        <v>54</v>
      </c>
      <c r="H7">
        <f t="shared" si="1"/>
        <v>0.67500000000000004</v>
      </c>
    </row>
    <row r="8" spans="1:10">
      <c r="A8" s="1">
        <v>45261</v>
      </c>
      <c r="B8" t="s">
        <v>20</v>
      </c>
      <c r="C8" s="8">
        <v>479</v>
      </c>
      <c r="D8" s="8">
        <v>136</v>
      </c>
      <c r="E8">
        <v>2.2000000000000002</v>
      </c>
      <c r="F8">
        <v>2.2999999999999998</v>
      </c>
      <c r="G8">
        <f t="shared" si="0"/>
        <v>343</v>
      </c>
      <c r="H8">
        <f t="shared" si="1"/>
        <v>1.1154471544715447</v>
      </c>
    </row>
    <row r="9" spans="1:10">
      <c r="A9" s="1"/>
      <c r="C9" s="8"/>
      <c r="D9" s="8"/>
      <c r="G9">
        <f t="shared" si="0"/>
        <v>0</v>
      </c>
      <c r="H9" t="e">
        <f t="shared" si="1"/>
        <v>#DIV/0!</v>
      </c>
    </row>
    <row r="10" spans="1:10">
      <c r="A10" s="1"/>
      <c r="C10" s="8"/>
      <c r="D10" s="8"/>
      <c r="G10">
        <f t="shared" si="0"/>
        <v>0</v>
      </c>
      <c r="H10" t="e">
        <f t="shared" si="1"/>
        <v>#DIV/0!</v>
      </c>
    </row>
    <row r="11" spans="1:10">
      <c r="A11" s="1"/>
      <c r="C11" s="8"/>
      <c r="D11" s="8"/>
      <c r="G11">
        <f t="shared" si="0"/>
        <v>0</v>
      </c>
      <c r="H11" t="e">
        <f t="shared" si="1"/>
        <v>#DIV/0!</v>
      </c>
    </row>
    <row r="12" spans="1:10">
      <c r="A12" s="1"/>
      <c r="C12" s="8"/>
      <c r="D12" s="8"/>
      <c r="G12">
        <f t="shared" si="0"/>
        <v>0</v>
      </c>
      <c r="H12" t="e">
        <f t="shared" si="1"/>
        <v>#DIV/0!</v>
      </c>
    </row>
    <row r="13" spans="1:10">
      <c r="A13" s="1"/>
      <c r="C13" s="8"/>
      <c r="D13" s="8"/>
      <c r="G13">
        <f t="shared" si="0"/>
        <v>0</v>
      </c>
      <c r="H13" t="e">
        <f t="shared" si="1"/>
        <v>#DIV/0!</v>
      </c>
    </row>
    <row r="14" spans="1:10">
      <c r="A14" s="1"/>
      <c r="C14" s="8"/>
      <c r="D14" s="8"/>
      <c r="E14" t="s">
        <v>24</v>
      </c>
      <c r="G14">
        <f t="shared" si="0"/>
        <v>0</v>
      </c>
      <c r="H14" t="e">
        <f t="shared" si="1"/>
        <v>#DIV/0!</v>
      </c>
    </row>
    <row r="17" spans="1:1">
      <c r="A17" s="7"/>
    </row>
    <row r="18" spans="1:1">
      <c r="A18" s="4"/>
    </row>
    <row r="19" spans="1:1">
      <c r="A19" s="5"/>
    </row>
    <row r="20" spans="1:1">
      <c r="A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0E41-2601-4749-8928-EBA54CE18A83}">
  <dimension ref="A1:J20"/>
  <sheetViews>
    <sheetView workbookViewId="0">
      <selection activeCell="E14" sqref="E14"/>
    </sheetView>
  </sheetViews>
  <sheetFormatPr defaultColWidth="8.85546875" defaultRowHeight="14.45"/>
  <cols>
    <col min="1" max="1" width="10.42578125" bestFit="1" customWidth="1"/>
    <col min="3" max="3" width="32.42578125" customWidth="1"/>
    <col min="4" max="4" width="33.85546875" customWidth="1"/>
    <col min="5" max="6" width="15.85546875" customWidth="1"/>
    <col min="7" max="8" width="12.28515625" customWidth="1"/>
    <col min="9" max="9" width="15.85546875" customWidth="1"/>
    <col min="10" max="10" width="10.140625" customWidth="1"/>
  </cols>
  <sheetData>
    <row r="1" spans="1:10">
      <c r="A1" t="s">
        <v>0</v>
      </c>
      <c r="C1" t="s">
        <v>1</v>
      </c>
      <c r="D1" t="s">
        <v>2</v>
      </c>
      <c r="E1" t="s">
        <v>22</v>
      </c>
      <c r="J1" t="s">
        <v>25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 s="1">
        <v>45259</v>
      </c>
      <c r="B3" t="s">
        <v>15</v>
      </c>
      <c r="C3" s="8">
        <v>46</v>
      </c>
      <c r="D3" s="8">
        <v>77</v>
      </c>
      <c r="E3">
        <v>3.2</v>
      </c>
      <c r="F3">
        <v>3.1</v>
      </c>
      <c r="G3">
        <f>ABS(C3-D3)</f>
        <v>31</v>
      </c>
      <c r="H3">
        <f>ABS(C3-D3)/((C3+D3)/2)</f>
        <v>0.50406504065040647</v>
      </c>
    </row>
    <row r="4" spans="1:10">
      <c r="A4" s="1">
        <v>45260</v>
      </c>
      <c r="B4" t="s">
        <v>16</v>
      </c>
      <c r="C4" s="8">
        <v>18</v>
      </c>
      <c r="D4" s="8">
        <v>257</v>
      </c>
      <c r="E4">
        <v>3.4</v>
      </c>
      <c r="F4">
        <v>3.3</v>
      </c>
      <c r="G4">
        <f t="shared" ref="G4:G14" si="0">ABS(C4-D4)</f>
        <v>239</v>
      </c>
      <c r="H4">
        <f t="shared" ref="H4:H14" si="1">ABS(C4-D4)/((C4+D4)/2)</f>
        <v>1.7381818181818183</v>
      </c>
    </row>
    <row r="5" spans="1:10">
      <c r="A5" s="1">
        <v>45261</v>
      </c>
      <c r="B5" t="s">
        <v>17</v>
      </c>
      <c r="C5" s="8">
        <v>63</v>
      </c>
      <c r="D5" s="8">
        <v>170</v>
      </c>
      <c r="E5">
        <v>3.3</v>
      </c>
      <c r="F5">
        <v>3.1</v>
      </c>
      <c r="G5">
        <f t="shared" si="0"/>
        <v>107</v>
      </c>
      <c r="H5">
        <f t="shared" si="1"/>
        <v>0.91845493562231761</v>
      </c>
    </row>
    <row r="6" spans="1:10">
      <c r="A6" s="1">
        <v>45262</v>
      </c>
      <c r="B6" t="s">
        <v>19</v>
      </c>
      <c r="C6" s="8">
        <v>45</v>
      </c>
      <c r="D6" s="8">
        <v>348</v>
      </c>
      <c r="E6">
        <v>3.4</v>
      </c>
      <c r="F6">
        <v>3.1</v>
      </c>
      <c r="G6">
        <f t="shared" si="0"/>
        <v>303</v>
      </c>
      <c r="H6">
        <f t="shared" si="1"/>
        <v>1.5419847328244274</v>
      </c>
    </row>
    <row r="7" spans="1:10">
      <c r="A7" s="1">
        <v>45262</v>
      </c>
      <c r="B7" t="s">
        <v>20</v>
      </c>
      <c r="C7" s="8">
        <v>58</v>
      </c>
      <c r="D7" s="8">
        <v>57</v>
      </c>
      <c r="E7">
        <v>3.2</v>
      </c>
      <c r="F7">
        <v>3.3</v>
      </c>
      <c r="G7">
        <f t="shared" si="0"/>
        <v>1</v>
      </c>
      <c r="H7">
        <f t="shared" si="1"/>
        <v>1.7391304347826087E-2</v>
      </c>
      <c r="I7" t="s">
        <v>26</v>
      </c>
    </row>
    <row r="8" spans="1:10">
      <c r="A8" s="1">
        <v>45263</v>
      </c>
      <c r="B8" t="s">
        <v>18</v>
      </c>
      <c r="C8" s="8">
        <v>18</v>
      </c>
      <c r="D8" s="8">
        <v>119</v>
      </c>
      <c r="E8">
        <v>3.4</v>
      </c>
      <c r="F8">
        <v>3.2</v>
      </c>
      <c r="G8">
        <f t="shared" si="0"/>
        <v>101</v>
      </c>
      <c r="H8">
        <f t="shared" si="1"/>
        <v>1.4744525547445255</v>
      </c>
    </row>
    <row r="9" spans="1:10">
      <c r="A9" s="1"/>
      <c r="C9" s="8"/>
      <c r="D9" s="8"/>
      <c r="G9">
        <f t="shared" si="0"/>
        <v>0</v>
      </c>
      <c r="H9" t="e">
        <f t="shared" si="1"/>
        <v>#DIV/0!</v>
      </c>
    </row>
    <row r="10" spans="1:10">
      <c r="A10" s="1"/>
      <c r="C10" s="8"/>
      <c r="D10" s="8"/>
      <c r="G10">
        <f t="shared" si="0"/>
        <v>0</v>
      </c>
      <c r="H10" t="e">
        <f t="shared" si="1"/>
        <v>#DIV/0!</v>
      </c>
    </row>
    <row r="11" spans="1:10">
      <c r="A11" s="1"/>
      <c r="C11" s="8"/>
      <c r="D11" s="8"/>
      <c r="G11">
        <f t="shared" si="0"/>
        <v>0</v>
      </c>
      <c r="H11" t="e">
        <f t="shared" si="1"/>
        <v>#DIV/0!</v>
      </c>
    </row>
    <row r="12" spans="1:10">
      <c r="A12" s="1"/>
      <c r="C12" s="8"/>
      <c r="D12" s="8"/>
      <c r="G12">
        <f t="shared" si="0"/>
        <v>0</v>
      </c>
      <c r="H12" t="e">
        <f t="shared" si="1"/>
        <v>#DIV/0!</v>
      </c>
    </row>
    <row r="13" spans="1:10">
      <c r="A13" s="2"/>
      <c r="B13" s="3"/>
      <c r="C13" s="8"/>
      <c r="D13" s="8"/>
      <c r="G13">
        <f t="shared" si="0"/>
        <v>0</v>
      </c>
      <c r="H13" t="e">
        <f t="shared" si="1"/>
        <v>#DIV/0!</v>
      </c>
    </row>
    <row r="14" spans="1:10">
      <c r="A14" s="2"/>
      <c r="B14" s="3"/>
      <c r="C14" s="8"/>
      <c r="D14" s="8"/>
      <c r="E14" t="s">
        <v>27</v>
      </c>
      <c r="G14">
        <f t="shared" si="0"/>
        <v>0</v>
      </c>
      <c r="H14" t="e">
        <f t="shared" si="1"/>
        <v>#DIV/0!</v>
      </c>
    </row>
    <row r="17" spans="1:1">
      <c r="A17" s="7"/>
    </row>
    <row r="18" spans="1:1">
      <c r="A18" s="4"/>
    </row>
    <row r="19" spans="1:1">
      <c r="A19" s="5"/>
    </row>
    <row r="20" spans="1:1">
      <c r="A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9A73-70A4-417B-9EE0-E79ECB0E6855}">
  <dimension ref="A1:J25"/>
  <sheetViews>
    <sheetView workbookViewId="0">
      <selection activeCell="E12" sqref="E12"/>
    </sheetView>
  </sheetViews>
  <sheetFormatPr defaultColWidth="8.85546875" defaultRowHeight="14.45"/>
  <cols>
    <col min="1" max="1" width="10.42578125" bestFit="1" customWidth="1"/>
    <col min="3" max="3" width="32.42578125" customWidth="1"/>
    <col min="4" max="4" width="33.85546875" customWidth="1"/>
    <col min="5" max="6" width="15.7109375" customWidth="1"/>
    <col min="7" max="8" width="12.28515625" customWidth="1"/>
    <col min="9" max="9" width="15.7109375" customWidth="1"/>
    <col min="10" max="10" width="15.28515625" customWidth="1"/>
  </cols>
  <sheetData>
    <row r="1" spans="1:10">
      <c r="A1" t="s">
        <v>0</v>
      </c>
      <c r="C1" t="s">
        <v>1</v>
      </c>
      <c r="D1" t="s">
        <v>2</v>
      </c>
      <c r="E1" t="s">
        <v>22</v>
      </c>
      <c r="J1" t="s">
        <v>28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 s="1">
        <v>45259</v>
      </c>
      <c r="B3" t="s">
        <v>15</v>
      </c>
      <c r="C3" s="8">
        <v>46</v>
      </c>
      <c r="D3" s="8">
        <v>101</v>
      </c>
      <c r="E3">
        <v>4.2</v>
      </c>
      <c r="F3">
        <v>4.0999999999999996</v>
      </c>
      <c r="G3">
        <f>ABS(C3-D3)</f>
        <v>55</v>
      </c>
      <c r="H3">
        <f>ABS(C3-D3)/((C3+D3)/2)</f>
        <v>0.74829931972789121</v>
      </c>
    </row>
    <row r="4" spans="1:10">
      <c r="A4" s="1">
        <v>45260</v>
      </c>
      <c r="B4" t="s">
        <v>16</v>
      </c>
      <c r="C4" s="8">
        <v>48</v>
      </c>
      <c r="D4" s="8">
        <v>800</v>
      </c>
      <c r="E4">
        <v>4.4000000000000004</v>
      </c>
      <c r="F4">
        <v>4.3</v>
      </c>
      <c r="G4">
        <f t="shared" ref="G4:G14" si="0">ABS(C4-D4)</f>
        <v>752</v>
      </c>
      <c r="H4">
        <f t="shared" ref="H4:H14" si="1">ABS(C4-D4)/((C4+D4)/2)</f>
        <v>1.7735849056603774</v>
      </c>
    </row>
    <row r="5" spans="1:10">
      <c r="A5" s="1">
        <v>45261</v>
      </c>
      <c r="B5" t="s">
        <v>17</v>
      </c>
      <c r="C5" s="8">
        <v>131</v>
      </c>
      <c r="D5" s="8">
        <v>85</v>
      </c>
      <c r="E5">
        <v>4.0999999999999996</v>
      </c>
      <c r="F5">
        <v>4.3</v>
      </c>
      <c r="G5">
        <f t="shared" si="0"/>
        <v>46</v>
      </c>
      <c r="H5">
        <f t="shared" si="1"/>
        <v>0.42592592592592593</v>
      </c>
    </row>
    <row r="6" spans="1:10">
      <c r="A6" s="1">
        <v>45262</v>
      </c>
      <c r="B6" t="s">
        <v>19</v>
      </c>
      <c r="C6" s="8">
        <v>25</v>
      </c>
      <c r="D6" s="8">
        <v>633</v>
      </c>
      <c r="E6">
        <v>4.4000000000000004</v>
      </c>
      <c r="F6">
        <v>4.0999999999999996</v>
      </c>
      <c r="G6">
        <f t="shared" si="0"/>
        <v>608</v>
      </c>
      <c r="H6">
        <f t="shared" si="1"/>
        <v>1.8480243161094225</v>
      </c>
    </row>
    <row r="7" spans="1:10">
      <c r="A7" s="1">
        <v>45262</v>
      </c>
      <c r="B7" t="s">
        <v>20</v>
      </c>
      <c r="C7" s="8">
        <v>78</v>
      </c>
      <c r="D7" s="8">
        <v>35</v>
      </c>
      <c r="E7">
        <v>4.2</v>
      </c>
      <c r="F7">
        <v>4.3</v>
      </c>
      <c r="G7">
        <f t="shared" si="0"/>
        <v>43</v>
      </c>
      <c r="H7">
        <f t="shared" si="1"/>
        <v>0.76106194690265483</v>
      </c>
    </row>
    <row r="8" spans="1:10">
      <c r="A8" s="1">
        <v>45263</v>
      </c>
      <c r="B8" t="s">
        <v>18</v>
      </c>
      <c r="C8" s="8">
        <v>89</v>
      </c>
      <c r="D8" s="8">
        <v>330</v>
      </c>
      <c r="E8">
        <v>4.2</v>
      </c>
      <c r="F8">
        <v>4.4000000000000004</v>
      </c>
      <c r="G8">
        <f t="shared" si="0"/>
        <v>241</v>
      </c>
      <c r="H8">
        <f t="shared" si="1"/>
        <v>1.1503579952267302</v>
      </c>
    </row>
    <row r="9" spans="1:10">
      <c r="A9" s="1"/>
      <c r="C9" s="8"/>
      <c r="D9" s="8"/>
      <c r="G9">
        <f t="shared" si="0"/>
        <v>0</v>
      </c>
      <c r="H9" t="e">
        <f t="shared" si="1"/>
        <v>#DIV/0!</v>
      </c>
    </row>
    <row r="10" spans="1:10">
      <c r="A10" s="1"/>
      <c r="C10" s="8"/>
      <c r="D10" s="8"/>
      <c r="G10">
        <f t="shared" si="0"/>
        <v>0</v>
      </c>
      <c r="H10" t="e">
        <f t="shared" si="1"/>
        <v>#DIV/0!</v>
      </c>
    </row>
    <row r="11" spans="1:10">
      <c r="A11" s="1"/>
      <c r="C11" s="8"/>
      <c r="D11" s="8"/>
      <c r="G11">
        <f t="shared" si="0"/>
        <v>0</v>
      </c>
      <c r="H11" t="e">
        <f t="shared" si="1"/>
        <v>#DIV/0!</v>
      </c>
    </row>
    <row r="12" spans="1:10">
      <c r="A12" s="1"/>
      <c r="C12" s="8"/>
      <c r="D12" s="8"/>
      <c r="E12" t="s">
        <v>29</v>
      </c>
      <c r="G12">
        <f t="shared" si="0"/>
        <v>0</v>
      </c>
      <c r="H12" t="e">
        <f t="shared" si="1"/>
        <v>#DIV/0!</v>
      </c>
    </row>
    <row r="13" spans="1:10">
      <c r="A13" s="1"/>
      <c r="C13" s="8"/>
      <c r="D13" s="8"/>
      <c r="G13">
        <f t="shared" si="0"/>
        <v>0</v>
      </c>
      <c r="H13" t="e">
        <f t="shared" si="1"/>
        <v>#DIV/0!</v>
      </c>
    </row>
    <row r="14" spans="1:10">
      <c r="A14" s="1"/>
      <c r="C14" s="8"/>
      <c r="D14" s="8"/>
      <c r="G14">
        <f t="shared" si="0"/>
        <v>0</v>
      </c>
      <c r="H14" t="e">
        <f t="shared" si="1"/>
        <v>#DIV/0!</v>
      </c>
    </row>
    <row r="15" spans="1:10">
      <c r="A15" s="1"/>
      <c r="C15" s="8"/>
      <c r="D15" s="8"/>
    </row>
    <row r="16" spans="1:10">
      <c r="A16" s="1"/>
      <c r="C16" s="8"/>
      <c r="D16" s="8"/>
    </row>
    <row r="17" spans="1:4">
      <c r="A17" s="1"/>
      <c r="C17" s="8"/>
      <c r="D17" s="8"/>
    </row>
    <row r="18" spans="1:4">
      <c r="A18" s="1"/>
      <c r="C18" s="8"/>
      <c r="D18" s="8"/>
    </row>
    <row r="19" spans="1:4">
      <c r="A19" s="1"/>
      <c r="C19" s="8"/>
      <c r="D19" s="8"/>
    </row>
    <row r="20" spans="1:4">
      <c r="C20" s="8"/>
      <c r="D20" s="8"/>
    </row>
    <row r="22" spans="1:4">
      <c r="A22" s="7"/>
    </row>
    <row r="23" spans="1:4">
      <c r="A23" s="4"/>
    </row>
    <row r="24" spans="1:4">
      <c r="A24" s="5"/>
    </row>
    <row r="25" spans="1:4">
      <c r="A2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7" ma:contentTypeDescription="Create a new document." ma:contentTypeScope="" ma:versionID="47c6aa886674859c27167f35b4832502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3bbbc1340a80856680a800397edf58e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F57269-D722-4DA7-BC1C-3CBD76C00C24}"/>
</file>

<file path=customXml/itemProps2.xml><?xml version="1.0" encoding="utf-8"?>
<ds:datastoreItem xmlns:ds="http://schemas.openxmlformats.org/officeDocument/2006/customXml" ds:itemID="{39166E05-9E46-4D8A-A3C4-43A0AE3AE29E}"/>
</file>

<file path=customXml/itemProps3.xml><?xml version="1.0" encoding="utf-8"?>
<ds:datastoreItem xmlns:ds="http://schemas.openxmlformats.org/officeDocument/2006/customXml" ds:itemID="{97E17431-F9A0-40CD-B08D-0D8ECD6395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</dc:creator>
  <cp:keywords/>
  <dc:description/>
  <cp:lastModifiedBy/>
  <cp:revision/>
  <dcterms:created xsi:type="dcterms:W3CDTF">2022-07-10T23:41:30Z</dcterms:created>
  <dcterms:modified xsi:type="dcterms:W3CDTF">2023-12-12T23:51:27Z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