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Lavenberg-Marquard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3" i="1" l="1"/>
  <c r="X73" i="1"/>
  <c r="Y73" i="1"/>
  <c r="W74" i="1"/>
  <c r="X74" i="1"/>
  <c r="Y74" i="1"/>
  <c r="T73" i="1"/>
  <c r="U73" i="1"/>
  <c r="T74" i="1"/>
  <c r="U74" i="1"/>
  <c r="K42" i="1"/>
  <c r="L42" i="1"/>
  <c r="M42" i="1"/>
  <c r="O42" i="1"/>
  <c r="P42" i="1"/>
  <c r="Q42" i="1"/>
  <c r="S42" i="1"/>
  <c r="T42" i="1"/>
  <c r="U42" i="1"/>
  <c r="W42" i="1"/>
  <c r="X42" i="1"/>
  <c r="Y42" i="1"/>
  <c r="K43" i="1"/>
  <c r="L43" i="1"/>
  <c r="M43" i="1"/>
  <c r="O43" i="1"/>
  <c r="P43" i="1"/>
  <c r="Q43" i="1"/>
  <c r="S43" i="1"/>
  <c r="T43" i="1"/>
  <c r="U43" i="1"/>
  <c r="W43" i="1"/>
  <c r="X43" i="1"/>
  <c r="Y43" i="1"/>
  <c r="M47" i="1"/>
  <c r="M48" i="1"/>
  <c r="M49" i="1"/>
  <c r="M50" i="1"/>
  <c r="M51" i="1"/>
  <c r="M52" i="1"/>
  <c r="M73" i="1" s="1"/>
  <c r="M53" i="1"/>
  <c r="M54" i="1"/>
  <c r="M55" i="1"/>
  <c r="M56" i="1"/>
  <c r="K73" i="1"/>
  <c r="L73" i="1"/>
  <c r="O73" i="1"/>
  <c r="P73" i="1"/>
  <c r="Q73" i="1"/>
  <c r="S73" i="1"/>
  <c r="K74" i="1"/>
  <c r="L74" i="1"/>
  <c r="M74" i="1"/>
  <c r="O74" i="1"/>
  <c r="P74" i="1"/>
  <c r="Q74" i="1"/>
  <c r="S74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T47" i="1"/>
  <c r="T48" i="1"/>
  <c r="T49" i="1"/>
  <c r="T50" i="1"/>
  <c r="T51" i="1"/>
  <c r="T52" i="1"/>
  <c r="T53" i="1"/>
  <c r="T54" i="1"/>
  <c r="T55" i="1"/>
  <c r="T56" i="1"/>
  <c r="K47" i="1"/>
  <c r="L47" i="1"/>
  <c r="O47" i="1"/>
  <c r="P47" i="1"/>
  <c r="Q47" i="1"/>
  <c r="S47" i="1"/>
  <c r="U47" i="1"/>
  <c r="W47" i="1"/>
  <c r="K48" i="1"/>
  <c r="L48" i="1"/>
  <c r="O48" i="1"/>
  <c r="P48" i="1"/>
  <c r="Q48" i="1"/>
  <c r="S48" i="1"/>
  <c r="U48" i="1"/>
  <c r="W48" i="1"/>
  <c r="K49" i="1"/>
  <c r="L49" i="1"/>
  <c r="O49" i="1"/>
  <c r="P49" i="1"/>
  <c r="Q49" i="1"/>
  <c r="S49" i="1"/>
  <c r="U49" i="1"/>
  <c r="W49" i="1"/>
  <c r="K50" i="1"/>
  <c r="L50" i="1"/>
  <c r="O50" i="1"/>
  <c r="P50" i="1"/>
  <c r="Q50" i="1"/>
  <c r="S50" i="1"/>
  <c r="U50" i="1"/>
  <c r="W50" i="1"/>
  <c r="K51" i="1"/>
  <c r="L51" i="1"/>
  <c r="O51" i="1"/>
  <c r="P51" i="1"/>
  <c r="Q51" i="1"/>
  <c r="S51" i="1"/>
  <c r="U51" i="1"/>
  <c r="W51" i="1"/>
  <c r="K52" i="1"/>
  <c r="L52" i="1"/>
  <c r="O52" i="1"/>
  <c r="P52" i="1"/>
  <c r="Q52" i="1"/>
  <c r="S52" i="1"/>
  <c r="U52" i="1"/>
  <c r="W52" i="1"/>
  <c r="K53" i="1"/>
  <c r="L53" i="1"/>
  <c r="O53" i="1"/>
  <c r="P53" i="1"/>
  <c r="Q53" i="1"/>
  <c r="S53" i="1"/>
  <c r="U53" i="1"/>
  <c r="W53" i="1"/>
  <c r="K54" i="1"/>
  <c r="L54" i="1"/>
  <c r="O54" i="1"/>
  <c r="P54" i="1"/>
  <c r="Q54" i="1"/>
  <c r="S54" i="1"/>
  <c r="U54" i="1"/>
  <c r="W54" i="1"/>
  <c r="K55" i="1"/>
  <c r="L55" i="1"/>
  <c r="O55" i="1"/>
  <c r="P55" i="1"/>
  <c r="Q55" i="1"/>
  <c r="S55" i="1"/>
  <c r="U55" i="1"/>
  <c r="W55" i="1"/>
  <c r="K56" i="1"/>
  <c r="L56" i="1"/>
  <c r="O56" i="1"/>
  <c r="P56" i="1"/>
  <c r="Q56" i="1"/>
  <c r="S56" i="1"/>
  <c r="U56" i="1"/>
  <c r="W5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C48" i="1"/>
  <c r="C49" i="1"/>
  <c r="C50" i="1"/>
  <c r="C51" i="1"/>
  <c r="C52" i="1"/>
  <c r="C53" i="1"/>
  <c r="C54" i="1"/>
  <c r="C55" i="1"/>
  <c r="C56" i="1"/>
  <c r="C47" i="1"/>
  <c r="I74" i="1"/>
  <c r="H74" i="1"/>
  <c r="G74" i="1"/>
  <c r="E74" i="1"/>
  <c r="D74" i="1"/>
  <c r="C74" i="1"/>
  <c r="I73" i="1"/>
  <c r="H73" i="1"/>
  <c r="G73" i="1"/>
  <c r="E73" i="1"/>
  <c r="D73" i="1"/>
  <c r="C73" i="1"/>
  <c r="D42" i="1"/>
  <c r="E42" i="1"/>
  <c r="G42" i="1"/>
  <c r="H42" i="1"/>
  <c r="I42" i="1"/>
  <c r="D43" i="1"/>
  <c r="E43" i="1"/>
  <c r="G43" i="1"/>
  <c r="H43" i="1"/>
  <c r="I43" i="1"/>
  <c r="C42" i="1"/>
  <c r="C43" i="1"/>
</calcChain>
</file>

<file path=xl/sharedStrings.xml><?xml version="1.0" encoding="utf-8"?>
<sst xmlns="http://schemas.openxmlformats.org/spreadsheetml/2006/main" count="21" uniqueCount="17">
  <si>
    <t>Deletion fraction</t>
  </si>
  <si>
    <t>Displacement fraction</t>
  </si>
  <si>
    <t>Noise StdDev (mm)</t>
  </si>
  <si>
    <t>Hidden nodes = 10</t>
  </si>
  <si>
    <t>15% Validation = 19</t>
  </si>
  <si>
    <t>15% Test = 19</t>
  </si>
  <si>
    <t>70% Training = 86</t>
  </si>
  <si>
    <t>Training trial</t>
  </si>
  <si>
    <t>Testing MSE</t>
  </si>
  <si>
    <t>Validation MSE</t>
  </si>
  <si>
    <t>Training MSE</t>
  </si>
  <si>
    <t>Mean (normalized):</t>
  </si>
  <si>
    <t>StdDev (normalized):</t>
  </si>
  <si>
    <t>Mean (deg):</t>
  </si>
  <si>
    <t>StdDev (deg^2):</t>
  </si>
  <si>
    <t>Degrees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</si>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</sst>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Curvature Error vs Noise StdDev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('Lavenberg-Marquardt'!$D$11,'Lavenberg-Marquardt'!$H$11,'Lavenberg-Marquardt'!$L$11,'Lavenberg-Marquardt'!$P$11,'Lavenberg-Marquardt'!$T$11,'Lavenberg-Marquardt'!$X$11)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('Lavenberg-Marquardt'!$E$73,'Lavenberg-Marquardt'!$I$73,'Lavenberg-Marquardt'!$M$73,'Lavenberg-Marquardt'!$Q$73,'Lavenberg-Marquardt'!$U$73,'Lavenberg-Marquardt'!$Y$73)</c:f>
              <c:numCache>
                <c:formatCode>0.00E+00</c:formatCode>
                <c:ptCount val="6"/>
                <c:pt idx="0">
                  <c:v>1.30328226</c:v>
                </c:pt>
                <c:pt idx="1">
                  <c:v>1.5640482599999999</c:v>
                </c:pt>
                <c:pt idx="2">
                  <c:v>1.30363308</c:v>
                </c:pt>
                <c:pt idx="3">
                  <c:v>1.4668761600000002</c:v>
                </c:pt>
                <c:pt idx="4">
                  <c:v>2.5174241999999998</c:v>
                </c:pt>
                <c:pt idx="5">
                  <c:v>2.2340986199999997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4B-4509-83CC-5EFBCF61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9656"/>
        <c:axId val="163147696"/>
      </c:scatterChart>
      <c:valAx>
        <c:axId val="163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7696"/>
        <c:crosses val="autoZero"/>
        <c:crossBetween val="midCat"/>
      </c:valAx>
      <c:valAx>
        <c:axId val="1631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123825</xdr:colOff>
      <xdr:row>33</xdr:row>
      <xdr:rowOff>161925</xdr:rowOff>
    </xdr:from>
    <xdr:to>
      <xdr:col>35</xdr:col>
      <xdr:colOff>171450</xdr:colOff>
      <xdr:row>56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4"/>
  <sheetViews>
    <sheetView tabSelected="1" workbookViewId="0">
      <selection activeCell="P63" sqref="P63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20.7109375" bestFit="1" customWidth="1"/>
    <col min="4" max="5" width="18.42578125" bestFit="1" customWidth="1"/>
  </cols>
  <sheetData>
    <row r="2" spans="1:25" x14ac:dyDescent="0.25">
      <c r="C2" t="s">
        <v>3</v>
      </c>
      <c r="D2" t="s">
        <v>4</v>
      </c>
      <c r="E2" t="s">
        <v>5</v>
      </c>
      <c r="F2" t="s">
        <v>6</v>
      </c>
    </row>
    <row r="9" spans="1:25" x14ac:dyDescent="0.25">
      <c r="A9" t="s">
        <v>0</v>
      </c>
      <c r="D9">
        <v>0</v>
      </c>
      <c r="H9">
        <v>0</v>
      </c>
      <c r="L9">
        <v>0</v>
      </c>
      <c r="P9">
        <v>0</v>
      </c>
      <c r="T9">
        <v>0</v>
      </c>
      <c r="X9">
        <v>0</v>
      </c>
    </row>
    <row r="10" spans="1:25" x14ac:dyDescent="0.25">
      <c r="A10" t="s">
        <v>1</v>
      </c>
      <c r="D10">
        <v>0</v>
      </c>
      <c r="H10">
        <v>0</v>
      </c>
      <c r="L10">
        <v>0</v>
      </c>
      <c r="P10">
        <v>0</v>
      </c>
      <c r="T10">
        <v>0</v>
      </c>
      <c r="X10">
        <v>0</v>
      </c>
    </row>
    <row r="11" spans="1:25" x14ac:dyDescent="0.25">
      <c r="A11" t="s">
        <v>2</v>
      </c>
      <c r="D11">
        <v>0</v>
      </c>
      <c r="H11">
        <v>1</v>
      </c>
      <c r="L11">
        <v>2</v>
      </c>
      <c r="P11">
        <v>3</v>
      </c>
      <c r="T11">
        <v>4</v>
      </c>
      <c r="X11">
        <v>5</v>
      </c>
    </row>
    <row r="14" spans="1:25" x14ac:dyDescent="0.25">
      <c r="A14" t="s">
        <v>16</v>
      </c>
    </row>
    <row r="15" spans="1:25" x14ac:dyDescent="0.25">
      <c r="A15" t="s">
        <v>7</v>
      </c>
      <c r="C15" t="s">
        <v>10</v>
      </c>
      <c r="D15" t="s">
        <v>9</v>
      </c>
      <c r="E15" t="s">
        <v>8</v>
      </c>
    </row>
    <row r="16" spans="1:25" x14ac:dyDescent="0.25">
      <c r="A16">
        <v>1</v>
      </c>
      <c r="C16" s="1">
        <v>8.5614299999999996E-4</v>
      </c>
      <c r="D16" s="1">
        <v>6.4596300000000001E-3</v>
      </c>
      <c r="E16" s="1">
        <v>6.1916699999999998E-3</v>
      </c>
      <c r="G16" s="1">
        <v>3.5012400000000001E-3</v>
      </c>
      <c r="H16" s="1">
        <v>1.02183E-2</v>
      </c>
      <c r="I16" s="1">
        <v>6.31855E-3</v>
      </c>
      <c r="K16" s="2">
        <v>8.5614299999999996E-4</v>
      </c>
      <c r="L16" s="2">
        <v>6.4596300000000001E-3</v>
      </c>
      <c r="M16" s="2">
        <v>6.1915700000000004E-3</v>
      </c>
      <c r="N16" s="3"/>
      <c r="O16" s="2">
        <v>8.0760599999999995E-3</v>
      </c>
      <c r="P16" s="2">
        <v>1.44031E-2</v>
      </c>
      <c r="Q16" s="2">
        <v>1.13379E-2</v>
      </c>
      <c r="R16" s="3"/>
      <c r="S16" s="2">
        <v>1.00471E-2</v>
      </c>
      <c r="T16" s="2">
        <v>8.0779900000000002E-3</v>
      </c>
      <c r="U16" s="2">
        <v>1.62693E-2</v>
      </c>
      <c r="W16" s="1">
        <v>6.8835399999999996E-3</v>
      </c>
      <c r="X16" s="1">
        <v>6.2101700000000001E-3</v>
      </c>
      <c r="Y16" s="1">
        <v>3.46355E-2</v>
      </c>
    </row>
    <row r="17" spans="1:25" x14ac:dyDescent="0.25">
      <c r="A17">
        <v>2</v>
      </c>
      <c r="C17" s="1">
        <v>7.0494399999999999E-4</v>
      </c>
      <c r="D17" s="1">
        <v>4.5515099999999999E-3</v>
      </c>
      <c r="E17" s="1">
        <v>5.2535100000000003E-3</v>
      </c>
      <c r="G17" s="1">
        <v>3.5588899999999999E-3</v>
      </c>
      <c r="H17" s="1">
        <v>4.4047699999999997E-3</v>
      </c>
      <c r="I17" s="1">
        <v>1.1150200000000001E-2</v>
      </c>
      <c r="K17" s="2">
        <v>7.0494399999999999E-4</v>
      </c>
      <c r="L17" s="2">
        <v>4.5515099999999999E-3</v>
      </c>
      <c r="M17" s="2">
        <v>5.2535100000000003E-3</v>
      </c>
      <c r="N17" s="3"/>
      <c r="O17" s="2">
        <v>1.1573499999999999E-3</v>
      </c>
      <c r="P17" s="2">
        <v>1.3114000000000001E-2</v>
      </c>
      <c r="Q17" s="2">
        <v>1.24382E-2</v>
      </c>
      <c r="R17" s="3"/>
      <c r="S17" s="2">
        <v>1.1621899999999999E-8</v>
      </c>
      <c r="T17" s="2">
        <v>2.2120000000000001E-2</v>
      </c>
      <c r="U17" s="2">
        <v>2.2770599999999998E-2</v>
      </c>
      <c r="W17" s="1">
        <v>5.79935E-3</v>
      </c>
      <c r="X17" s="1">
        <v>4.0085600000000004E-3</v>
      </c>
      <c r="Y17" s="1">
        <v>1.11672E-2</v>
      </c>
    </row>
    <row r="18" spans="1:25" x14ac:dyDescent="0.25">
      <c r="A18">
        <v>3</v>
      </c>
      <c r="C18" s="1">
        <v>9.5878800000000002E-4</v>
      </c>
      <c r="D18" s="1">
        <v>6.9820500000000001E-3</v>
      </c>
      <c r="E18" s="1">
        <v>3.4387799999999998E-3</v>
      </c>
      <c r="G18" s="1">
        <v>1.4330199999999999E-3</v>
      </c>
      <c r="H18" s="1">
        <v>1.3171499999999999E-2</v>
      </c>
      <c r="I18" s="1">
        <v>9.0429499999999993E-3</v>
      </c>
      <c r="K18" s="2">
        <v>9.5878800000000002E-4</v>
      </c>
      <c r="L18" s="2">
        <v>6.9820500000000001E-3</v>
      </c>
      <c r="M18" s="2">
        <v>3.4387799999999998E-3</v>
      </c>
      <c r="N18" s="3"/>
      <c r="O18" s="2">
        <v>4.5799599999999998E-12</v>
      </c>
      <c r="P18" s="2">
        <v>3.55471E-3</v>
      </c>
      <c r="Q18" s="2">
        <v>4.4087500000000003E-3</v>
      </c>
      <c r="R18" s="3"/>
      <c r="S18" s="2">
        <v>3.1726300000000001E-3</v>
      </c>
      <c r="T18" s="2">
        <v>8.7393499999999999E-3</v>
      </c>
      <c r="U18" s="2">
        <v>2.14307E-2</v>
      </c>
      <c r="W18" s="1">
        <v>1.2129000000000001E-11</v>
      </c>
      <c r="X18" s="1">
        <v>1.09111E-2</v>
      </c>
      <c r="Y18" s="1">
        <v>1.25559E-2</v>
      </c>
    </row>
    <row r="19" spans="1:25" x14ac:dyDescent="0.25">
      <c r="A19">
        <v>4</v>
      </c>
      <c r="C19" s="1">
        <v>4.2954700000000001E-4</v>
      </c>
      <c r="D19" s="1">
        <v>5.5967300000000003E-3</v>
      </c>
      <c r="E19" s="1">
        <v>2.6687500000000001E-3</v>
      </c>
      <c r="G19" s="1">
        <v>3.4537499999999999E-5</v>
      </c>
      <c r="H19" s="1">
        <v>1.73117E-3</v>
      </c>
      <c r="I19" s="1">
        <v>5.9544000000000003E-3</v>
      </c>
      <c r="K19" s="2">
        <v>4.2954700000000001E-4</v>
      </c>
      <c r="L19" s="2">
        <v>5.5967300000000003E-3</v>
      </c>
      <c r="M19" s="2">
        <v>2.6685699999999999E-3</v>
      </c>
      <c r="N19" s="3"/>
      <c r="O19" s="2">
        <v>1.2297799999999999E-4</v>
      </c>
      <c r="P19" s="2">
        <v>1.1395499999999999E-2</v>
      </c>
      <c r="Q19" s="2">
        <v>5.4064400000000002E-3</v>
      </c>
      <c r="R19" s="3"/>
      <c r="S19" s="2">
        <v>6.0946799999999999E-3</v>
      </c>
      <c r="T19" s="2">
        <v>4.6361900000000001E-3</v>
      </c>
      <c r="U19" s="2">
        <v>8.4461999999999992E-3</v>
      </c>
      <c r="W19" s="1">
        <v>9.4556999999999996E-4</v>
      </c>
      <c r="X19" s="1">
        <v>6.9918999999999997E-3</v>
      </c>
      <c r="Y19" s="1">
        <v>5.7788199999999996E-3</v>
      </c>
    </row>
    <row r="20" spans="1:25" x14ac:dyDescent="0.25">
      <c r="A20">
        <v>5</v>
      </c>
      <c r="C20" s="1">
        <v>1.6863100000000001E-5</v>
      </c>
      <c r="D20" s="1">
        <v>6.9378599999999997E-3</v>
      </c>
      <c r="E20" s="1">
        <v>1.2732500000000001E-2</v>
      </c>
      <c r="G20" s="1">
        <v>1.1097699999999999E-3</v>
      </c>
      <c r="H20" s="1">
        <v>4.6717399999999997E-3</v>
      </c>
      <c r="I20" s="1">
        <v>1.0243E-2</v>
      </c>
      <c r="K20" s="2">
        <v>1.6863100000000001E-5</v>
      </c>
      <c r="L20" s="2">
        <v>6.9378599999999997E-3</v>
      </c>
      <c r="M20" s="2">
        <v>1.2732500000000001E-2</v>
      </c>
      <c r="N20" s="3"/>
      <c r="O20" s="2">
        <v>2.7127800000000001E-5</v>
      </c>
      <c r="P20" s="2">
        <v>2.03688E-3</v>
      </c>
      <c r="Q20" s="2">
        <v>4.7472900000000004E-3</v>
      </c>
      <c r="R20" s="3"/>
      <c r="S20" s="2">
        <v>5.7859900000000004E-3</v>
      </c>
      <c r="T20" s="2">
        <v>2.1211399999999998E-2</v>
      </c>
      <c r="U20" s="2">
        <v>7.0025499999999997E-3</v>
      </c>
      <c r="W20" s="1">
        <v>1.3399200000000001E-3</v>
      </c>
      <c r="X20" s="1">
        <v>4.9751500000000002E-3</v>
      </c>
      <c r="Y20" s="1">
        <v>7.5266600000000001E-3</v>
      </c>
    </row>
    <row r="21" spans="1:25" x14ac:dyDescent="0.25">
      <c r="A21">
        <v>6</v>
      </c>
      <c r="C21" s="1">
        <v>4.24237E-4</v>
      </c>
      <c r="D21" s="1">
        <v>9.2490999999999997E-3</v>
      </c>
      <c r="E21" s="1">
        <v>7.3308599999999998E-3</v>
      </c>
      <c r="G21" s="1">
        <v>1.09523E-3</v>
      </c>
      <c r="H21" s="1">
        <v>1.5499000000000001E-3</v>
      </c>
      <c r="I21" s="1">
        <v>3.8876800000000001E-3</v>
      </c>
      <c r="K21" s="2">
        <v>4.24237E-4</v>
      </c>
      <c r="L21" s="2">
        <v>9.2490999999999997E-3</v>
      </c>
      <c r="M21" s="2">
        <v>7.3308599999999998E-3</v>
      </c>
      <c r="N21" s="3"/>
      <c r="O21" s="2">
        <v>2.1535600000000001E-7</v>
      </c>
      <c r="P21" s="2">
        <v>2.2556899999999999E-3</v>
      </c>
      <c r="Q21" s="2">
        <v>8.6162200000000008E-3</v>
      </c>
      <c r="R21" s="3"/>
      <c r="S21" s="2">
        <v>1.6124899999999998E-8</v>
      </c>
      <c r="T21" s="2">
        <v>1.0574200000000001E-2</v>
      </c>
      <c r="U21" s="2">
        <v>8.9687699999999992E-3</v>
      </c>
      <c r="W21" s="1">
        <v>4.05229E-10</v>
      </c>
      <c r="X21" s="1">
        <v>1.30329E-2</v>
      </c>
      <c r="Y21" s="1">
        <v>1.5832800000000001E-2</v>
      </c>
    </row>
    <row r="22" spans="1:25" x14ac:dyDescent="0.25">
      <c r="A22">
        <v>7</v>
      </c>
      <c r="C22" s="1">
        <v>4.0144300000000003E-4</v>
      </c>
      <c r="D22" s="1">
        <v>1.5143800000000001E-3</v>
      </c>
      <c r="E22" s="1">
        <v>2.0069900000000002E-3</v>
      </c>
      <c r="G22" s="1">
        <v>5.57888E-8</v>
      </c>
      <c r="H22" s="1">
        <v>3.58005E-3</v>
      </c>
      <c r="I22" s="1">
        <v>9.3327199999999992E-3</v>
      </c>
      <c r="K22" s="2">
        <v>4.0144300000000003E-4</v>
      </c>
      <c r="L22" s="2">
        <v>1.5143800000000001E-3</v>
      </c>
      <c r="M22" s="2">
        <v>2.0069900000000002E-3</v>
      </c>
      <c r="N22" s="3"/>
      <c r="O22" s="2">
        <v>1.1347099999999999E-9</v>
      </c>
      <c r="P22" s="2">
        <v>2.4976899999999999E-3</v>
      </c>
      <c r="Q22" s="2">
        <v>4.1841200000000004E-3</v>
      </c>
      <c r="R22" s="3"/>
      <c r="S22" s="2">
        <v>1.72352E-6</v>
      </c>
      <c r="T22" s="2">
        <v>6.9863499999999997E-3</v>
      </c>
      <c r="U22" s="2">
        <v>5.4062900000000002E-3</v>
      </c>
      <c r="W22" s="1">
        <v>7.3512999999999998E-3</v>
      </c>
      <c r="X22" s="1">
        <v>1.26412E-2</v>
      </c>
      <c r="Y22" s="1">
        <v>8.2466199999999996E-3</v>
      </c>
    </row>
    <row r="23" spans="1:25" x14ac:dyDescent="0.25">
      <c r="A23">
        <v>8</v>
      </c>
      <c r="C23" s="1">
        <v>2.6679199999999998E-3</v>
      </c>
      <c r="D23" s="1">
        <v>1.7693199999999999E-2</v>
      </c>
      <c r="E23" s="1">
        <v>2.12713E-2</v>
      </c>
      <c r="G23" s="1">
        <v>1.19789E-4</v>
      </c>
      <c r="H23" s="1">
        <v>6.4546400000000002E-3</v>
      </c>
      <c r="I23" s="1">
        <v>2.5337699999999999E-3</v>
      </c>
      <c r="K23" s="2">
        <v>3.9153899999999998E-11</v>
      </c>
      <c r="L23" s="2">
        <v>2.2232900000000002E-3</v>
      </c>
      <c r="M23" s="2">
        <v>4.70777E-3</v>
      </c>
      <c r="N23" s="3"/>
      <c r="O23" s="2">
        <v>1.8761100000000001E-3</v>
      </c>
      <c r="P23" s="2">
        <v>4.6190199999999997E-3</v>
      </c>
      <c r="Q23" s="2">
        <v>1.0069099999999999E-2</v>
      </c>
      <c r="R23" s="3"/>
      <c r="S23" s="2">
        <v>3.1387799999999999E-3</v>
      </c>
      <c r="T23" s="2">
        <v>5.7247299999999999E-3</v>
      </c>
      <c r="U23" s="2">
        <v>2.2073200000000001E-2</v>
      </c>
      <c r="W23" s="1">
        <v>2.7164699999999999E-3</v>
      </c>
      <c r="X23" s="1">
        <v>6.8434699999999999E-3</v>
      </c>
      <c r="Y23" s="1">
        <v>6.8438199999999996E-3</v>
      </c>
    </row>
    <row r="24" spans="1:25" x14ac:dyDescent="0.25">
      <c r="A24">
        <v>9</v>
      </c>
      <c r="C24" s="1">
        <v>3.7720200000000001E-3</v>
      </c>
      <c r="D24" s="1">
        <v>3.4765400000000002E-3</v>
      </c>
      <c r="E24" s="1">
        <v>6.8222100000000004E-3</v>
      </c>
      <c r="G24" s="1">
        <v>4.8888300000000003E-3</v>
      </c>
      <c r="H24" s="1">
        <v>1.0060599999999999E-2</v>
      </c>
      <c r="I24" s="1">
        <v>1.2465199999999999E-2</v>
      </c>
      <c r="K24" s="2">
        <v>2.6679199999999998E-3</v>
      </c>
      <c r="L24" s="2">
        <v>1.7693400000000001E-2</v>
      </c>
      <c r="M24" s="2">
        <v>2.12713E-2</v>
      </c>
      <c r="N24" s="3"/>
      <c r="O24" s="2">
        <v>4.0992499999999999E-7</v>
      </c>
      <c r="P24" s="2">
        <v>8.28511E-3</v>
      </c>
      <c r="Q24" s="2">
        <v>4.8615000000000004E-3</v>
      </c>
      <c r="R24" s="3"/>
      <c r="S24" s="2">
        <v>4.8127999999999999E-3</v>
      </c>
      <c r="T24" s="2">
        <v>1.3639699999999999E-2</v>
      </c>
      <c r="U24" s="2">
        <v>1.8946000000000001E-2</v>
      </c>
      <c r="W24" s="1">
        <v>1.6899499999999999E-4</v>
      </c>
      <c r="X24" s="1">
        <v>4.6920399999999998E-3</v>
      </c>
      <c r="Y24" s="1">
        <v>4.2001699999999996E-3</v>
      </c>
    </row>
    <row r="25" spans="1:25" x14ac:dyDescent="0.25">
      <c r="A25">
        <v>10</v>
      </c>
      <c r="C25" s="1">
        <v>3.5204500000000001E-3</v>
      </c>
      <c r="D25" s="1">
        <v>5.9991899999999997E-3</v>
      </c>
      <c r="E25" s="1">
        <v>4.6880000000000003E-3</v>
      </c>
      <c r="G25" s="1">
        <v>1.03508E-2</v>
      </c>
      <c r="H25" s="1">
        <v>1.0223899999999999E-2</v>
      </c>
      <c r="I25" s="1">
        <v>1.5963100000000001E-2</v>
      </c>
      <c r="K25" s="2">
        <v>3.7720200000000001E-3</v>
      </c>
      <c r="L25" s="2">
        <v>3.4765400000000002E-3</v>
      </c>
      <c r="M25" s="2">
        <v>6.8222100000000004E-3</v>
      </c>
      <c r="N25" s="3"/>
      <c r="O25" s="2">
        <v>6.0967600000000002E-5</v>
      </c>
      <c r="P25" s="2">
        <v>618.32100000000003</v>
      </c>
      <c r="Q25" s="2">
        <v>1.5423600000000001E-2</v>
      </c>
      <c r="R25" s="3"/>
      <c r="S25" s="2">
        <v>1.87052E-7</v>
      </c>
      <c r="T25" s="2">
        <v>2.70567E-2</v>
      </c>
      <c r="U25" s="2">
        <v>8.5432900000000003E-3</v>
      </c>
      <c r="W25" s="1">
        <v>5.7730999999999998E-3</v>
      </c>
      <c r="X25" s="1">
        <v>8.7790300000000002E-3</v>
      </c>
      <c r="Y25" s="1">
        <v>1.73291E-2</v>
      </c>
    </row>
    <row r="26" spans="1:25" x14ac:dyDescent="0.25">
      <c r="A26">
        <v>11</v>
      </c>
    </row>
    <row r="27" spans="1:25" x14ac:dyDescent="0.25">
      <c r="A27">
        <v>12</v>
      </c>
    </row>
    <row r="28" spans="1:25" x14ac:dyDescent="0.25">
      <c r="A28">
        <v>13</v>
      </c>
    </row>
    <row r="29" spans="1:25" x14ac:dyDescent="0.25">
      <c r="A29">
        <v>14</v>
      </c>
    </row>
    <row r="30" spans="1:25" x14ac:dyDescent="0.25">
      <c r="A30">
        <v>15</v>
      </c>
    </row>
    <row r="31" spans="1:25" x14ac:dyDescent="0.25">
      <c r="A31">
        <v>16</v>
      </c>
    </row>
    <row r="32" spans="1:25" x14ac:dyDescent="0.25">
      <c r="A32">
        <v>17</v>
      </c>
    </row>
    <row r="33" spans="1:25" x14ac:dyDescent="0.25">
      <c r="A33">
        <v>18</v>
      </c>
    </row>
    <row r="34" spans="1:25" x14ac:dyDescent="0.25">
      <c r="A34">
        <v>19</v>
      </c>
    </row>
    <row r="35" spans="1:25" x14ac:dyDescent="0.25">
      <c r="A35">
        <v>20</v>
      </c>
    </row>
    <row r="36" spans="1:25" x14ac:dyDescent="0.25">
      <c r="A36">
        <v>21</v>
      </c>
    </row>
    <row r="37" spans="1:25" x14ac:dyDescent="0.25">
      <c r="A37">
        <v>22</v>
      </c>
    </row>
    <row r="38" spans="1:25" x14ac:dyDescent="0.25">
      <c r="A38">
        <v>23</v>
      </c>
    </row>
    <row r="39" spans="1:25" x14ac:dyDescent="0.25">
      <c r="A39">
        <v>24</v>
      </c>
    </row>
    <row r="40" spans="1:25" x14ac:dyDescent="0.25">
      <c r="A40">
        <v>25</v>
      </c>
    </row>
    <row r="42" spans="1:25" x14ac:dyDescent="0.25">
      <c r="A42" t="s">
        <v>11</v>
      </c>
      <c r="C42" s="1">
        <f>AVERAGE(C16:C25)</f>
        <v>1.37523551E-3</v>
      </c>
      <c r="D42" s="1">
        <f t="shared" ref="D42:I42" si="0">AVERAGE(D16:D25)</f>
        <v>6.8460190000000001E-3</v>
      </c>
      <c r="E42" s="1">
        <f t="shared" si="0"/>
        <v>7.2404570000000005E-3</v>
      </c>
      <c r="F42" s="1"/>
      <c r="G42" s="1">
        <f t="shared" si="0"/>
        <v>2.6092162288800002E-3</v>
      </c>
      <c r="H42" s="1">
        <f t="shared" si="0"/>
        <v>6.6066569999999993E-3</v>
      </c>
      <c r="I42" s="1">
        <f t="shared" si="0"/>
        <v>8.6891569999999994E-3</v>
      </c>
      <c r="J42" s="1"/>
      <c r="K42" s="1">
        <f t="shared" ref="K42:Y42" si="1">AVERAGE(K16:K25)</f>
        <v>1.0231905139153901E-3</v>
      </c>
      <c r="L42" s="1">
        <f t="shared" si="1"/>
        <v>6.4684490000000011E-3</v>
      </c>
      <c r="M42" s="1">
        <f t="shared" si="1"/>
        <v>7.2424059999999981E-3</v>
      </c>
      <c r="N42" s="1"/>
      <c r="O42" s="1">
        <f t="shared" si="1"/>
        <v>1.1321219820289957E-3</v>
      </c>
      <c r="P42" s="1">
        <f t="shared" si="1"/>
        <v>61.838316170000006</v>
      </c>
      <c r="Q42" s="1">
        <f t="shared" si="1"/>
        <v>8.1493120000000006E-3</v>
      </c>
      <c r="R42" s="1"/>
      <c r="S42" s="1">
        <f t="shared" si="1"/>
        <v>3.3053918318800002E-3</v>
      </c>
      <c r="T42" s="1">
        <f t="shared" si="1"/>
        <v>1.2876661000000001E-2</v>
      </c>
      <c r="U42" s="1">
        <f t="shared" si="1"/>
        <v>1.398569E-2</v>
      </c>
      <c r="V42" s="1"/>
      <c r="W42" s="1">
        <f t="shared" si="1"/>
        <v>3.0978245417357998E-3</v>
      </c>
      <c r="X42" s="1">
        <f t="shared" si="1"/>
        <v>7.9085519999999992E-3</v>
      </c>
      <c r="Y42" s="1">
        <f t="shared" si="1"/>
        <v>1.2411659E-2</v>
      </c>
    </row>
    <row r="43" spans="1:25" x14ac:dyDescent="0.25">
      <c r="A43" t="s">
        <v>12</v>
      </c>
      <c r="C43">
        <f>_xlfn.STDEV.S(C16:C25)</f>
        <v>1.3945091905178206E-3</v>
      </c>
      <c r="D43">
        <f t="shared" ref="D43:I43" si="2">_xlfn.STDEV.S(D16:D25)</f>
        <v>4.358067189713169E-3</v>
      </c>
      <c r="E43">
        <f t="shared" si="2"/>
        <v>5.7880679360906876E-3</v>
      </c>
      <c r="G43">
        <f t="shared" si="2"/>
        <v>3.2038902127956874E-3</v>
      </c>
      <c r="H43">
        <f t="shared" si="2"/>
        <v>4.0589014940417617E-3</v>
      </c>
      <c r="I43">
        <f t="shared" si="2"/>
        <v>4.0854877981869511E-3</v>
      </c>
      <c r="K43">
        <f t="shared" ref="K43:Y43" si="3">_xlfn.STDEV.S(K16:K25)</f>
        <v>1.2270956469753742E-3</v>
      </c>
      <c r="L43">
        <f t="shared" si="3"/>
        <v>4.5966896130209232E-3</v>
      </c>
      <c r="M43">
        <f t="shared" si="3"/>
        <v>5.7871203568944582E-3</v>
      </c>
      <c r="O43">
        <f t="shared" si="3"/>
        <v>2.5228856455555455E-3</v>
      </c>
      <c r="P43">
        <f t="shared" si="3"/>
        <v>195.52808442806162</v>
      </c>
      <c r="Q43">
        <f t="shared" si="3"/>
        <v>4.013890722361811E-3</v>
      </c>
      <c r="S43">
        <f t="shared" si="3"/>
        <v>3.4220110919541396E-3</v>
      </c>
      <c r="T43">
        <f t="shared" si="3"/>
        <v>7.8581880860729529E-3</v>
      </c>
      <c r="U43">
        <f t="shared" si="3"/>
        <v>6.9576152337053566E-3</v>
      </c>
      <c r="W43">
        <f t="shared" si="3"/>
        <v>3.0279800113555528E-3</v>
      </c>
      <c r="X43">
        <f t="shared" si="3"/>
        <v>3.2905557158388909E-3</v>
      </c>
      <c r="Y43">
        <f t="shared" si="3"/>
        <v>8.9130910289983052E-3</v>
      </c>
    </row>
    <row r="45" spans="1:25" x14ac:dyDescent="0.25">
      <c r="A45" t="s">
        <v>15</v>
      </c>
      <c r="C45" s="1"/>
    </row>
    <row r="46" spans="1:25" x14ac:dyDescent="0.25">
      <c r="A46" t="s">
        <v>7</v>
      </c>
      <c r="C46" t="s">
        <v>10</v>
      </c>
      <c r="D46" t="s">
        <v>9</v>
      </c>
      <c r="E46" t="s">
        <v>8</v>
      </c>
    </row>
    <row r="47" spans="1:25" x14ac:dyDescent="0.25">
      <c r="A47">
        <v>1</v>
      </c>
      <c r="C47" s="1">
        <f>C16*180</f>
        <v>0.15410573999999999</v>
      </c>
      <c r="D47" s="1">
        <f t="shared" ref="D47:E47" si="4">D16*180</f>
        <v>1.1627334</v>
      </c>
      <c r="E47" s="1">
        <f t="shared" si="4"/>
        <v>1.1145006</v>
      </c>
      <c r="F47" s="1"/>
      <c r="G47" s="1">
        <f t="shared" ref="G47:L47" si="5">G16*180</f>
        <v>0.63022319999999998</v>
      </c>
      <c r="H47" s="1">
        <f t="shared" si="5"/>
        <v>1.839294</v>
      </c>
      <c r="I47" s="1">
        <f t="shared" si="5"/>
        <v>1.1373390000000001</v>
      </c>
      <c r="J47" s="1"/>
      <c r="K47" s="1">
        <f t="shared" si="5"/>
        <v>0.15410573999999999</v>
      </c>
      <c r="L47" s="1">
        <f t="shared" si="5"/>
        <v>1.1627334</v>
      </c>
      <c r="M47" s="1">
        <f t="shared" ref="M47" si="6">M16*180</f>
        <v>1.1144826000000001</v>
      </c>
      <c r="N47" s="1"/>
      <c r="O47" s="1">
        <f t="shared" ref="O47:S47" si="7">O16*180</f>
        <v>1.4536907999999999</v>
      </c>
      <c r="P47" s="1">
        <f t="shared" si="7"/>
        <v>2.5925579999999999</v>
      </c>
      <c r="Q47" s="1">
        <f t="shared" si="7"/>
        <v>2.0408219999999999</v>
      </c>
      <c r="R47" s="1"/>
      <c r="S47" s="1">
        <f t="shared" si="7"/>
        <v>1.808478</v>
      </c>
      <c r="T47" s="1">
        <f t="shared" ref="T47" si="8">T16*180</f>
        <v>1.4540382000000001</v>
      </c>
      <c r="U47" s="1">
        <f t="shared" ref="U47:W47" si="9">U16*180</f>
        <v>2.928474</v>
      </c>
      <c r="V47" s="1"/>
      <c r="W47" s="1">
        <f t="shared" si="9"/>
        <v>1.2390371999999998</v>
      </c>
      <c r="X47" s="1">
        <f t="shared" ref="X47:Y47" si="10">X16*180</f>
        <v>1.1178306</v>
      </c>
      <c r="Y47" s="1">
        <f t="shared" si="10"/>
        <v>6.2343900000000003</v>
      </c>
    </row>
    <row r="48" spans="1:25" x14ac:dyDescent="0.25">
      <c r="A48">
        <v>2</v>
      </c>
      <c r="C48" s="1">
        <f t="shared" ref="C48:E56" si="11">C17*180</f>
        <v>0.12688991999999999</v>
      </c>
      <c r="D48" s="1">
        <f t="shared" si="11"/>
        <v>0.81927179999999999</v>
      </c>
      <c r="E48" s="1">
        <f t="shared" si="11"/>
        <v>0.94563180000000002</v>
      </c>
      <c r="F48" s="1"/>
      <c r="G48" s="1">
        <f t="shared" ref="G48:L48" si="12">G17*180</f>
        <v>0.64060019999999995</v>
      </c>
      <c r="H48" s="1">
        <f t="shared" si="12"/>
        <v>0.79285859999999997</v>
      </c>
      <c r="I48" s="1">
        <f t="shared" si="12"/>
        <v>2.0070360000000003</v>
      </c>
      <c r="J48" s="1"/>
      <c r="K48" s="1">
        <f t="shared" si="12"/>
        <v>0.12688991999999999</v>
      </c>
      <c r="L48" s="1">
        <f t="shared" si="12"/>
        <v>0.81927179999999999</v>
      </c>
      <c r="M48" s="1">
        <f t="shared" ref="M48" si="13">M17*180</f>
        <v>0.94563180000000002</v>
      </c>
      <c r="N48" s="1"/>
      <c r="O48" s="1">
        <f t="shared" ref="O48:S48" si="14">O17*180</f>
        <v>0.20832299999999998</v>
      </c>
      <c r="P48" s="1">
        <f t="shared" si="14"/>
        <v>2.3605200000000002</v>
      </c>
      <c r="Q48" s="1">
        <f t="shared" si="14"/>
        <v>2.2388759999999999</v>
      </c>
      <c r="R48" s="1"/>
      <c r="S48" s="1">
        <f t="shared" si="14"/>
        <v>2.0919419999999997E-6</v>
      </c>
      <c r="T48" s="1">
        <f t="shared" ref="T48" si="15">T17*180</f>
        <v>3.9816000000000003</v>
      </c>
      <c r="U48" s="1">
        <f t="shared" ref="U48:W48" si="16">U17*180</f>
        <v>4.0987079999999994</v>
      </c>
      <c r="V48" s="1"/>
      <c r="W48" s="1">
        <f t="shared" si="16"/>
        <v>1.0438829999999999</v>
      </c>
      <c r="X48" s="1">
        <f t="shared" ref="X48:Y48" si="17">X17*180</f>
        <v>0.72154080000000009</v>
      </c>
      <c r="Y48" s="1">
        <f t="shared" si="17"/>
        <v>2.0100959999999999</v>
      </c>
    </row>
    <row r="49" spans="1:25" x14ac:dyDescent="0.25">
      <c r="A49">
        <v>3</v>
      </c>
      <c r="C49" s="1">
        <f t="shared" si="11"/>
        <v>0.17258184000000001</v>
      </c>
      <c r="D49" s="1">
        <f t="shared" si="11"/>
        <v>1.256769</v>
      </c>
      <c r="E49" s="1">
        <f t="shared" si="11"/>
        <v>0.61898039999999999</v>
      </c>
      <c r="F49" s="1"/>
      <c r="G49" s="1">
        <f t="shared" ref="G49:L49" si="18">G18*180</f>
        <v>0.2579436</v>
      </c>
      <c r="H49" s="1">
        <f t="shared" si="18"/>
        <v>2.37087</v>
      </c>
      <c r="I49" s="1">
        <f t="shared" si="18"/>
        <v>1.6277309999999998</v>
      </c>
      <c r="J49" s="1"/>
      <c r="K49" s="1">
        <f t="shared" si="18"/>
        <v>0.17258184000000001</v>
      </c>
      <c r="L49" s="1">
        <f t="shared" si="18"/>
        <v>1.256769</v>
      </c>
      <c r="M49" s="1">
        <f t="shared" ref="M49" si="19">M18*180</f>
        <v>0.61898039999999999</v>
      </c>
      <c r="N49" s="1"/>
      <c r="O49" s="1">
        <f t="shared" ref="O49:S49" si="20">O18*180</f>
        <v>8.2439279999999995E-10</v>
      </c>
      <c r="P49" s="1">
        <f t="shared" si="20"/>
        <v>0.63984779999999997</v>
      </c>
      <c r="Q49" s="1">
        <f t="shared" si="20"/>
        <v>0.79357500000000003</v>
      </c>
      <c r="R49" s="1"/>
      <c r="S49" s="1">
        <f t="shared" si="20"/>
        <v>0.57107340000000006</v>
      </c>
      <c r="T49" s="1">
        <f t="shared" ref="T49" si="21">T18*180</f>
        <v>1.573083</v>
      </c>
      <c r="U49" s="1">
        <f t="shared" ref="U49:W49" si="22">U18*180</f>
        <v>3.857526</v>
      </c>
      <c r="V49" s="1"/>
      <c r="W49" s="1">
        <f t="shared" si="22"/>
        <v>2.1832200000000002E-9</v>
      </c>
      <c r="X49" s="1">
        <f t="shared" ref="X49:Y49" si="23">X18*180</f>
        <v>1.9639979999999999</v>
      </c>
      <c r="Y49" s="1">
        <f t="shared" si="23"/>
        <v>2.260062</v>
      </c>
    </row>
    <row r="50" spans="1:25" x14ac:dyDescent="0.25">
      <c r="A50">
        <v>4</v>
      </c>
      <c r="C50" s="1">
        <f t="shared" si="11"/>
        <v>7.7318460000000006E-2</v>
      </c>
      <c r="D50" s="1">
        <f t="shared" si="11"/>
        <v>1.0074114000000001</v>
      </c>
      <c r="E50" s="1">
        <f t="shared" si="11"/>
        <v>0.480375</v>
      </c>
      <c r="F50" s="1"/>
      <c r="G50" s="1">
        <f t="shared" ref="G50:L50" si="24">G19*180</f>
        <v>6.2167500000000001E-3</v>
      </c>
      <c r="H50" s="1">
        <f t="shared" si="24"/>
        <v>0.31161060000000002</v>
      </c>
      <c r="I50" s="1">
        <f t="shared" si="24"/>
        <v>1.0717920000000001</v>
      </c>
      <c r="J50" s="1"/>
      <c r="K50" s="1">
        <f t="shared" si="24"/>
        <v>7.7318460000000006E-2</v>
      </c>
      <c r="L50" s="1">
        <f t="shared" si="24"/>
        <v>1.0074114000000001</v>
      </c>
      <c r="M50" s="1">
        <f t="shared" ref="M50" si="25">M19*180</f>
        <v>0.48034259999999995</v>
      </c>
      <c r="N50" s="1"/>
      <c r="O50" s="1">
        <f t="shared" ref="O50:S50" si="26">O19*180</f>
        <v>2.2136039999999999E-2</v>
      </c>
      <c r="P50" s="1">
        <f t="shared" si="26"/>
        <v>2.0511900000000001</v>
      </c>
      <c r="Q50" s="1">
        <f t="shared" si="26"/>
        <v>0.9731592</v>
      </c>
      <c r="R50" s="1"/>
      <c r="S50" s="1">
        <f t="shared" si="26"/>
        <v>1.0970424000000001</v>
      </c>
      <c r="T50" s="1">
        <f t="shared" ref="T50" si="27">T19*180</f>
        <v>0.83451419999999998</v>
      </c>
      <c r="U50" s="1">
        <f t="shared" ref="U50:W50" si="28">U19*180</f>
        <v>1.5203159999999998</v>
      </c>
      <c r="V50" s="1"/>
      <c r="W50" s="1">
        <f t="shared" si="28"/>
        <v>0.17020259999999998</v>
      </c>
      <c r="X50" s="1">
        <f t="shared" ref="X50:Y50" si="29">X19*180</f>
        <v>1.258542</v>
      </c>
      <c r="Y50" s="1">
        <f t="shared" si="29"/>
        <v>1.0401875999999999</v>
      </c>
    </row>
    <row r="51" spans="1:25" x14ac:dyDescent="0.25">
      <c r="A51">
        <v>5</v>
      </c>
      <c r="C51" s="1">
        <f t="shared" si="11"/>
        <v>3.0353580000000002E-3</v>
      </c>
      <c r="D51" s="1">
        <f t="shared" si="11"/>
        <v>1.2488147999999999</v>
      </c>
      <c r="E51" s="1">
        <f t="shared" si="11"/>
        <v>2.2918500000000002</v>
      </c>
      <c r="F51" s="1"/>
      <c r="G51" s="1">
        <f t="shared" ref="G51:L51" si="30">G20*180</f>
        <v>0.19975859999999998</v>
      </c>
      <c r="H51" s="1">
        <f t="shared" si="30"/>
        <v>0.84091319999999992</v>
      </c>
      <c r="I51" s="1">
        <f t="shared" si="30"/>
        <v>1.8437400000000002</v>
      </c>
      <c r="J51" s="1"/>
      <c r="K51" s="1">
        <f t="shared" si="30"/>
        <v>3.0353580000000002E-3</v>
      </c>
      <c r="L51" s="1">
        <f t="shared" si="30"/>
        <v>1.2488147999999999</v>
      </c>
      <c r="M51" s="1">
        <f t="shared" ref="M51" si="31">M20*180</f>
        <v>2.2918500000000002</v>
      </c>
      <c r="N51" s="1"/>
      <c r="O51" s="1">
        <f t="shared" ref="O51:S51" si="32">O20*180</f>
        <v>4.8830039999999998E-3</v>
      </c>
      <c r="P51" s="1">
        <f t="shared" si="32"/>
        <v>0.36663840000000003</v>
      </c>
      <c r="Q51" s="1">
        <f t="shared" si="32"/>
        <v>0.85451220000000006</v>
      </c>
      <c r="R51" s="1"/>
      <c r="S51" s="1">
        <f t="shared" si="32"/>
        <v>1.0414782</v>
      </c>
      <c r="T51" s="1">
        <f t="shared" ref="T51" si="33">T20*180</f>
        <v>3.8180519999999998</v>
      </c>
      <c r="U51" s="1">
        <f t="shared" ref="U51:W51" si="34">U20*180</f>
        <v>1.260459</v>
      </c>
      <c r="V51" s="1"/>
      <c r="W51" s="1">
        <f t="shared" si="34"/>
        <v>0.24118560000000003</v>
      </c>
      <c r="X51" s="1">
        <f t="shared" ref="X51:Y51" si="35">X20*180</f>
        <v>0.89552700000000007</v>
      </c>
      <c r="Y51" s="1">
        <f t="shared" si="35"/>
        <v>1.3547988</v>
      </c>
    </row>
    <row r="52" spans="1:25" x14ac:dyDescent="0.25">
      <c r="A52">
        <v>6</v>
      </c>
      <c r="C52" s="1">
        <f t="shared" si="11"/>
        <v>7.6362659999999999E-2</v>
      </c>
      <c r="D52" s="1">
        <f t="shared" si="11"/>
        <v>1.664838</v>
      </c>
      <c r="E52" s="1">
        <f t="shared" si="11"/>
        <v>1.3195547999999999</v>
      </c>
      <c r="F52" s="1"/>
      <c r="G52" s="1">
        <f t="shared" ref="G52:L52" si="36">G21*180</f>
        <v>0.19714139999999999</v>
      </c>
      <c r="H52" s="1">
        <f t="shared" si="36"/>
        <v>0.27898200000000001</v>
      </c>
      <c r="I52" s="1">
        <f t="shared" si="36"/>
        <v>0.69978240000000003</v>
      </c>
      <c r="J52" s="1"/>
      <c r="K52" s="1">
        <f t="shared" si="36"/>
        <v>7.6362659999999999E-2</v>
      </c>
      <c r="L52" s="1">
        <f t="shared" si="36"/>
        <v>1.664838</v>
      </c>
      <c r="M52" s="1">
        <f t="shared" ref="M52" si="37">M21*180</f>
        <v>1.3195547999999999</v>
      </c>
      <c r="N52" s="1"/>
      <c r="O52" s="1">
        <f t="shared" ref="O52:S52" si="38">O21*180</f>
        <v>3.8764080000000002E-5</v>
      </c>
      <c r="P52" s="1">
        <f t="shared" si="38"/>
        <v>0.4060242</v>
      </c>
      <c r="Q52" s="1">
        <f t="shared" si="38"/>
        <v>1.5509196000000001</v>
      </c>
      <c r="R52" s="1"/>
      <c r="S52" s="1">
        <f t="shared" si="38"/>
        <v>2.9024819999999997E-6</v>
      </c>
      <c r="T52" s="1">
        <f t="shared" ref="T52" si="39">T21*180</f>
        <v>1.903356</v>
      </c>
      <c r="U52" s="1">
        <f t="shared" ref="U52:W52" si="40">U21*180</f>
        <v>1.6143785999999998</v>
      </c>
      <c r="V52" s="1"/>
      <c r="W52" s="1">
        <f t="shared" si="40"/>
        <v>7.2941219999999995E-8</v>
      </c>
      <c r="X52" s="1">
        <f t="shared" ref="X52:Y52" si="41">X21*180</f>
        <v>2.3459219999999998</v>
      </c>
      <c r="Y52" s="1">
        <f t="shared" si="41"/>
        <v>2.849904</v>
      </c>
    </row>
    <row r="53" spans="1:25" x14ac:dyDescent="0.25">
      <c r="A53">
        <v>7</v>
      </c>
      <c r="C53" s="1">
        <f t="shared" si="11"/>
        <v>7.2259740000000003E-2</v>
      </c>
      <c r="D53" s="1">
        <f t="shared" si="11"/>
        <v>0.27258840000000001</v>
      </c>
      <c r="E53" s="1">
        <f t="shared" si="11"/>
        <v>0.36125820000000003</v>
      </c>
      <c r="F53" s="1"/>
      <c r="G53" s="1">
        <f t="shared" ref="G53:L53" si="42">G22*180</f>
        <v>1.0041983999999999E-5</v>
      </c>
      <c r="H53" s="1">
        <f t="shared" si="42"/>
        <v>0.64440900000000001</v>
      </c>
      <c r="I53" s="1">
        <f t="shared" si="42"/>
        <v>1.6798895999999999</v>
      </c>
      <c r="J53" s="1"/>
      <c r="K53" s="1">
        <f t="shared" si="42"/>
        <v>7.2259740000000003E-2</v>
      </c>
      <c r="L53" s="1">
        <f t="shared" si="42"/>
        <v>0.27258840000000001</v>
      </c>
      <c r="M53" s="1">
        <f t="shared" ref="M53" si="43">M22*180</f>
        <v>0.36125820000000003</v>
      </c>
      <c r="N53" s="1"/>
      <c r="O53" s="1">
        <f t="shared" ref="O53:S53" si="44">O22*180</f>
        <v>2.0424779999999998E-7</v>
      </c>
      <c r="P53" s="1">
        <f t="shared" si="44"/>
        <v>0.44958419999999999</v>
      </c>
      <c r="Q53" s="1">
        <f t="shared" si="44"/>
        <v>0.75314160000000008</v>
      </c>
      <c r="R53" s="1"/>
      <c r="S53" s="1">
        <f t="shared" si="44"/>
        <v>3.1023360000000002E-4</v>
      </c>
      <c r="T53" s="1">
        <f t="shared" ref="T53" si="45">T22*180</f>
        <v>1.2575429999999999</v>
      </c>
      <c r="U53" s="1">
        <f t="shared" ref="U53:W53" si="46">U22*180</f>
        <v>0.9731322</v>
      </c>
      <c r="V53" s="1"/>
      <c r="W53" s="1">
        <f t="shared" si="46"/>
        <v>1.323234</v>
      </c>
      <c r="X53" s="1">
        <f t="shared" ref="X53:Y53" si="47">X22*180</f>
        <v>2.2754159999999999</v>
      </c>
      <c r="Y53" s="1">
        <f t="shared" si="47"/>
        <v>1.4843915999999999</v>
      </c>
    </row>
    <row r="54" spans="1:25" x14ac:dyDescent="0.25">
      <c r="A54">
        <v>8</v>
      </c>
      <c r="C54" s="1">
        <f t="shared" si="11"/>
        <v>0.48022559999999997</v>
      </c>
      <c r="D54" s="1">
        <f t="shared" si="11"/>
        <v>3.1847759999999998</v>
      </c>
      <c r="E54" s="1">
        <f t="shared" si="11"/>
        <v>3.8288340000000001</v>
      </c>
      <c r="F54" s="1"/>
      <c r="G54" s="1">
        <f t="shared" ref="G54:L54" si="48">G23*180</f>
        <v>2.1562020000000001E-2</v>
      </c>
      <c r="H54" s="1">
        <f t="shared" si="48"/>
        <v>1.1618352000000001</v>
      </c>
      <c r="I54" s="1">
        <f t="shared" si="48"/>
        <v>0.4560786</v>
      </c>
      <c r="J54" s="1"/>
      <c r="K54" s="1">
        <f t="shared" si="48"/>
        <v>7.0477019999999998E-9</v>
      </c>
      <c r="L54" s="1">
        <f t="shared" si="48"/>
        <v>0.40019220000000005</v>
      </c>
      <c r="M54" s="1">
        <f t="shared" ref="M54" si="49">M23*180</f>
        <v>0.8473986</v>
      </c>
      <c r="N54" s="1"/>
      <c r="O54" s="1">
        <f t="shared" ref="O54:S54" si="50">O23*180</f>
        <v>0.33769979999999999</v>
      </c>
      <c r="P54" s="1">
        <f t="shared" si="50"/>
        <v>0.83142359999999993</v>
      </c>
      <c r="Q54" s="1">
        <f t="shared" si="50"/>
        <v>1.8124379999999998</v>
      </c>
      <c r="R54" s="1"/>
      <c r="S54" s="1">
        <f t="shared" si="50"/>
        <v>0.56498039999999994</v>
      </c>
      <c r="T54" s="1">
        <f t="shared" ref="T54" si="51">T23*180</f>
        <v>1.0304514</v>
      </c>
      <c r="U54" s="1">
        <f t="shared" ref="U54:W54" si="52">U23*180</f>
        <v>3.973176</v>
      </c>
      <c r="V54" s="1"/>
      <c r="W54" s="1">
        <f t="shared" si="52"/>
        <v>0.48896459999999997</v>
      </c>
      <c r="X54" s="1">
        <f t="shared" ref="X54:Y54" si="53">X23*180</f>
        <v>1.2318245999999999</v>
      </c>
      <c r="Y54" s="1">
        <f t="shared" si="53"/>
        <v>1.2318875999999999</v>
      </c>
    </row>
    <row r="55" spans="1:25" x14ac:dyDescent="0.25">
      <c r="A55">
        <v>9</v>
      </c>
      <c r="C55" s="1">
        <f t="shared" si="11"/>
        <v>0.6789636</v>
      </c>
      <c r="D55" s="1">
        <f t="shared" si="11"/>
        <v>0.62577720000000003</v>
      </c>
      <c r="E55" s="1">
        <f t="shared" si="11"/>
        <v>1.2279978</v>
      </c>
      <c r="F55" s="1"/>
      <c r="G55" s="1">
        <f t="shared" ref="G55:L55" si="54">G24*180</f>
        <v>0.87998940000000003</v>
      </c>
      <c r="H55" s="1">
        <f t="shared" si="54"/>
        <v>1.810908</v>
      </c>
      <c r="I55" s="1">
        <f t="shared" si="54"/>
        <v>2.2437359999999997</v>
      </c>
      <c r="J55" s="1"/>
      <c r="K55" s="1">
        <f t="shared" si="54"/>
        <v>0.48022559999999997</v>
      </c>
      <c r="L55" s="1">
        <f t="shared" si="54"/>
        <v>3.1848120000000004</v>
      </c>
      <c r="M55" s="1">
        <f t="shared" ref="M55" si="55">M24*180</f>
        <v>3.8288340000000001</v>
      </c>
      <c r="N55" s="1"/>
      <c r="O55" s="1">
        <f t="shared" ref="O55:S55" si="56">O24*180</f>
        <v>7.3786499999999996E-5</v>
      </c>
      <c r="P55" s="1">
        <f t="shared" si="56"/>
        <v>1.4913198000000001</v>
      </c>
      <c r="Q55" s="1">
        <f t="shared" si="56"/>
        <v>0.87507000000000001</v>
      </c>
      <c r="R55" s="1"/>
      <c r="S55" s="1">
        <f t="shared" si="56"/>
        <v>0.86630399999999996</v>
      </c>
      <c r="T55" s="1">
        <f t="shared" ref="T55" si="57">T24*180</f>
        <v>2.4551460000000001</v>
      </c>
      <c r="U55" s="1">
        <f t="shared" ref="U55:W55" si="58">U24*180</f>
        <v>3.4102800000000002</v>
      </c>
      <c r="V55" s="1"/>
      <c r="W55" s="1">
        <f t="shared" si="58"/>
        <v>3.0419099999999998E-2</v>
      </c>
      <c r="X55" s="1">
        <f t="shared" ref="X55:Y55" si="59">X24*180</f>
        <v>0.84456719999999996</v>
      </c>
      <c r="Y55" s="1">
        <f t="shared" si="59"/>
        <v>0.75603059999999989</v>
      </c>
    </row>
    <row r="56" spans="1:25" x14ac:dyDescent="0.25">
      <c r="A56">
        <v>10</v>
      </c>
      <c r="C56" s="1">
        <f t="shared" si="11"/>
        <v>0.63368100000000005</v>
      </c>
      <c r="D56" s="1">
        <f t="shared" si="11"/>
        <v>1.0798542</v>
      </c>
      <c r="E56" s="1">
        <f t="shared" si="11"/>
        <v>0.84384000000000003</v>
      </c>
      <c r="F56" s="1"/>
      <c r="G56" s="1">
        <f t="shared" ref="G56:L56" si="60">G25*180</f>
        <v>1.8631440000000001</v>
      </c>
      <c r="H56" s="1">
        <f t="shared" si="60"/>
        <v>1.8403019999999999</v>
      </c>
      <c r="I56" s="1">
        <f t="shared" si="60"/>
        <v>2.8733580000000001</v>
      </c>
      <c r="J56" s="1"/>
      <c r="K56" s="1">
        <f t="shared" si="60"/>
        <v>0.6789636</v>
      </c>
      <c r="L56" s="1">
        <f t="shared" si="60"/>
        <v>0.62577720000000003</v>
      </c>
      <c r="M56" s="1">
        <f t="shared" ref="M56" si="61">M25*180</f>
        <v>1.2279978</v>
      </c>
      <c r="N56" s="1"/>
      <c r="O56" s="1">
        <f t="shared" ref="O56:S56" si="62">O25*180</f>
        <v>1.0974168000000001E-2</v>
      </c>
      <c r="P56" s="1">
        <f t="shared" si="62"/>
        <v>111297.78</v>
      </c>
      <c r="Q56" s="1">
        <f t="shared" si="62"/>
        <v>2.7762480000000003</v>
      </c>
      <c r="R56" s="1"/>
      <c r="S56" s="1">
        <f t="shared" si="62"/>
        <v>3.3669359999999997E-5</v>
      </c>
      <c r="T56" s="1">
        <f t="shared" ref="T56" si="63">T25*180</f>
        <v>4.8702059999999996</v>
      </c>
      <c r="U56" s="1">
        <f t="shared" ref="U56:W56" si="64">U25*180</f>
        <v>1.5377921999999999</v>
      </c>
      <c r="V56" s="1"/>
      <c r="W56" s="1">
        <f t="shared" si="64"/>
        <v>1.039158</v>
      </c>
      <c r="X56" s="1">
        <f t="shared" ref="X56:Y56" si="65">X25*180</f>
        <v>1.5802254</v>
      </c>
      <c r="Y56" s="1">
        <f t="shared" si="65"/>
        <v>3.1192380000000002</v>
      </c>
    </row>
    <row r="57" spans="1:25" x14ac:dyDescent="0.25">
      <c r="A57">
        <v>11</v>
      </c>
    </row>
    <row r="58" spans="1:25" x14ac:dyDescent="0.25">
      <c r="A58">
        <v>12</v>
      </c>
    </row>
    <row r="59" spans="1:25" x14ac:dyDescent="0.25">
      <c r="A59">
        <v>13</v>
      </c>
    </row>
    <row r="60" spans="1:25" x14ac:dyDescent="0.25">
      <c r="A60">
        <v>14</v>
      </c>
    </row>
    <row r="61" spans="1:25" x14ac:dyDescent="0.25">
      <c r="A61">
        <v>15</v>
      </c>
    </row>
    <row r="62" spans="1:25" x14ac:dyDescent="0.25">
      <c r="A62">
        <v>16</v>
      </c>
    </row>
    <row r="63" spans="1:25" x14ac:dyDescent="0.25">
      <c r="A63">
        <v>17</v>
      </c>
    </row>
    <row r="64" spans="1:25" x14ac:dyDescent="0.25">
      <c r="A64">
        <v>18</v>
      </c>
    </row>
    <row r="65" spans="1:25" x14ac:dyDescent="0.25">
      <c r="A65">
        <v>19</v>
      </c>
    </row>
    <row r="66" spans="1:25" x14ac:dyDescent="0.25">
      <c r="A66">
        <v>20</v>
      </c>
    </row>
    <row r="67" spans="1:25" x14ac:dyDescent="0.25">
      <c r="A67">
        <v>21</v>
      </c>
    </row>
    <row r="68" spans="1:25" x14ac:dyDescent="0.25">
      <c r="A68">
        <v>22</v>
      </c>
    </row>
    <row r="69" spans="1:25" x14ac:dyDescent="0.25">
      <c r="A69">
        <v>23</v>
      </c>
    </row>
    <row r="70" spans="1:25" x14ac:dyDescent="0.25">
      <c r="A70">
        <v>24</v>
      </c>
    </row>
    <row r="71" spans="1:25" x14ac:dyDescent="0.25">
      <c r="A71">
        <v>25</v>
      </c>
    </row>
    <row r="73" spans="1:25" x14ac:dyDescent="0.25">
      <c r="A73" t="s">
        <v>13</v>
      </c>
      <c r="C73" s="1">
        <f>AVERAGE(C47:C56)</f>
        <v>0.24754239180000001</v>
      </c>
      <c r="D73" s="1">
        <f t="shared" ref="D73:E73" si="66">AVERAGE(D47:D56)</f>
        <v>1.2322834199999999</v>
      </c>
      <c r="E73" s="1">
        <f t="shared" si="66"/>
        <v>1.30328226</v>
      </c>
      <c r="F73" s="1"/>
      <c r="G73" s="1">
        <f t="shared" ref="G73:I73" si="67">AVERAGE(G47:G56)</f>
        <v>0.46965892119839997</v>
      </c>
      <c r="H73" s="1">
        <f t="shared" si="67"/>
        <v>1.18919826</v>
      </c>
      <c r="I73" s="1">
        <f t="shared" si="67"/>
        <v>1.5640482599999999</v>
      </c>
      <c r="J73" s="1"/>
      <c r="K73" s="1">
        <f t="shared" ref="K73:S73" si="68">AVERAGE(K47:K56)</f>
        <v>0.18417429250477019</v>
      </c>
      <c r="L73" s="1">
        <f t="shared" si="68"/>
        <v>1.1643208199999999</v>
      </c>
      <c r="M73" s="1">
        <f t="shared" si="68"/>
        <v>1.30363308</v>
      </c>
      <c r="N73" s="1"/>
      <c r="O73" s="1">
        <f t="shared" si="68"/>
        <v>0.20378195676521926</v>
      </c>
      <c r="P73" s="1">
        <f t="shared" si="68"/>
        <v>11130.8969106</v>
      </c>
      <c r="Q73" s="1">
        <f t="shared" si="68"/>
        <v>1.4668761600000002</v>
      </c>
      <c r="R73" s="1"/>
      <c r="S73" s="1">
        <f t="shared" si="68"/>
        <v>0.59497052973839992</v>
      </c>
      <c r="T73" s="1">
        <f t="shared" ref="T73:U73" si="69">AVERAGE(T47:T56)</f>
        <v>2.3177989800000001</v>
      </c>
      <c r="U73" s="1">
        <f t="shared" si="69"/>
        <v>2.5174241999999998</v>
      </c>
      <c r="V73" s="1"/>
      <c r="W73" s="1">
        <f t="shared" ref="W73:Y73" si="70">AVERAGE(W47:W56)</f>
        <v>0.55760841751244394</v>
      </c>
      <c r="X73" s="1">
        <f t="shared" si="70"/>
        <v>1.4235393599999999</v>
      </c>
      <c r="Y73" s="1">
        <f t="shared" si="70"/>
        <v>2.2340986199999997</v>
      </c>
    </row>
    <row r="74" spans="1:25" x14ac:dyDescent="0.25">
      <c r="A74" t="s">
        <v>14</v>
      </c>
      <c r="C74">
        <f>_xlfn.STDEV.S(C47:C56)</f>
        <v>0.25101165429320771</v>
      </c>
      <c r="D74">
        <f t="shared" ref="D74:E74" si="71">_xlfn.STDEV.S(D47:D56)</f>
        <v>0.78445209414837025</v>
      </c>
      <c r="E74">
        <f t="shared" si="71"/>
        <v>1.0418522284963234</v>
      </c>
      <c r="G74">
        <f t="shared" ref="G74:I74" si="72">_xlfn.STDEV.S(G47:G56)</f>
        <v>0.57670023830322381</v>
      </c>
      <c r="H74">
        <f t="shared" si="72"/>
        <v>0.73060226892751701</v>
      </c>
      <c r="I74">
        <f t="shared" si="72"/>
        <v>0.73538780367365142</v>
      </c>
      <c r="K74">
        <f t="shared" ref="K74:S74" si="73">_xlfn.STDEV.S(K47:K56)</f>
        <v>0.22087721645556738</v>
      </c>
      <c r="L74">
        <f t="shared" si="73"/>
        <v>0.82740413034376614</v>
      </c>
      <c r="M74">
        <f t="shared" si="73"/>
        <v>1.0416816642410021</v>
      </c>
      <c r="O74">
        <f t="shared" si="73"/>
        <v>0.45411941619999818</v>
      </c>
      <c r="P74">
        <f t="shared" si="73"/>
        <v>35195.055197051093</v>
      </c>
      <c r="Q74">
        <f t="shared" si="73"/>
        <v>0.72250033002512593</v>
      </c>
      <c r="S74">
        <f t="shared" si="73"/>
        <v>0.61596199655174544</v>
      </c>
      <c r="T74">
        <f t="shared" ref="T74:U74" si="74">_xlfn.STDEV.S(T47:T56)</f>
        <v>1.4144738554931318</v>
      </c>
      <c r="U74">
        <f t="shared" si="74"/>
        <v>1.2523707420669654</v>
      </c>
      <c r="W74">
        <f t="shared" ref="W74:Y74" si="75">_xlfn.STDEV.S(W47:W56)</f>
        <v>0.54503640204399961</v>
      </c>
      <c r="X74">
        <f t="shared" si="75"/>
        <v>0.59230002885100019</v>
      </c>
      <c r="Y74">
        <f t="shared" si="75"/>
        <v>1.6043563852196951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Lavenberg-Marquardt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2016-11-13T15:53:19Z</dcterms:modified>
</cp:coreProperties>
</file>