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4" i="1" l="1"/>
  <c r="F32" i="1"/>
  <c r="F33" i="1"/>
  <c r="F23" i="1"/>
  <c r="F21" i="1"/>
  <c r="F22" i="1"/>
  <c r="F10" i="1"/>
  <c r="F11" i="1"/>
  <c r="C23" i="1" l="1"/>
  <c r="D23" i="1"/>
  <c r="E23" i="1"/>
  <c r="B23" i="1"/>
  <c r="E34" i="1"/>
  <c r="C34" i="1"/>
  <c r="B34" i="1"/>
  <c r="D34" i="1"/>
  <c r="B10" i="1" l="1"/>
  <c r="C10" i="1"/>
  <c r="D10" i="1"/>
  <c r="E10" i="1"/>
  <c r="B11" i="1"/>
  <c r="C11" i="1"/>
  <c r="D11" i="1"/>
  <c r="E11" i="1"/>
  <c r="C32" i="1" l="1"/>
  <c r="D32" i="1"/>
  <c r="E32" i="1"/>
  <c r="C33" i="1"/>
  <c r="D33" i="1"/>
  <c r="E33" i="1"/>
  <c r="B33" i="1"/>
  <c r="B32" i="1"/>
  <c r="C21" i="1"/>
  <c r="D21" i="1"/>
  <c r="E21" i="1"/>
  <c r="C22" i="1"/>
  <c r="D22" i="1"/>
  <c r="E22" i="1"/>
  <c r="B22" i="1"/>
  <c r="B21" i="1"/>
</calcChain>
</file>

<file path=xl/sharedStrings.xml><?xml version="1.0" encoding="utf-8"?>
<sst xmlns="http://schemas.openxmlformats.org/spreadsheetml/2006/main" count="32" uniqueCount="17">
  <si>
    <t>Sample #</t>
  </si>
  <si>
    <t>Metric</t>
  </si>
  <si>
    <t>Sens.</t>
  </si>
  <si>
    <t>Prec.</t>
  </si>
  <si>
    <r>
      <t>ICC</t>
    </r>
    <r>
      <rPr>
        <vertAlign val="subscript"/>
        <sz val="9.5"/>
        <color theme="1"/>
        <rFont val="Times New Roman"/>
        <family val="1"/>
      </rPr>
      <t>Unexpl.</t>
    </r>
  </si>
  <si>
    <r>
      <t>ICC</t>
    </r>
    <r>
      <rPr>
        <vertAlign val="subscript"/>
        <sz val="9.5"/>
        <color theme="1"/>
        <rFont val="Times New Roman"/>
        <family val="1"/>
      </rPr>
      <t>Expl.</t>
    </r>
  </si>
  <si>
    <t>Average</t>
  </si>
  <si>
    <t>Standard deviation</t>
  </si>
  <si>
    <t>Unoptimized</t>
  </si>
  <si>
    <t>ICC optimized</t>
  </si>
  <si>
    <t>F-measure optimized</t>
  </si>
  <si>
    <t>p</t>
  </si>
  <si>
    <t>R.R</t>
  </si>
  <si>
    <t>R.R.</t>
  </si>
  <si>
    <t>Sens</t>
  </si>
  <si>
    <r>
      <t>ICC</t>
    </r>
    <r>
      <rPr>
        <vertAlign val="subscript"/>
        <sz val="9.5"/>
        <color theme="1"/>
        <rFont val="Times New Roman"/>
        <family val="1"/>
      </rPr>
      <t>Unex.</t>
    </r>
  </si>
  <si>
    <r>
      <t>ICC</t>
    </r>
    <r>
      <rPr>
        <vertAlign val="subscript"/>
        <sz val="9.5"/>
        <color theme="1"/>
        <rFont val="Times New Roman"/>
        <family val="1"/>
      </rPr>
      <t>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</si>
</sst>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E+00"/>
  </numFmts>
  <fonts count="4" x14ac:knownFonts="1">
    <font>
      <sz val="11"/>
      <color theme="1"/>
      <name val="Calibri"/>
      <family val="2"/>
      <scheme val="minor"/>
    </font>
    <font>
      <sz val="9.5"/>
      <color theme="1"/>
      <name val="Times New Roman"/>
      <family val="1"/>
    </font>
    <font>
      <b/>
      <sz val="9.5"/>
      <color theme="1"/>
      <name val="Times New Roman"/>
      <family val="1"/>
    </font>
    <font>
      <vertAlign val="subscript"/>
      <sz val="9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9" fontId="0" fillId="0" borderId="0" xfId="0" applyNumberFormat="1"/>
    <xf numFmtId="2" fontId="1" fillId="0" borderId="2" xfId="0" applyNumberFormat="1" applyFont="1" applyBorder="1" applyAlignment="1">
      <alignment horizontal="justify" vertical="center" wrapText="1"/>
    </xf>
    <xf numFmtId="2" fontId="1" fillId="0" borderId="5" xfId="0" applyNumberFormat="1" applyFont="1" applyBorder="1" applyAlignment="1">
      <alignment horizontal="justify" vertical="center" wrapText="1"/>
    </xf>
    <xf numFmtId="2" fontId="1" fillId="0" borderId="7" xfId="0" applyNumberFormat="1" applyFont="1" applyBorder="1" applyAlignment="1">
      <alignment horizontal="justify" vertical="center" wrapText="1"/>
    </xf>
    <xf numFmtId="2" fontId="1" fillId="0" borderId="3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topLeftCell="A13" workbookViewId="0">
      <selection activeCell="B27" sqref="B27:F31"/>
    </sheetView>
  </sheetViews>
  <sheetFormatPr defaultRowHeight="15" x14ac:dyDescent="0.25"/>
  <cols>
    <col min="2" max="4" width="10.28515625" bestFit="1" customWidth="1"/>
    <col min="5" max="5" width="9.28515625" bestFit="1" customWidth="1"/>
    <col min="6" max="6" width="10.28515625" bestFit="1" customWidth="1"/>
  </cols>
  <sheetData>
    <row r="2" spans="1:6" ht="15.75" thickBot="1" x14ac:dyDescent="0.3">
      <c r="C2" t="s">
        <v>8</v>
      </c>
    </row>
    <row r="3" spans="1:6" ht="15.75" thickBot="1" x14ac:dyDescent="0.3">
      <c r="A3" s="8" t="s">
        <v>0</v>
      </c>
      <c r="B3" s="10" t="s">
        <v>1</v>
      </c>
      <c r="C3" s="11"/>
      <c r="D3" s="11"/>
      <c r="E3" s="12"/>
    </row>
    <row r="4" spans="1:6" ht="15.75" thickBot="1" x14ac:dyDescent="0.3">
      <c r="A4" s="9"/>
      <c r="B4" s="6" t="s">
        <v>13</v>
      </c>
      <c r="C4" s="7" t="s">
        <v>14</v>
      </c>
      <c r="D4" s="7" t="s">
        <v>3</v>
      </c>
      <c r="E4" s="7" t="s">
        <v>15</v>
      </c>
      <c r="F4" s="7" t="s">
        <v>16</v>
      </c>
    </row>
    <row r="5" spans="1:6" ht="15.75" thickBot="1" x14ac:dyDescent="0.3">
      <c r="A5" s="1">
        <v>1</v>
      </c>
      <c r="B5" s="14">
        <v>0.03</v>
      </c>
      <c r="C5" s="15">
        <v>0.54200000000000004</v>
      </c>
      <c r="D5" s="15">
        <v>6.6000000000000003E-2</v>
      </c>
      <c r="E5" s="15">
        <v>0.5</v>
      </c>
      <c r="F5" s="15">
        <v>0.56599999999999995</v>
      </c>
    </row>
    <row r="6" spans="1:6" ht="15.75" thickBot="1" x14ac:dyDescent="0.3">
      <c r="A6" s="1">
        <v>2</v>
      </c>
      <c r="B6" s="14">
        <v>6.5000000000000002E-2</v>
      </c>
      <c r="C6" s="15">
        <v>0.58799999999999997</v>
      </c>
      <c r="D6" s="15">
        <v>0.109</v>
      </c>
      <c r="E6" s="15">
        <v>0.5</v>
      </c>
      <c r="F6" s="15">
        <v>0.54800000000000004</v>
      </c>
    </row>
    <row r="7" spans="1:6" ht="15.75" thickBot="1" x14ac:dyDescent="0.3">
      <c r="A7" s="1">
        <v>3</v>
      </c>
      <c r="B7" s="14">
        <v>3.1E-2</v>
      </c>
      <c r="C7" s="15">
        <v>0.54200000000000004</v>
      </c>
      <c r="D7" s="15">
        <v>6.7000000000000004E-2</v>
      </c>
      <c r="E7" s="15">
        <v>0.5</v>
      </c>
      <c r="F7" s="15">
        <v>0.502</v>
      </c>
    </row>
    <row r="8" spans="1:6" ht="15.75" thickBot="1" x14ac:dyDescent="0.3">
      <c r="A8" s="1">
        <v>4</v>
      </c>
      <c r="B8" s="14">
        <v>2.8000000000000001E-2</v>
      </c>
      <c r="C8" s="15">
        <v>0.45500000000000002</v>
      </c>
      <c r="D8" s="15">
        <v>8.4000000000000005E-2</v>
      </c>
      <c r="E8" s="15">
        <v>0.5</v>
      </c>
      <c r="F8" s="15">
        <v>0.53900000000000003</v>
      </c>
    </row>
    <row r="9" spans="1:6" ht="15.75" thickBot="1" x14ac:dyDescent="0.3">
      <c r="A9" s="1">
        <v>5</v>
      </c>
      <c r="B9" s="14">
        <v>9.2999999999999999E-2</v>
      </c>
      <c r="C9" s="15">
        <v>0.73299999999999998</v>
      </c>
      <c r="D9" s="15">
        <v>0.11899999999999999</v>
      </c>
      <c r="E9" s="15">
        <v>0.5</v>
      </c>
      <c r="F9" s="15">
        <v>0.58499999999999996</v>
      </c>
    </row>
    <row r="10" spans="1:6" ht="15.75" thickBot="1" x14ac:dyDescent="0.3">
      <c r="A10" s="2" t="s">
        <v>6</v>
      </c>
      <c r="B10" s="3">
        <f>AVERAGE(B5:B9)</f>
        <v>4.9399999999999999E-2</v>
      </c>
      <c r="C10" s="3">
        <f t="shared" ref="C10:E10" si="0">AVERAGE(C5:C9)</f>
        <v>0.57199999999999995</v>
      </c>
      <c r="D10" s="3">
        <f t="shared" si="0"/>
        <v>8.8999999999999996E-2</v>
      </c>
      <c r="E10" s="3">
        <f t="shared" si="0"/>
        <v>0.5</v>
      </c>
      <c r="F10" s="3">
        <f t="shared" ref="F10" si="1">AVERAGE(F5:F9)</f>
        <v>0.54799999999999993</v>
      </c>
    </row>
    <row r="11" spans="1:6" ht="26.25" thickBot="1" x14ac:dyDescent="0.3">
      <c r="A11" s="2" t="s">
        <v>7</v>
      </c>
      <c r="B11" s="3">
        <f>_xlfn.STDEV.S(B5:B9)</f>
        <v>2.8797569341873289E-2</v>
      </c>
      <c r="C11" s="3">
        <f t="shared" ref="C11:E11" si="2">_xlfn.STDEV.S(C5:C9)</f>
        <v>0.10206125611611878</v>
      </c>
      <c r="D11" s="3">
        <f t="shared" si="2"/>
        <v>2.4176434807473165E-2</v>
      </c>
      <c r="E11" s="3">
        <f t="shared" si="2"/>
        <v>0</v>
      </c>
      <c r="F11" s="3">
        <f t="shared" ref="F11" si="3">_xlfn.STDEV.S(F5:F9)</f>
        <v>3.1184932259025331E-2</v>
      </c>
    </row>
    <row r="13" spans="1:6" ht="15.75" thickBot="1" x14ac:dyDescent="0.3">
      <c r="C13" t="s">
        <v>9</v>
      </c>
    </row>
    <row r="14" spans="1:6" ht="15.75" thickBot="1" x14ac:dyDescent="0.3">
      <c r="A14" s="8" t="s">
        <v>0</v>
      </c>
      <c r="B14" s="10" t="s">
        <v>1</v>
      </c>
      <c r="C14" s="11"/>
      <c r="D14" s="11"/>
      <c r="E14" s="12"/>
    </row>
    <row r="15" spans="1:6" ht="15.75" thickBot="1" x14ac:dyDescent="0.3">
      <c r="A15" s="9"/>
      <c r="B15" s="6" t="s">
        <v>2</v>
      </c>
      <c r="C15" s="7" t="s">
        <v>3</v>
      </c>
      <c r="D15" s="7" t="s">
        <v>12</v>
      </c>
      <c r="E15" s="7" t="s">
        <v>4</v>
      </c>
      <c r="F15" s="7" t="s">
        <v>5</v>
      </c>
    </row>
    <row r="16" spans="1:6" ht="15.75" thickBot="1" x14ac:dyDescent="0.3">
      <c r="A16" s="1">
        <v>1</v>
      </c>
      <c r="B16" s="16">
        <v>4.9000000000000002E-2</v>
      </c>
      <c r="C16" s="17">
        <v>1</v>
      </c>
      <c r="D16" s="17">
        <v>4.9000000000000002E-2</v>
      </c>
      <c r="E16" s="17">
        <v>0.5</v>
      </c>
      <c r="F16" s="17">
        <v>0.60799999999999998</v>
      </c>
    </row>
    <row r="17" spans="1:7" ht="15.75" thickBot="1" x14ac:dyDescent="0.3">
      <c r="A17" s="1">
        <v>2</v>
      </c>
      <c r="B17" s="14">
        <v>6.9000000000000006E-2</v>
      </c>
      <c r="C17" s="15">
        <v>1</v>
      </c>
      <c r="D17" s="15">
        <v>6.9000000000000006E-2</v>
      </c>
      <c r="E17" s="15">
        <v>0.5</v>
      </c>
      <c r="F17" s="15">
        <v>0.66300000000000003</v>
      </c>
    </row>
    <row r="18" spans="1:7" ht="15.75" thickBot="1" x14ac:dyDescent="0.3">
      <c r="A18" s="1">
        <v>3</v>
      </c>
      <c r="B18" s="14">
        <v>4.8000000000000001E-2</v>
      </c>
      <c r="C18" s="15">
        <v>1</v>
      </c>
      <c r="D18" s="15">
        <v>4.8000000000000001E-2</v>
      </c>
      <c r="E18" s="15">
        <v>0.5</v>
      </c>
      <c r="F18" s="15">
        <v>0.54900000000000004</v>
      </c>
    </row>
    <row r="19" spans="1:7" ht="15.75" thickBot="1" x14ac:dyDescent="0.3">
      <c r="A19" s="1">
        <v>4</v>
      </c>
      <c r="B19" s="14">
        <v>6.7000000000000004E-2</v>
      </c>
      <c r="C19" s="15">
        <v>1</v>
      </c>
      <c r="D19" s="15">
        <v>6.7000000000000004E-2</v>
      </c>
      <c r="E19" s="15">
        <v>0.5</v>
      </c>
      <c r="F19" s="15">
        <v>0.60299999999999998</v>
      </c>
    </row>
    <row r="20" spans="1:7" ht="15.75" thickBot="1" x14ac:dyDescent="0.3">
      <c r="A20" s="1">
        <v>5</v>
      </c>
      <c r="B20" s="14">
        <v>0.06</v>
      </c>
      <c r="C20" s="15">
        <v>1</v>
      </c>
      <c r="D20" s="15">
        <v>0.06</v>
      </c>
      <c r="E20" s="15">
        <v>0.5</v>
      </c>
      <c r="F20" s="15">
        <v>0.61199999999999999</v>
      </c>
    </row>
    <row r="21" spans="1:7" ht="15.75" thickBot="1" x14ac:dyDescent="0.3">
      <c r="A21" s="2" t="s">
        <v>6</v>
      </c>
      <c r="B21" s="3">
        <f>AVERAGE(B16:B20)</f>
        <v>5.8600000000000006E-2</v>
      </c>
      <c r="C21" s="3">
        <f t="shared" ref="C21:E21" si="4">AVERAGE(C16:C20)</f>
        <v>1</v>
      </c>
      <c r="D21" s="3">
        <f t="shared" si="4"/>
        <v>5.8600000000000006E-2</v>
      </c>
      <c r="E21" s="3">
        <f t="shared" si="4"/>
        <v>0.5</v>
      </c>
      <c r="F21" s="3">
        <f t="shared" ref="F21" si="5">AVERAGE(F16:F20)</f>
        <v>0.60699999999999998</v>
      </c>
      <c r="G21" s="4"/>
    </row>
    <row r="22" spans="1:7" ht="26.25" thickBot="1" x14ac:dyDescent="0.3">
      <c r="A22" s="2" t="s">
        <v>7</v>
      </c>
      <c r="B22" s="3">
        <f>_xlfn.STDEV.S(B16:B20)</f>
        <v>9.8132563402776162E-3</v>
      </c>
      <c r="C22" s="3">
        <f t="shared" ref="C22:E22" si="6">_xlfn.STDEV.S(C16:C20)</f>
        <v>0</v>
      </c>
      <c r="D22" s="3">
        <f t="shared" si="6"/>
        <v>9.8132563402776162E-3</v>
      </c>
      <c r="E22" s="3">
        <f t="shared" si="6"/>
        <v>0</v>
      </c>
      <c r="F22" s="3">
        <f t="shared" ref="F22" si="7">_xlfn.STDEV.S(F16:F20)</f>
        <v>4.0441315507782384E-2</v>
      </c>
    </row>
    <row r="23" spans="1:7" x14ac:dyDescent="0.25">
      <c r="A23" t="s">
        <v>11</v>
      </c>
      <c r="B23" s="13">
        <f>_xlfn.T.TEST(B5:B9,B16:B20,2,3)</f>
        <v>0.52942101292433441</v>
      </c>
      <c r="C23" s="13">
        <f t="shared" ref="C23:E23" si="8">_xlfn.T.TEST(C5:C9,C16:C20,2,3)</f>
        <v>7.2052572483096865E-4</v>
      </c>
      <c r="D23" s="13">
        <f t="shared" si="8"/>
        <v>4.5481484557476762E-2</v>
      </c>
      <c r="E23" s="13" t="e">
        <f t="shared" si="8"/>
        <v>#DIV/0!</v>
      </c>
      <c r="F23" s="13">
        <f>_xlfn.T.TEST(F5:F9,F16:F20,2,3)</f>
        <v>3.4174039087433591E-2</v>
      </c>
    </row>
    <row r="24" spans="1:7" ht="15.75" thickBot="1" x14ac:dyDescent="0.3">
      <c r="C24" t="s">
        <v>10</v>
      </c>
    </row>
    <row r="25" spans="1:7" ht="15.75" thickBot="1" x14ac:dyDescent="0.3">
      <c r="A25" s="8" t="s">
        <v>0</v>
      </c>
      <c r="B25" s="10" t="s">
        <v>1</v>
      </c>
      <c r="C25" s="11"/>
      <c r="D25" s="11"/>
      <c r="E25" s="12"/>
    </row>
    <row r="26" spans="1:7" ht="15.75" thickBot="1" x14ac:dyDescent="0.3">
      <c r="A26" s="9"/>
      <c r="B26" s="6" t="s">
        <v>2</v>
      </c>
      <c r="C26" s="7" t="s">
        <v>3</v>
      </c>
      <c r="D26" s="7" t="s">
        <v>13</v>
      </c>
      <c r="E26" s="7" t="s">
        <v>4</v>
      </c>
      <c r="F26" s="7" t="s">
        <v>5</v>
      </c>
    </row>
    <row r="27" spans="1:7" ht="15.75" thickBot="1" x14ac:dyDescent="0.3">
      <c r="A27" s="1">
        <v>1</v>
      </c>
      <c r="B27" s="16">
        <v>4.8000000000000001E-2</v>
      </c>
      <c r="C27" s="17">
        <v>0.83299999999999996</v>
      </c>
      <c r="D27" s="17">
        <v>6.7000000000000004E-2</v>
      </c>
      <c r="E27" s="17">
        <v>0.5</v>
      </c>
      <c r="F27" s="17">
        <v>0.57899999999999996</v>
      </c>
    </row>
    <row r="28" spans="1:7" ht="15.75" thickBot="1" x14ac:dyDescent="0.3">
      <c r="A28" s="1">
        <v>2</v>
      </c>
      <c r="B28" s="14">
        <v>6.9000000000000006E-2</v>
      </c>
      <c r="C28" s="15">
        <v>0.85299999999999998</v>
      </c>
      <c r="D28" s="15">
        <v>9.5000000000000001E-2</v>
      </c>
      <c r="E28" s="15">
        <v>0.5</v>
      </c>
      <c r="F28" s="15">
        <v>0.52700000000000002</v>
      </c>
    </row>
    <row r="29" spans="1:7" ht="15.75" thickBot="1" x14ac:dyDescent="0.3">
      <c r="A29" s="1">
        <v>3</v>
      </c>
      <c r="B29" s="14">
        <v>3.0000000000000001E-3</v>
      </c>
      <c r="C29" s="15">
        <v>0.625</v>
      </c>
      <c r="D29" s="15">
        <v>4.9000000000000002E-2</v>
      </c>
      <c r="E29" s="15">
        <v>0.5</v>
      </c>
      <c r="F29" s="15">
        <v>0.5</v>
      </c>
    </row>
    <row r="30" spans="1:7" ht="15.75" thickBot="1" x14ac:dyDescent="0.3">
      <c r="A30" s="1">
        <v>4</v>
      </c>
      <c r="B30" s="14">
        <v>5.7000000000000002E-2</v>
      </c>
      <c r="C30" s="15">
        <v>0.78800000000000003</v>
      </c>
      <c r="D30" s="15">
        <v>0.09</v>
      </c>
      <c r="E30" s="15">
        <v>0.5</v>
      </c>
      <c r="F30" s="15">
        <v>0.52800000000000002</v>
      </c>
    </row>
    <row r="31" spans="1:7" ht="15.75" thickBot="1" x14ac:dyDescent="0.3">
      <c r="A31" s="1">
        <v>5</v>
      </c>
      <c r="B31" s="14">
        <v>6.3E-2</v>
      </c>
      <c r="C31" s="15">
        <v>0.83299999999999996</v>
      </c>
      <c r="D31" s="15">
        <v>8.6999999999999994E-2</v>
      </c>
      <c r="E31" s="15">
        <v>0.5</v>
      </c>
      <c r="F31" s="15">
        <v>0.54800000000000004</v>
      </c>
    </row>
    <row r="32" spans="1:7" ht="15.75" thickBot="1" x14ac:dyDescent="0.3">
      <c r="A32" s="2" t="s">
        <v>6</v>
      </c>
      <c r="B32" s="3">
        <f>AVERAGE(B27:B31)</f>
        <v>4.8000000000000001E-2</v>
      </c>
      <c r="C32" s="3">
        <f t="shared" ref="C32:E32" si="9">AVERAGE(C27:C31)</f>
        <v>0.7864000000000001</v>
      </c>
      <c r="D32" s="3">
        <f t="shared" si="9"/>
        <v>7.7600000000000002E-2</v>
      </c>
      <c r="E32" s="3">
        <f t="shared" si="9"/>
        <v>0.5</v>
      </c>
      <c r="F32" s="3">
        <f t="shared" ref="F32" si="10">AVERAGE(F27:F31)</f>
        <v>0.53639999999999999</v>
      </c>
    </row>
    <row r="33" spans="1:6" ht="26.25" thickBot="1" x14ac:dyDescent="0.3">
      <c r="A33" s="2" t="s">
        <v>7</v>
      </c>
      <c r="B33" s="3">
        <f>_xlfn.STDEV.S(B27:B31)</f>
        <v>2.6324893162176358E-2</v>
      </c>
      <c r="C33" s="3">
        <f t="shared" ref="C33:E33" si="11">_xlfn.STDEV.S(C27:C31)</f>
        <v>9.3315593552202314E-2</v>
      </c>
      <c r="D33" s="3">
        <f t="shared" si="11"/>
        <v>1.9204166214652481E-2</v>
      </c>
      <c r="E33" s="3">
        <f t="shared" si="11"/>
        <v>0</v>
      </c>
      <c r="F33" s="3">
        <f t="shared" ref="F33" si="12">_xlfn.STDEV.S(F27:F31)</f>
        <v>2.9296757499764358E-2</v>
      </c>
    </row>
    <row r="34" spans="1:6" x14ac:dyDescent="0.25">
      <c r="A34" t="s">
        <v>11</v>
      </c>
      <c r="B34" s="5">
        <f>_xlfn.T.TEST(B5:B9,B27:B31,2,3)</f>
        <v>0.93803681810338169</v>
      </c>
      <c r="C34" s="5">
        <f>_xlfn.T.TEST(C5:C9,C27:C31,2,3)</f>
        <v>8.5887362930500352E-3</v>
      </c>
      <c r="D34" s="5">
        <f>_xlfn.T.TEST(D5:D9,D27:D31,2,3)</f>
        <v>0.43414057570669906</v>
      </c>
      <c r="E34" s="5" t="e">
        <f>_xlfn.T.TEST(E5:E9,E27:E31,2,3)</f>
        <v>#DIV/0!</v>
      </c>
      <c r="F34" s="5">
        <f>_xlfn.T.TEST(F5:F9,F27:F31,2,3)</f>
        <v>0.56124241412121667</v>
      </c>
    </row>
  </sheetData>
  <mergeCells count="6">
    <mergeCell ref="A3:A4"/>
    <mergeCell ref="B3:E3"/>
    <mergeCell ref="A14:A15"/>
    <mergeCell ref="B14:E14"/>
    <mergeCell ref="A25:A26"/>
    <mergeCell ref="B25:E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2017-04-08T05:31:25Z</dcterms:modified>
</cp:coreProperties>
</file>