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855" yWindow="1515" windowWidth="21240" windowHeight="18060"/>
  </bookViews>
  <sheets>
    <sheet sheetId="1" name="Allocation" state="visible" r:id="rId4"/>
    <sheet sheetId="7" name="Sheet1" state="visible" r:id="rId5"/>
    <sheet sheetId="9" name="Sheet2" state="visible" r:id="rId6"/>
  </sheets>
  <calcPr calcId="171027"/>
</workbook>
</file>

<file path=xl/sharedStrings.xml><?xml version="1.0" encoding="utf-8"?>
<sst xmlns="http://schemas.openxmlformats.org/spreadsheetml/2006/main" count="3383" uniqueCount="189">
  <si>
    <t>Code</t>
  </si>
  <si>
    <t>CAB201</t>
  </si>
  <si>
    <t>CAB203</t>
  </si>
  <si>
    <t>CAB202</t>
  </si>
  <si>
    <t>CAB220</t>
  </si>
  <si>
    <t>CAB210</t>
  </si>
  <si>
    <t>CAB230</t>
  </si>
  <si>
    <t>CAB301</t>
  </si>
  <si>
    <t>CAB240</t>
  </si>
  <si>
    <t>CAB303</t>
  </si>
  <si>
    <t>CAB302</t>
  </si>
  <si>
    <t>CAB310</t>
  </si>
  <si>
    <t>CAB330</t>
  </si>
  <si>
    <t>CAB340</t>
  </si>
  <si>
    <t>CAB401</t>
  </si>
  <si>
    <t>CAB402</t>
  </si>
  <si>
    <t>CAB403</t>
  </si>
  <si>
    <t xml:space="preserve">CAB430 </t>
  </si>
  <si>
    <t>CAB431</t>
  </si>
  <si>
    <t>CAB432</t>
  </si>
  <si>
    <t>CAB440</t>
  </si>
  <si>
    <t>CAB441</t>
  </si>
  <si>
    <t>ENN523</t>
  </si>
  <si>
    <t>ENN524</t>
  </si>
  <si>
    <t>ENN541</t>
  </si>
  <si>
    <t>IFN507</t>
  </si>
  <si>
    <t>IFB398</t>
  </si>
  <si>
    <t>IFB102</t>
  </si>
  <si>
    <t>IFB104</t>
  </si>
  <si>
    <t>IFN507/IFQ507</t>
  </si>
  <si>
    <t>IFN509</t>
  </si>
  <si>
    <t>IFN509 / IFQ509</t>
  </si>
  <si>
    <t>IFN541</t>
  </si>
  <si>
    <t>IFN541 / IFQ541</t>
  </si>
  <si>
    <t>IFN551/IFQ551</t>
  </si>
  <si>
    <t>IFN553/IFQ553</t>
  </si>
  <si>
    <t>IFN555/IFQ555</t>
  </si>
  <si>
    <t>IFN556/IFQ556</t>
  </si>
  <si>
    <t>IFN563</t>
  </si>
  <si>
    <t>IFN563 / IFQ563</t>
  </si>
  <si>
    <t>IFN564</t>
  </si>
  <si>
    <t>IFN564 / IFQ564</t>
  </si>
  <si>
    <t>IFN591</t>
  </si>
  <si>
    <t>IFN645</t>
  </si>
  <si>
    <t>IFN644</t>
  </si>
  <si>
    <t>IFN680</t>
  </si>
  <si>
    <t>IFN657</t>
  </si>
  <si>
    <t>IFN666</t>
  </si>
  <si>
    <t>IFN648</t>
  </si>
  <si>
    <t>IFN647</t>
  </si>
  <si>
    <t>IFN692</t>
  </si>
  <si>
    <t>IFN646</t>
  </si>
  <si>
    <t>IFN591 / IFQ591</t>
  </si>
  <si>
    <t>IFN703</t>
  </si>
  <si>
    <t>IFN704</t>
  </si>
  <si>
    <t>IFN712</t>
  </si>
  <si>
    <t>IGB100</t>
  </si>
  <si>
    <t>IGB180</t>
  </si>
  <si>
    <t>IGB181</t>
  </si>
  <si>
    <t>IGB200</t>
  </si>
  <si>
    <t>IGB220</t>
  </si>
  <si>
    <t>IGB300</t>
  </si>
  <si>
    <t>IGB301</t>
  </si>
  <si>
    <t>IGB283</t>
  </si>
  <si>
    <t>IGB321</t>
  </si>
  <si>
    <t>IGB320</t>
  </si>
  <si>
    <t>IGB381</t>
  </si>
  <si>
    <t>IGB383</t>
  </si>
  <si>
    <t>IGB400</t>
  </si>
  <si>
    <t>Standard Load:</t>
  </si>
  <si>
    <t>Name</t>
  </si>
  <si>
    <t>Programming Principles</t>
  </si>
  <si>
    <t>Discrete Structures</t>
  </si>
  <si>
    <t>Micro Proc and Dig Sys</t>
  </si>
  <si>
    <t>Fund of Data Science</t>
  </si>
  <si>
    <t>People Context &amp; Tech</t>
  </si>
  <si>
    <t>Web Computing</t>
  </si>
  <si>
    <t>Algorithms &amp; Complexity</t>
  </si>
  <si>
    <t>Information Security</t>
  </si>
  <si>
    <t>Networks</t>
  </si>
  <si>
    <t>Software Development</t>
  </si>
  <si>
    <t>Interaction &amp; Experience Design</t>
  </si>
  <si>
    <t>Data and Web Analytics</t>
  </si>
  <si>
    <t>Cryptography</t>
  </si>
  <si>
    <t>High Performance and Parallel Computing</t>
  </si>
  <si>
    <t>Programming Paradigms</t>
  </si>
  <si>
    <t>Systems Programming</t>
  </si>
  <si>
    <t>Data and Information Integration</t>
  </si>
  <si>
    <t>Search Engine Technology</t>
  </si>
  <si>
    <t>Cloud Computing</t>
  </si>
  <si>
    <t>Network and Security Administration</t>
  </si>
  <si>
    <t>Network Security</t>
  </si>
  <si>
    <t>Advanced Network Engineering</t>
  </si>
  <si>
    <t>Mobile Network Engineering</t>
  </si>
  <si>
    <t>Research Methods for Engineers</t>
  </si>
  <si>
    <t>Network Systems</t>
  </si>
  <si>
    <t>Capstone (Phase 1)</t>
  </si>
  <si>
    <t>Comp Tech Fundamentals</t>
  </si>
  <si>
    <t>Building IT Systems</t>
  </si>
  <si>
    <t>Data Exploration and Mining</t>
  </si>
  <si>
    <t>Information Security Management</t>
  </si>
  <si>
    <t>Computer Systems Fundamentals</t>
  </si>
  <si>
    <t>Intro Cyber Security &amp; Networks</t>
  </si>
  <si>
    <t>Introduction to Programming</t>
  </si>
  <si>
    <t>Object Oriented Programming</t>
  </si>
  <si>
    <t>Object Oriented Design</t>
  </si>
  <si>
    <t>Data Structures and Algorithms</t>
  </si>
  <si>
    <t>Principles of UX</t>
  </si>
  <si>
    <t>Large Scale Data Mining</t>
  </si>
  <si>
    <t>Network Operations and Security</t>
  </si>
  <si>
    <t>Advanced Topics in AI</t>
  </si>
  <si>
    <t>Principles of Software Security</t>
  </si>
  <si>
    <t>Web &amp; Mobile App Development</t>
  </si>
  <si>
    <t>Applied Crytography</t>
  </si>
  <si>
    <t>Text, Web and Media Analytics</t>
  </si>
  <si>
    <t>Interaction Design for Emerging Tech</t>
  </si>
  <si>
    <t>Biomedical Data Science</t>
  </si>
  <si>
    <t>Advanced Project</t>
  </si>
  <si>
    <t>Research in IT Practice</t>
  </si>
  <si>
    <t>Game Studio 1</t>
  </si>
  <si>
    <t>Computer Games Studies</t>
  </si>
  <si>
    <t>Game Production and Technology</t>
  </si>
  <si>
    <t>Game Studio 2</t>
  </si>
  <si>
    <t>Fundamentals of game Design</t>
  </si>
  <si>
    <t>Capstone (Game Design)</t>
  </si>
  <si>
    <t>Capstone (Game Development)</t>
  </si>
  <si>
    <t>Game Engine Theory and Application</t>
  </si>
  <si>
    <t>Immersive Game Level Design</t>
  </si>
  <si>
    <t>Game Design in Different Contexts</t>
  </si>
  <si>
    <t>Game Engine Technology</t>
  </si>
  <si>
    <t>AI for Games</t>
  </si>
  <si>
    <t>Game Studio 3</t>
  </si>
  <si>
    <t>Semester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</si>
  <si>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</si>
  <si>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</si>
  <si>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</si>
  <si>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</si>
  <si>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</si>
  <si>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</si>
  <si>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</si>
  <si>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School</t>
  </si>
  <si>
    <t>Load</t>
  </si>
  <si>
    <t>Unit Load</t>
  </si>
  <si>
    <t>Actual Load</t>
  </si>
  <si>
    <t>Load Error</t>
  </si>
  <si>
    <t xml:space="preserve">Dr First Academic </t>
  </si>
  <si>
    <t>CS</t>
  </si>
  <si>
    <t/>
  </si>
  <si>
    <t xml:space="preserve">Dr Second Academic </t>
  </si>
  <si>
    <t xml:space="preserve">Dr Third Academic </t>
  </si>
  <si>
    <t xml:space="preserve">Dr Fourth Academic </t>
  </si>
  <si>
    <t xml:space="preserve">Dr Fifth Academic </t>
  </si>
  <si>
    <t xml:space="preserve">Dr Sixth Academic </t>
  </si>
  <si>
    <t xml:space="preserve">Dr Seventh Academic </t>
  </si>
  <si>
    <t xml:space="preserve">Dr Eighth Academic </t>
  </si>
  <si>
    <t xml:space="preserve">Dr Nineth Academic </t>
  </si>
  <si>
    <t xml:space="preserve">Dr Tenth Academic </t>
  </si>
  <si>
    <t xml:space="preserve">D First Academic </t>
  </si>
  <si>
    <t xml:space="preserve">D Second Academic </t>
  </si>
  <si>
    <t xml:space="preserve">D Third Academic </t>
  </si>
  <si>
    <t xml:space="preserve">D Fourth Academic </t>
  </si>
  <si>
    <t xml:space="preserve">D Fifth Academic </t>
  </si>
  <si>
    <t xml:space="preserve">D Sixth Academic </t>
  </si>
  <si>
    <t xml:space="preserve">D Seventh Academic </t>
  </si>
  <si>
    <t xml:space="preserve">D Eighth Academic </t>
  </si>
  <si>
    <t xml:space="preserve">D Nineth Academic </t>
  </si>
  <si>
    <t xml:space="preserve">D Tenth Academic </t>
  </si>
  <si>
    <t xml:space="preserve">r First Academic </t>
  </si>
  <si>
    <t xml:space="preserve">r Second Academic </t>
  </si>
  <si>
    <t xml:space="preserve">r Third Academic </t>
  </si>
  <si>
    <t xml:space="preserve">r Fourth Academic </t>
  </si>
  <si>
    <t xml:space="preserve">r Fifth Academic </t>
  </si>
  <si>
    <t xml:space="preserve">r Sixth Academic </t>
  </si>
  <si>
    <t xml:space="preserve">r Seventh Academic </t>
  </si>
  <si>
    <t xml:space="preserve">r Eighth Academic </t>
  </si>
  <si>
    <t xml:space="preserve">r Nineth Academic </t>
  </si>
  <si>
    <t xml:space="preserve">r Tenth Academic </t>
  </si>
  <si>
    <t xml:space="preserve">Drs First Academic </t>
  </si>
  <si>
    <t xml:space="preserve">Drs Second Academic </t>
  </si>
  <si>
    <t xml:space="preserve">Drs Third Academic </t>
  </si>
  <si>
    <t xml:space="preserve">Drs Fifth Academic </t>
  </si>
  <si>
    <t xml:space="preserve">Drs Sixth Academic </t>
  </si>
  <si>
    <t xml:space="preserve">Drs Fourth Academic </t>
  </si>
  <si>
    <t xml:space="preserve">Drs Seventh Academic </t>
  </si>
  <si>
    <t xml:space="preserve">Drs Eighth Academic </t>
  </si>
  <si>
    <t xml:space="preserve">Drs Nineth Academic </t>
  </si>
  <si>
    <t xml:space="preserve">Drs Tenth Academic </t>
  </si>
  <si>
    <t>Jess</t>
  </si>
  <si>
    <t>41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</si>
</sst>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51"/>
  <sheetViews>
    <sheetView workbookViewId="0" zoomScale="90" zoomScaleNormal="90">
      <selection activeCell="H1" sqref="H1"/>
    </sheetView>
  </sheetViews>
  <sheetFormatPr defaultRowHeight="15" outlineLevelRow="0" outlineLevelCol="0" x14ac:dyDescent="0.25"/>
  <cols>
    <col min="1" max="1" width="27.42578125" customWidth="1"/>
    <col min="2" max="2" width="7.28515625" customWidth="1"/>
    <col min="3" max="3" width="7.85546875" customWidth="1"/>
    <col min="4" max="4" width="6.42578125" customWidth="1"/>
    <col min="5" max="5" width="5.85546875" customWidth="1"/>
    <col min="6" max="6" width="7.42578125" customWidth="1"/>
    <col min="7" max="7" width="17" customWidth="1"/>
    <col min="8" max="32" width="5.5703125" customWidth="1"/>
    <col min="33" max="33" width="6.42578125" customWidth="1"/>
    <col min="34" max="62" width="5.5703125" customWidth="1"/>
    <col min="63" max="63" width="5.85546875" customWidth="1"/>
    <col min="64" max="84" width="5.5703125" customWidth="1"/>
    <col min="91" max="93" width="5.5703125" customWidth="1"/>
  </cols>
  <sheetData>
    <row r="1" ht="91.35" customHeight="1" spans="7:702" x14ac:dyDescent="0.25">
      <c r="G1" t="s">
        <v>0</v>
      </c>
      <c r="H1" s="1" t="s">
        <v>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3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27</v>
      </c>
      <c r="AN1" s="1" t="s">
        <v>30</v>
      </c>
      <c r="AO1" s="1" t="s">
        <v>31</v>
      </c>
      <c r="AP1" s="1" t="s">
        <v>26</v>
      </c>
      <c r="AQ1" s="1" t="s">
        <v>28</v>
      </c>
      <c r="AR1" s="1" t="s">
        <v>32</v>
      </c>
      <c r="AS1" s="1" t="s">
        <v>33</v>
      </c>
      <c r="AT1" s="1" t="s">
        <v>34</v>
      </c>
      <c r="AU1" s="1" t="s">
        <v>34</v>
      </c>
      <c r="AV1" s="1" t="s">
        <v>35</v>
      </c>
      <c r="AW1" s="1" t="s">
        <v>35</v>
      </c>
      <c r="AX1" s="1" t="s">
        <v>36</v>
      </c>
      <c r="AY1" s="1" t="s">
        <v>36</v>
      </c>
      <c r="AZ1" s="1" t="s">
        <v>37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53</v>
      </c>
      <c r="BS1" s="1" t="s">
        <v>54</v>
      </c>
      <c r="BT1" s="1" t="s">
        <v>54</v>
      </c>
      <c r="BU1" s="1" t="s">
        <v>55</v>
      </c>
      <c r="BV1" s="1" t="s">
        <v>56</v>
      </c>
      <c r="BW1" s="1" t="s">
        <v>57</v>
      </c>
      <c r="BX1" s="1" t="s">
        <v>58</v>
      </c>
      <c r="BY1" s="1" t="s">
        <v>59</v>
      </c>
      <c r="BZ1" s="1" t="s">
        <v>60</v>
      </c>
      <c r="CA1" s="1" t="s">
        <v>61</v>
      </c>
      <c r="CB1" s="1" t="s">
        <v>62</v>
      </c>
      <c r="CC1" s="1" t="s">
        <v>63</v>
      </c>
      <c r="CD1" s="1" t="s">
        <v>64</v>
      </c>
      <c r="CE1" s="1" t="s">
        <v>65</v>
      </c>
      <c r="CF1" s="1" t="s">
        <v>66</v>
      </c>
      <c r="CG1" s="1" t="s">
        <v>67</v>
      </c>
      <c r="CH1" s="1" t="s">
        <v>68</v>
      </c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</row>
    <row r="2" ht="78" customHeight="1" spans="1:702" x14ac:dyDescent="0.25">
      <c r="A2" t="s">
        <v>69</v>
      </c>
      <c r="C2">
        <f>CJ6/D51</f>
      </c>
      <c r="G2" t="s">
        <v>70</v>
      </c>
      <c r="H2" s="1" t="s">
        <v>71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73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79</v>
      </c>
      <c r="S2" s="1" t="s">
        <v>80</v>
      </c>
      <c r="T2" s="1" t="s">
        <v>81</v>
      </c>
      <c r="U2" s="1" t="s">
        <v>82</v>
      </c>
      <c r="V2" s="1" t="s">
        <v>83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88</v>
      </c>
      <c r="AB2" s="1" t="s">
        <v>89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" t="s">
        <v>95</v>
      </c>
      <c r="AI2" s="1" t="s">
        <v>96</v>
      </c>
      <c r="AJ2" s="1" t="s">
        <v>97</v>
      </c>
      <c r="AK2" s="1" t="s">
        <v>98</v>
      </c>
      <c r="AL2" s="1" t="s">
        <v>95</v>
      </c>
      <c r="AM2" s="1" t="s">
        <v>97</v>
      </c>
      <c r="AN2" s="1" t="s">
        <v>99</v>
      </c>
      <c r="AO2" s="1" t="s">
        <v>99</v>
      </c>
      <c r="AP2" s="1" t="s">
        <v>96</v>
      </c>
      <c r="AQ2" s="1" t="s">
        <v>98</v>
      </c>
      <c r="AR2" s="1" t="s">
        <v>100</v>
      </c>
      <c r="AS2" s="1" t="s">
        <v>100</v>
      </c>
      <c r="AT2" s="1" t="s">
        <v>101</v>
      </c>
      <c r="AU2" s="1" t="s">
        <v>101</v>
      </c>
      <c r="AV2" s="1" t="s">
        <v>102</v>
      </c>
      <c r="AW2" s="1" t="s">
        <v>102</v>
      </c>
      <c r="AX2" s="1" t="s">
        <v>103</v>
      </c>
      <c r="AY2" s="1" t="s">
        <v>103</v>
      </c>
      <c r="AZ2" s="1" t="s">
        <v>104</v>
      </c>
      <c r="BA2" s="1" t="s">
        <v>104</v>
      </c>
      <c r="BB2" s="1" t="s">
        <v>105</v>
      </c>
      <c r="BC2" s="1" t="s">
        <v>105</v>
      </c>
      <c r="BD2" s="1" t="s">
        <v>106</v>
      </c>
      <c r="BE2" s="1" t="s">
        <v>106</v>
      </c>
      <c r="BF2" s="1" t="s">
        <v>107</v>
      </c>
      <c r="BG2" s="1" t="s">
        <v>108</v>
      </c>
      <c r="BH2" s="1" t="s">
        <v>109</v>
      </c>
      <c r="BI2" s="1" t="s">
        <v>110</v>
      </c>
      <c r="BJ2" s="1" t="s">
        <v>111</v>
      </c>
      <c r="BK2" s="1" t="s">
        <v>112</v>
      </c>
      <c r="BL2" s="1" t="s">
        <v>113</v>
      </c>
      <c r="BM2" s="1" t="s">
        <v>114</v>
      </c>
      <c r="BN2" s="1" t="s">
        <v>115</v>
      </c>
      <c r="BO2" s="1" t="s">
        <v>116</v>
      </c>
      <c r="BP2" s="1" t="s">
        <v>107</v>
      </c>
      <c r="BQ2" s="1" t="s">
        <v>117</v>
      </c>
      <c r="BR2" s="1" t="s">
        <v>117</v>
      </c>
      <c r="BS2" s="1" t="s">
        <v>117</v>
      </c>
      <c r="BT2" s="1" t="s">
        <v>117</v>
      </c>
      <c r="BU2" s="1" t="s">
        <v>118</v>
      </c>
      <c r="BV2" s="1" t="s">
        <v>119</v>
      </c>
      <c r="BW2" s="1" t="s">
        <v>120</v>
      </c>
      <c r="BX2" s="1" t="s">
        <v>121</v>
      </c>
      <c r="BY2" s="1" t="s">
        <v>122</v>
      </c>
      <c r="BZ2" s="1" t="s">
        <v>123</v>
      </c>
      <c r="CA2" s="1" t="s">
        <v>124</v>
      </c>
      <c r="CB2" s="1" t="s">
        <v>125</v>
      </c>
      <c r="CC2" s="1" t="s">
        <v>126</v>
      </c>
      <c r="CD2" s="1" t="s">
        <v>127</v>
      </c>
      <c r="CE2" s="1" t="s">
        <v>128</v>
      </c>
      <c r="CF2" s="1" t="s">
        <v>129</v>
      </c>
      <c r="CG2" s="1" t="s">
        <v>130</v>
      </c>
      <c r="CH2" s="1" t="s">
        <v>131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</row>
    <row r="3" ht="20.1" customHeight="1" spans="7:86" x14ac:dyDescent="0.25">
      <c r="G3" t="s">
        <v>132</v>
      </c>
      <c r="H3">
        <v>1</v>
      </c>
      <c r="I3">
        <v>2</v>
      </c>
      <c r="J3">
        <v>1</v>
      </c>
      <c r="K3">
        <v>2</v>
      </c>
      <c r="L3">
        <v>2</v>
      </c>
      <c r="M3">
        <v>1</v>
      </c>
      <c r="N3">
        <v>2</v>
      </c>
      <c r="O3">
        <v>1</v>
      </c>
      <c r="P3">
        <v>1</v>
      </c>
      <c r="Q3">
        <v>2</v>
      </c>
      <c r="R3">
        <v>2</v>
      </c>
      <c r="S3">
        <v>1</v>
      </c>
      <c r="T3">
        <v>1</v>
      </c>
      <c r="U3">
        <v>2</v>
      </c>
      <c r="V3">
        <v>2</v>
      </c>
      <c r="W3">
        <v>2</v>
      </c>
      <c r="X3">
        <v>1</v>
      </c>
      <c r="Y3">
        <v>2</v>
      </c>
      <c r="Z3">
        <v>1</v>
      </c>
      <c r="AA3">
        <v>1</v>
      </c>
      <c r="AB3">
        <v>2</v>
      </c>
      <c r="AC3">
        <v>1</v>
      </c>
      <c r="AD3">
        <v>2</v>
      </c>
      <c r="AE3">
        <v>1</v>
      </c>
      <c r="AF3">
        <v>2</v>
      </c>
      <c r="AG3">
        <v>2</v>
      </c>
      <c r="AH3">
        <v>1</v>
      </c>
      <c r="AI3">
        <v>2</v>
      </c>
      <c r="AJ3">
        <v>2</v>
      </c>
      <c r="AK3">
        <v>1</v>
      </c>
      <c r="AL3">
        <v>2</v>
      </c>
      <c r="AM3">
        <v>1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1</v>
      </c>
      <c r="BH3">
        <v>1</v>
      </c>
      <c r="BI3">
        <v>2</v>
      </c>
      <c r="BJ3">
        <v>2</v>
      </c>
      <c r="BK3">
        <v>1</v>
      </c>
      <c r="BL3">
        <v>1</v>
      </c>
      <c r="BM3">
        <v>1</v>
      </c>
      <c r="BN3">
        <v>2</v>
      </c>
      <c r="BO3">
        <v>2</v>
      </c>
      <c r="BP3">
        <v>2</v>
      </c>
      <c r="BQ3">
        <v>1</v>
      </c>
      <c r="BR3">
        <v>2</v>
      </c>
      <c r="BS3">
        <v>1</v>
      </c>
      <c r="BT3">
        <v>2</v>
      </c>
      <c r="BU3">
        <v>2</v>
      </c>
      <c r="BV3">
        <v>1</v>
      </c>
      <c r="BW3">
        <v>1</v>
      </c>
      <c r="BX3">
        <v>1</v>
      </c>
      <c r="BY3">
        <v>2</v>
      </c>
      <c r="BZ3">
        <v>2</v>
      </c>
      <c r="CA3">
        <v>1</v>
      </c>
      <c r="CB3">
        <v>2</v>
      </c>
      <c r="CC3">
        <v>2</v>
      </c>
      <c r="CD3">
        <v>2</v>
      </c>
      <c r="CE3">
        <v>1</v>
      </c>
      <c r="CF3">
        <v>2</v>
      </c>
      <c r="CG3">
        <v>1</v>
      </c>
      <c r="CH3">
        <v>2</v>
      </c>
    </row>
    <row r="4" ht="17.45" customHeight="1" spans="7:86" x14ac:dyDescent="0.25">
      <c r="G4" t="s">
        <v>133</v>
      </c>
    </row>
    <row r="5" ht="18" customHeight="1" spans="7:86" x14ac:dyDescent="0.25">
      <c r="G5" t="s">
        <v>134</v>
      </c>
    </row>
    <row r="6" ht="20.1" customHeight="1" spans="1:88" x14ac:dyDescent="0.25">
      <c r="A6" t="s">
        <v>135</v>
      </c>
      <c r="C6">
        <v>0.8</v>
      </c>
      <c r="G6" t="s">
        <v>136</v>
      </c>
      <c r="H6">
        <v>1.845098</v>
      </c>
      <c r="I6">
        <v>1.9402318</v>
      </c>
      <c r="J6">
        <v>1.9874109</v>
      </c>
      <c r="K6">
        <v>0</v>
      </c>
      <c r="L6">
        <v>0.42693597</v>
      </c>
      <c r="M6">
        <v>1.164139</v>
      </c>
      <c r="N6">
        <v>1.4101745</v>
      </c>
      <c r="O6">
        <v>1.756962</v>
      </c>
      <c r="P6">
        <v>1.853872</v>
      </c>
      <c r="Q6">
        <v>1.8952646</v>
      </c>
      <c r="R6">
        <v>1.9542425</v>
      </c>
      <c r="S6">
        <v>1.9330533</v>
      </c>
      <c r="T6">
        <v>0.8</v>
      </c>
      <c r="U6">
        <v>0.9330532</v>
      </c>
      <c r="V6">
        <v>1.30103</v>
      </c>
      <c r="W6">
        <v>1.3309932</v>
      </c>
      <c r="X6">
        <v>1.30103</v>
      </c>
      <c r="Y6">
        <v>1.69897</v>
      </c>
      <c r="Z6">
        <v>0.8</v>
      </c>
      <c r="AA6">
        <v>0.8</v>
      </c>
      <c r="AB6">
        <v>1.4101745</v>
      </c>
      <c r="AC6">
        <v>1.2688453</v>
      </c>
      <c r="AD6">
        <v>1.0843209</v>
      </c>
      <c r="AE6">
        <v>1.154902</v>
      </c>
      <c r="AF6">
        <v>1.057992</v>
      </c>
      <c r="AG6">
        <v>0</v>
      </c>
      <c r="AH6">
        <v>1.063387</v>
      </c>
      <c r="AI6">
        <v>1.3853508</v>
      </c>
      <c r="AJ6">
        <v>1.5942347</v>
      </c>
      <c r="AK6">
        <v>2.0122344</v>
      </c>
      <c r="AL6">
        <v>1.2760644</v>
      </c>
      <c r="AM6">
        <v>2.057992</v>
      </c>
      <c r="AN6">
        <v>1.057992</v>
      </c>
      <c r="AO6">
        <v>1.057992</v>
      </c>
      <c r="AP6">
        <v>1.8081145</v>
      </c>
      <c r="AQ6">
        <v>2.0061603</v>
      </c>
      <c r="AR6">
        <v>0.8791778</v>
      </c>
      <c r="AS6">
        <v>1.0550134</v>
      </c>
      <c r="AT6">
        <v>0.831828</v>
      </c>
      <c r="AU6">
        <v>0.5941629</v>
      </c>
      <c r="AV6">
        <v>0.831828</v>
      </c>
      <c r="AW6">
        <v>0.5941629</v>
      </c>
      <c r="AX6">
        <v>0.831828</v>
      </c>
      <c r="AY6">
        <v>0.44364786</v>
      </c>
      <c r="AZ6">
        <v>0.831828</v>
      </c>
      <c r="BA6">
        <v>0.44364786</v>
      </c>
      <c r="BB6">
        <v>0.5</v>
      </c>
      <c r="BC6">
        <v>0.5</v>
      </c>
      <c r="BD6">
        <v>0.5</v>
      </c>
      <c r="BF6">
        <v>1</v>
      </c>
      <c r="BG6">
        <v>1.2852358</v>
      </c>
      <c r="BH6">
        <v>1.0993847</v>
      </c>
      <c r="BI6">
        <v>0.6489584</v>
      </c>
      <c r="BJ6">
        <v>1.2884408</v>
      </c>
      <c r="BK6">
        <v>1</v>
      </c>
      <c r="BL6">
        <v>1.0241337</v>
      </c>
      <c r="BM6">
        <v>1.30103</v>
      </c>
      <c r="BN6">
        <v>1</v>
      </c>
      <c r="BO6">
        <v>1</v>
      </c>
      <c r="BP6">
        <v>1</v>
      </c>
      <c r="BQ6">
        <v>0.8</v>
      </c>
      <c r="BR6">
        <v>0.8</v>
      </c>
      <c r="BS6">
        <v>0.8</v>
      </c>
      <c r="BT6">
        <v>0.8</v>
      </c>
      <c r="BU6">
        <v>1.4559319</v>
      </c>
      <c r="BV6">
        <v>1.154902</v>
      </c>
      <c r="BW6">
        <v>1.60206</v>
      </c>
      <c r="BX6">
        <v>1.353559</v>
      </c>
      <c r="BY6">
        <v>0.99375105</v>
      </c>
      <c r="BZ6">
        <v>1.2376873</v>
      </c>
      <c r="CA6">
        <v>1.0241337</v>
      </c>
      <c r="CB6">
        <v>1.0241337</v>
      </c>
      <c r="CC6">
        <v>1</v>
      </c>
      <c r="CD6">
        <v>0.92575395</v>
      </c>
      <c r="CE6">
        <v>0.85387194</v>
      </c>
      <c r="CF6">
        <v>0.8</v>
      </c>
      <c r="CG6">
        <v>0.8</v>
      </c>
      <c r="CH6">
        <v>1.0413927</v>
      </c>
      <c r="CI6" t="s">
        <v>137</v>
      </c>
      <c r="CJ6">
        <f>SUM(H6:CH6)</f>
      </c>
    </row>
    <row r="7" ht="21.95" customHeight="1" spans="7:86" x14ac:dyDescent="0.25">
      <c r="G7" t="s">
        <v>138</v>
      </c>
      <c r="H7">
        <f>SUM(H9:H49)</f>
      </c>
      <c r="I7">
        <f>SUM(I9:I49)</f>
      </c>
      <c r="J7">
        <f>SUM(J9:J49)</f>
      </c>
      <c r="K7">
        <f>SUM(K9:K49)</f>
      </c>
      <c r="L7">
        <f>SUM(L9:L49)</f>
      </c>
      <c r="M7">
        <f>SUM(M9:M49)</f>
      </c>
      <c r="N7">
        <f>SUM(N9:N49)</f>
      </c>
      <c r="O7">
        <f>SUM(O9:O49)</f>
      </c>
      <c r="P7">
        <f>SUM(P9:P49)</f>
      </c>
      <c r="Q7">
        <f>SUM(Q9:Q49)</f>
      </c>
      <c r="R7">
        <f>SUM(R9:R49)</f>
      </c>
      <c r="S7">
        <f>SUM(S9:S49)</f>
      </c>
      <c r="T7">
        <f>SUM(T9:T49)</f>
      </c>
      <c r="U7">
        <f>SUM(U9:U49)</f>
      </c>
      <c r="V7">
        <f>SUM(V9:V49)</f>
      </c>
      <c r="W7">
        <f>SUM(W9:W49)</f>
      </c>
      <c r="X7">
        <f>SUM(X9:X49)</f>
      </c>
      <c r="Y7">
        <f>SUM(Y9:Y49)</f>
      </c>
      <c r="Z7">
        <f>SUM(Z9:Z49)</f>
      </c>
      <c r="AA7">
        <f>SUM(AA9:AA49)</f>
      </c>
      <c r="AB7">
        <f>SUM(AB9:AB49)</f>
      </c>
      <c r="AC7">
        <f>SUM(AC9:AC49)</f>
      </c>
      <c r="AD7">
        <f>SUM(AD9:AD49)</f>
      </c>
      <c r="AE7">
        <f>SUM(AE9:AE49)</f>
      </c>
      <c r="AF7">
        <f>SUM(AF9:AF49)</f>
      </c>
      <c r="AG7">
        <f>SUM(AG9:AG49)</f>
      </c>
      <c r="AH7">
        <f>SUM(AH9:AH49)</f>
      </c>
      <c r="AI7">
        <f>SUM(AI9:AI49)</f>
      </c>
      <c r="AJ7">
        <f>SUM(AJ9:AJ49)</f>
      </c>
      <c r="AK7">
        <f>SUM(AK9:AK49)</f>
      </c>
      <c r="AL7">
        <f>SUM(AL9:AL49)</f>
      </c>
      <c r="AM7">
        <f>SUM(AM9:AM49)</f>
      </c>
      <c r="AN7">
        <f>SUM(AN9:AN49)</f>
      </c>
      <c r="AO7">
        <f>SUM(AO9:AO49)</f>
      </c>
      <c r="AP7">
        <f>SUM(AP9:AP49)</f>
      </c>
      <c r="AQ7">
        <f>SUM(AQ9:AQ49)</f>
      </c>
      <c r="AR7">
        <f>SUM(AR9:AR49)</f>
      </c>
      <c r="AS7">
        <f>SUM(AS9:AS49)</f>
      </c>
      <c r="AT7">
        <f>SUM(AT9:AT49)</f>
      </c>
      <c r="AU7">
        <f>SUM(AU9:AU49)</f>
      </c>
      <c r="AV7">
        <f>SUM(AV9:AV49)</f>
      </c>
      <c r="AW7">
        <f>SUM(AW9:AW49)</f>
      </c>
      <c r="AX7">
        <f>SUM(AX9:AX49)</f>
      </c>
      <c r="AY7">
        <f>SUM(AY9:AY49)</f>
      </c>
      <c r="AZ7">
        <f>SUM(AZ9:AZ49)</f>
      </c>
      <c r="BA7">
        <f>SUM(BA9:BA49)</f>
      </c>
      <c r="BB7">
        <f>SUM(BB9:BB49)</f>
      </c>
      <c r="BC7">
        <f>SUM(BC9:BC49)</f>
      </c>
      <c r="BD7">
        <f>SUM(BD9:BD49)</f>
      </c>
      <c r="BE7">
        <f>SUM(BE9:BE49)</f>
      </c>
      <c r="BF7">
        <f>SUM(BF9:BF49)</f>
      </c>
      <c r="BG7">
        <f>SUM(BG9:BG49)</f>
      </c>
      <c r="BH7">
        <f>SUM(BH9:BH49)</f>
      </c>
      <c r="BI7">
        <f>SUM(BI9:BI49)</f>
      </c>
      <c r="BJ7">
        <f>SUM(BJ9:BJ49)</f>
      </c>
      <c r="BK7">
        <f>SUM(BK9:BK49)</f>
      </c>
      <c r="BL7">
        <f>SUM(BL9:BL49)</f>
      </c>
      <c r="BM7">
        <f>SUM(BM9:BM49)</f>
      </c>
      <c r="BN7">
        <f>SUM(BN9:BN49)</f>
      </c>
      <c r="BO7">
        <f>SUM(BO9:BO49)</f>
      </c>
      <c r="BP7">
        <f>SUM(BP9:BP49)</f>
      </c>
      <c r="BQ7">
        <f>SUM(BQ9:BQ49)</f>
      </c>
      <c r="BR7">
        <f>SUM(BR9:BR49)</f>
      </c>
      <c r="BS7">
        <f>SUM(BS9:BS49)</f>
      </c>
      <c r="BT7">
        <f>SUM(BT9:BT49)</f>
      </c>
      <c r="BU7">
        <f>SUM(BU9:BU49)</f>
      </c>
      <c r="BV7">
        <f>SUM(BV9:BV49)</f>
      </c>
      <c r="BW7">
        <f>SUM(BW9:BW49)</f>
      </c>
      <c r="BX7">
        <f>SUM(BX9:BX49)</f>
      </c>
      <c r="BY7">
        <f>SUM(BY9:BY49)</f>
      </c>
      <c r="BZ7">
        <f>SUM(BZ9:BZ49)</f>
      </c>
      <c r="CA7">
        <f>SUM(CA9:CA49)</f>
      </c>
      <c r="CB7">
        <f>SUM(CB9:CB49)</f>
      </c>
      <c r="CC7">
        <f>SUM(CC9:CC49)</f>
      </c>
      <c r="CD7">
        <f>SUM(CD9:CD49)</f>
      </c>
      <c r="CE7">
        <f>SUM(CE9:CE49)</f>
      </c>
      <c r="CF7">
        <f>SUM(CF9:CF49)</f>
      </c>
      <c r="CG7">
        <f>SUM(CG9:CG49)</f>
      </c>
      <c r="CH7">
        <f>SUM(CH9:CH49)</f>
      </c>
    </row>
    <row r="8" spans="1:86" x14ac:dyDescent="0.25">
      <c r="A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>
        <f>IF(H5&lt;&gt;0,H7-1,H7)</f>
      </c>
      <c r="I8">
        <f>IF(I5&lt;&gt;0,I7-1,I7)</f>
      </c>
      <c r="J8">
        <f>IF(J5&lt;&gt;0,J7-1,J7)</f>
      </c>
      <c r="K8">
        <f>IF(K5&lt;&gt;0,K7-1,K7)</f>
      </c>
      <c r="L8">
        <f>IF(L5&lt;&gt;0,L7-1,L7)</f>
      </c>
      <c r="M8">
        <f>IF(M5&lt;&gt;0,M7-1,M7)</f>
      </c>
      <c r="N8">
        <f>IF(N5&lt;&gt;0,N7-1,N7)</f>
      </c>
      <c r="O8">
        <f>IF(O5&lt;&gt;0,O7-1,O7)</f>
      </c>
      <c r="P8">
        <f>IF(P5&lt;&gt;0,P7-1,P7)</f>
      </c>
      <c r="Q8">
        <f>IF(Q5&lt;&gt;0,Q7-1,Q7)</f>
      </c>
      <c r="R8">
        <f>IF(R5&lt;&gt;0,R7-1,R7)</f>
      </c>
      <c r="S8">
        <f>IF(S5&lt;&gt;0,S7-1,S7)</f>
      </c>
      <c r="T8">
        <f>IF(T5&lt;&gt;0,T7-1,T7)</f>
      </c>
      <c r="U8">
        <f>IF(U5&lt;&gt;0,U7-1,U7)</f>
      </c>
      <c r="V8">
        <f>IF(V5&lt;&gt;0,V7-1,V7)</f>
      </c>
      <c r="W8">
        <f>IF(W5&lt;&gt;0,W7-1,W7)</f>
      </c>
      <c r="X8">
        <f>IF(X5&lt;&gt;0,X7-1,X7)</f>
      </c>
      <c r="Y8">
        <f>IF(Y5&lt;&gt;0,Y7-1,Y7)</f>
      </c>
      <c r="Z8">
        <f>IF(Z5&lt;&gt;0,Z7-1,Z7)</f>
      </c>
      <c r="AA8">
        <f>IF(AA5&lt;&gt;0,AA7-1,AA7)</f>
      </c>
      <c r="AB8">
        <f>IF(AB5&lt;&gt;0,AB7-1,AB7)</f>
      </c>
      <c r="AC8">
        <f>IF(AC5&lt;&gt;0,AC7-1,AC7)</f>
      </c>
      <c r="AD8">
        <f>IF(AD5&lt;&gt;0,AD7-1,AD7)</f>
      </c>
      <c r="AE8">
        <f>IF(AE5&lt;&gt;0,AE7-1,AE7)</f>
      </c>
      <c r="AF8">
        <f>IF(AF5&lt;&gt;0,AF7-1,AF7)</f>
      </c>
      <c r="AG8">
        <f>IF(AG5&lt;&gt;0,AG7-1,AG7)</f>
      </c>
      <c r="AH8">
        <f>IF(AH5&lt;&gt;0,AH7-1,AH7)</f>
      </c>
      <c r="AI8">
        <f>IF(AI5&lt;&gt;0,AI7-1,AI7)</f>
      </c>
      <c r="AJ8">
        <f>IF(AJ5&lt;&gt;0,AJ7-1,AJ7)</f>
      </c>
      <c r="AK8">
        <f>IF(AK5&lt;&gt;0,AK7-1,AK7)</f>
      </c>
      <c r="AL8">
        <f>IF(AL5&lt;&gt;0,AL7-1,AL7)</f>
      </c>
      <c r="AM8">
        <f>IF(AM5&lt;&gt;0,AM7-1,AM7)</f>
      </c>
      <c r="AN8">
        <f>IF(AN5&lt;&gt;0,AN7-1,AN7)</f>
      </c>
      <c r="AO8">
        <f>IF(AO5&lt;&gt;0,AO7-1,AO7)</f>
      </c>
      <c r="AP8">
        <f>IF(AP5&lt;&gt;0,AP7-1,AP7)</f>
      </c>
      <c r="AQ8">
        <f>IF(AQ5&lt;&gt;0,AQ7-1,AQ7)</f>
      </c>
      <c r="AR8">
        <f>IF(AR5&lt;&gt;0,AR7-1,AR7)</f>
      </c>
      <c r="AS8">
        <f>IF(AS5&lt;&gt;0,AS7-1,AS7)</f>
      </c>
      <c r="AT8">
        <f>IF(AT5&lt;&gt;0,AT7-1,AT7)</f>
      </c>
      <c r="AU8">
        <f>IF(AU5&lt;&gt;0,AU7-1,AU7)</f>
      </c>
      <c r="AV8">
        <f>IF(AV5&lt;&gt;0,AV7-1,AV7)</f>
      </c>
      <c r="AW8">
        <f>IF(AW5&lt;&gt;0,AW7-1,AW7)</f>
      </c>
      <c r="AX8">
        <f>IF(AX5&lt;&gt;0,AX7-1,AX7)</f>
      </c>
      <c r="AY8">
        <f>IF(AY5&lt;&gt;0,AY7-1,AY7)</f>
      </c>
      <c r="AZ8">
        <f>IF(AZ5&lt;&gt;0,AZ7-1,AZ7)</f>
      </c>
      <c r="BA8">
        <f>IF(BA5&lt;&gt;0,BA7-1,BA7)</f>
      </c>
      <c r="BB8">
        <f>IF(BB5&lt;&gt;0,BB7-1,BB7)</f>
      </c>
      <c r="BC8">
        <f>IF(BC5&lt;&gt;0,BC7-1,BC7)</f>
      </c>
      <c r="BD8">
        <f>IF(BD5&lt;&gt;0,BD7-1,BD7)</f>
      </c>
      <c r="BE8">
        <f>IF(BE5&lt;&gt;0,BE7-1,BE7)</f>
      </c>
      <c r="BF8">
        <f>IF(BF5&lt;&gt;0,BF7-1,BF7)</f>
      </c>
      <c r="BG8">
        <f>IF(BG5&lt;&gt;0,BG7-1,BG7)</f>
      </c>
      <c r="BH8">
        <f>IF(BH5&lt;&gt;0,BH7-1,BH7)</f>
      </c>
      <c r="BI8">
        <f>IF(BI5&lt;&gt;0,BI7-1,BI7)</f>
      </c>
      <c r="BJ8">
        <f>IF(BJ5&lt;&gt;0,BJ7-1,BJ7)</f>
      </c>
      <c r="BK8">
        <f>IF(BK5&lt;&gt;0,BK7-1,BK7)</f>
      </c>
      <c r="BL8">
        <f>IF(BL5&lt;&gt;0,BL7-1,BL7)</f>
      </c>
      <c r="BM8">
        <f>IF(BM5&lt;&gt;0,BM7-1,BM7)</f>
      </c>
      <c r="BN8">
        <f>IF(BN5&lt;&gt;0,BN7-1,BN7)</f>
      </c>
      <c r="BO8">
        <f>IF(BO5&lt;&gt;0,BO7-1,BO7)</f>
      </c>
      <c r="BP8">
        <f>IF(BP5&lt;&gt;0,BP7-1,BP7)</f>
      </c>
      <c r="BQ8">
        <f>IF(BQ5&lt;&gt;0,BQ7-1,BQ7)</f>
      </c>
      <c r="BR8">
        <f>IF(BR5&lt;&gt;0,BR7-1,BR7)</f>
      </c>
      <c r="BS8">
        <f>IF(BS5&lt;&gt;0,BS7-1,BS7)</f>
      </c>
      <c r="BT8">
        <f>IF(BT5&lt;&gt;0,BT7-1,BT7)</f>
      </c>
      <c r="BU8">
        <f>IF(BU5&lt;&gt;0,BU7-1,BU7)</f>
      </c>
      <c r="BV8">
        <f>IF(BV5&lt;&gt;0,BV7-1,BV7)</f>
      </c>
      <c r="BW8">
        <f>IF(BW5&lt;&gt;0,BW7-1,BW7)</f>
      </c>
      <c r="BX8">
        <f>IF(BX5&lt;&gt;0,BX7-1,BX7)</f>
      </c>
      <c r="BY8">
        <f>IF(BY5&lt;&gt;0,BY7-1,BY7)</f>
      </c>
      <c r="BZ8">
        <f>IF(BZ5&lt;&gt;0,BZ7-1,BZ7)</f>
      </c>
      <c r="CA8">
        <f>IF(CA5&lt;&gt;0,CA7-1,CA7)</f>
      </c>
      <c r="CB8">
        <f>IF(CB5&lt;&gt;0,CB7-1,CB7)</f>
      </c>
      <c r="CC8">
        <f>IF(CC5&lt;&gt;0,CC7-1,CC7)</f>
      </c>
      <c r="CD8">
        <f>IF(CD5&lt;&gt;0,CD7-1,CD7)</f>
      </c>
      <c r="CE8">
        <f>IF(CE5&lt;&gt;0,CE7-1,CE7)</f>
      </c>
      <c r="CF8">
        <f>IF(CF5&lt;&gt;0,CF7-1,CF7)</f>
      </c>
      <c r="CG8">
        <f>IF(CG5&lt;&gt;0,CG7-1,CG7)</f>
      </c>
      <c r="CH8">
        <f>IF(CH5&lt;&gt;0,CH7-1,CH7)</f>
      </c>
    </row>
    <row r="9" spans="1:86" x14ac:dyDescent="0.25">
      <c r="A9" t="s">
        <v>145</v>
      </c>
      <c r="C9" t="s">
        <v>146</v>
      </c>
      <c r="D9">
        <v>1</v>
      </c>
      <c r="E9">
        <f>D9*$C$2</f>
      </c>
      <c r="F9">
        <f>SUMPRODUCT(H$6:CI$6,H9:CI9)</f>
      </c>
      <c r="G9">
        <f>F9-E9</f>
      </c>
      <c r="H9" t="s">
        <v>147</v>
      </c>
      <c r="I9" t="s">
        <v>147</v>
      </c>
      <c r="J9" t="s">
        <v>147</v>
      </c>
      <c r="K9" t="s">
        <v>147</v>
      </c>
      <c r="L9" t="s">
        <v>147</v>
      </c>
      <c r="M9" t="s">
        <v>147</v>
      </c>
      <c r="N9" t="s">
        <v>147</v>
      </c>
      <c r="O9" t="s">
        <v>147</v>
      </c>
      <c r="P9" t="s">
        <v>147</v>
      </c>
      <c r="Q9" t="s">
        <v>147</v>
      </c>
      <c r="R9" t="s">
        <v>147</v>
      </c>
      <c r="S9">
        <v>0.8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>
        <v>1</v>
      </c>
      <c r="Z9" t="s">
        <v>147</v>
      </c>
      <c r="AA9" t="s">
        <v>147</v>
      </c>
      <c r="AB9" t="s">
        <v>147</v>
      </c>
      <c r="AC9" t="s">
        <v>147</v>
      </c>
      <c r="AD9" t="s">
        <v>147</v>
      </c>
      <c r="AE9" t="s">
        <v>147</v>
      </c>
      <c r="AF9" t="s">
        <v>147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147</v>
      </c>
      <c r="AM9" t="s">
        <v>147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  <c r="BQ9" t="s">
        <v>147</v>
      </c>
      <c r="BR9" t="s">
        <v>147</v>
      </c>
      <c r="BS9" t="s">
        <v>147</v>
      </c>
      <c r="BT9" t="s">
        <v>147</v>
      </c>
      <c r="BU9" t="s">
        <v>147</v>
      </c>
      <c r="BV9" t="s">
        <v>147</v>
      </c>
      <c r="BW9" t="s">
        <v>147</v>
      </c>
      <c r="BX9" t="s">
        <v>147</v>
      </c>
      <c r="BY9" t="s">
        <v>147</v>
      </c>
      <c r="BZ9" t="s">
        <v>147</v>
      </c>
      <c r="CA9" t="s">
        <v>147</v>
      </c>
      <c r="CB9" t="s">
        <v>147</v>
      </c>
      <c r="CC9" t="s">
        <v>147</v>
      </c>
      <c r="CD9" t="s">
        <v>147</v>
      </c>
      <c r="CE9" t="s">
        <v>147</v>
      </c>
      <c r="CF9" t="s">
        <v>147</v>
      </c>
      <c r="CG9" t="s">
        <v>147</v>
      </c>
      <c r="CH9" t="s">
        <v>147</v>
      </c>
    </row>
    <row r="10" spans="1:86" x14ac:dyDescent="0.25">
      <c r="A10" t="s">
        <v>148</v>
      </c>
      <c r="C10" t="s">
        <v>146</v>
      </c>
      <c r="D10">
        <v>1</v>
      </c>
      <c r="E10">
        <f>D10*$C$2</f>
      </c>
      <c r="F10">
        <f>SUMPRODUCT(H$6:CI$6,H9:CI9)</f>
      </c>
      <c r="G10">
        <f>F10-E10</f>
      </c>
      <c r="H10" t="s">
        <v>147</v>
      </c>
      <c r="I10" t="s">
        <v>147</v>
      </c>
      <c r="J10" t="s">
        <v>147</v>
      </c>
      <c r="K10" t="s">
        <v>147</v>
      </c>
      <c r="L10" t="s">
        <v>147</v>
      </c>
      <c r="M10" t="s">
        <v>147</v>
      </c>
      <c r="N10" t="s">
        <v>147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147</v>
      </c>
      <c r="AD10" t="s">
        <v>147</v>
      </c>
      <c r="AE10" t="s">
        <v>147</v>
      </c>
      <c r="AF10" t="s">
        <v>147</v>
      </c>
      <c r="AG10" t="s">
        <v>147</v>
      </c>
      <c r="AH10" t="s">
        <v>147</v>
      </c>
      <c r="AI10" t="s">
        <v>147</v>
      </c>
      <c r="AJ10" t="s">
        <v>147</v>
      </c>
      <c r="AK10">
        <v>1</v>
      </c>
      <c r="AL10" t="s">
        <v>147</v>
      </c>
      <c r="AM10" t="s">
        <v>147</v>
      </c>
      <c r="AN10" t="s">
        <v>147</v>
      </c>
      <c r="AO10" t="s">
        <v>147</v>
      </c>
      <c r="AP10" t="s">
        <v>147</v>
      </c>
      <c r="AQ10">
        <v>1</v>
      </c>
      <c r="AR10" t="s">
        <v>147</v>
      </c>
      <c r="AS10" t="s">
        <v>147</v>
      </c>
      <c r="AT10" t="s">
        <v>147</v>
      </c>
      <c r="AU10" t="s">
        <v>147</v>
      </c>
      <c r="AV10" t="s">
        <v>147</v>
      </c>
      <c r="AW10" t="s">
        <v>147</v>
      </c>
      <c r="AX10" t="s">
        <v>147</v>
      </c>
      <c r="AY10" t="s">
        <v>147</v>
      </c>
      <c r="AZ10" t="s">
        <v>147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147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147</v>
      </c>
      <c r="BY10" t="s">
        <v>147</v>
      </c>
      <c r="BZ10" t="s">
        <v>147</v>
      </c>
      <c r="CA10" t="s">
        <v>147</v>
      </c>
      <c r="CB10" t="s">
        <v>147</v>
      </c>
      <c r="CC10" t="s">
        <v>147</v>
      </c>
      <c r="CD10" t="s">
        <v>147</v>
      </c>
      <c r="CE10" t="s">
        <v>147</v>
      </c>
      <c r="CF10" t="s">
        <v>147</v>
      </c>
      <c r="CG10" t="s">
        <v>147</v>
      </c>
      <c r="CH10" t="s">
        <v>147</v>
      </c>
    </row>
    <row r="11" spans="1:86" x14ac:dyDescent="0.25">
      <c r="A11" t="s">
        <v>149</v>
      </c>
      <c r="C11" t="s">
        <v>146</v>
      </c>
      <c r="D11">
        <v>1</v>
      </c>
      <c r="E11">
        <f>D11*$C$2</f>
      </c>
      <c r="F11">
        <f>SUMPRODUCT(H$6:CI$6,H9:CI9)</f>
      </c>
      <c r="G11">
        <f>F11-E11</f>
      </c>
      <c r="H11" t="s">
        <v>147</v>
      </c>
      <c r="I11" t="s">
        <v>147</v>
      </c>
      <c r="J11" t="s">
        <v>147</v>
      </c>
      <c r="K11" t="s">
        <v>147</v>
      </c>
      <c r="L11" t="s">
        <v>147</v>
      </c>
      <c r="M11" t="s">
        <v>147</v>
      </c>
      <c r="N11" t="s">
        <v>147</v>
      </c>
      <c r="O11" t="s">
        <v>147</v>
      </c>
      <c r="P11" t="s">
        <v>147</v>
      </c>
      <c r="Q11" t="s">
        <v>147</v>
      </c>
      <c r="R11" t="s">
        <v>147</v>
      </c>
      <c r="S11" t="s">
        <v>147</v>
      </c>
      <c r="T11" t="s">
        <v>147</v>
      </c>
      <c r="U11" t="s">
        <v>147</v>
      </c>
      <c r="V11" t="s">
        <v>147</v>
      </c>
      <c r="W11" t="s">
        <v>147</v>
      </c>
      <c r="X11" t="s">
        <v>147</v>
      </c>
      <c r="Y11" t="s">
        <v>147</v>
      </c>
      <c r="Z11" t="s">
        <v>147</v>
      </c>
      <c r="AA11" t="s">
        <v>147</v>
      </c>
      <c r="AB11" t="s">
        <v>147</v>
      </c>
      <c r="AC11" t="s">
        <v>147</v>
      </c>
      <c r="AD11" t="s">
        <v>147</v>
      </c>
      <c r="AE11">
        <v>0.5</v>
      </c>
      <c r="AF11" t="s">
        <v>147</v>
      </c>
      <c r="AG11" t="s">
        <v>147</v>
      </c>
      <c r="AH11">
        <v>1</v>
      </c>
      <c r="AI11" t="s">
        <v>147</v>
      </c>
      <c r="AJ11" t="s">
        <v>147</v>
      </c>
      <c r="AK11">
        <v>0.5</v>
      </c>
      <c r="AL11">
        <v>1</v>
      </c>
      <c r="AM11" t="s">
        <v>147</v>
      </c>
      <c r="AN11" t="s">
        <v>147</v>
      </c>
      <c r="AO11" t="s">
        <v>147</v>
      </c>
      <c r="AP11" t="s">
        <v>147</v>
      </c>
      <c r="AQ11">
        <v>0.5</v>
      </c>
      <c r="AR11" t="s">
        <v>147</v>
      </c>
      <c r="AS11" t="s">
        <v>147</v>
      </c>
      <c r="AT11" t="s">
        <v>147</v>
      </c>
      <c r="AU11" t="s">
        <v>147</v>
      </c>
      <c r="AV11" t="s">
        <v>147</v>
      </c>
      <c r="AW11" t="s">
        <v>147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L11" t="s">
        <v>147</v>
      </c>
      <c r="BM11" t="s">
        <v>147</v>
      </c>
      <c r="BN11" t="s">
        <v>147</v>
      </c>
      <c r="BO11" t="s">
        <v>147</v>
      </c>
      <c r="BP11" t="s">
        <v>147</v>
      </c>
      <c r="BQ11" t="s">
        <v>147</v>
      </c>
      <c r="BR11" t="s">
        <v>147</v>
      </c>
      <c r="BS11" t="s">
        <v>147</v>
      </c>
      <c r="BT11" t="s">
        <v>147</v>
      </c>
      <c r="BU11" t="s">
        <v>147</v>
      </c>
      <c r="BV11" t="s">
        <v>147</v>
      </c>
      <c r="BW11" t="s">
        <v>147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147</v>
      </c>
      <c r="CD11" t="s">
        <v>147</v>
      </c>
      <c r="CE11" t="s">
        <v>147</v>
      </c>
      <c r="CF11" t="s">
        <v>147</v>
      </c>
      <c r="CG11" t="s">
        <v>147</v>
      </c>
      <c r="CH11" t="s">
        <v>147</v>
      </c>
    </row>
    <row r="12" spans="1:86" x14ac:dyDescent="0.25">
      <c r="A12" t="s">
        <v>150</v>
      </c>
      <c r="C12" t="s">
        <v>146</v>
      </c>
      <c r="D12">
        <v>1</v>
      </c>
      <c r="E12">
        <f>D12*$C$2</f>
      </c>
      <c r="F12">
        <f>SUMPRODUCT(H$6:CI$6,H9:CI9)</f>
      </c>
      <c r="G12">
        <f>F12-E12</f>
      </c>
      <c r="H12" t="s">
        <v>147</v>
      </c>
      <c r="I12" t="s">
        <v>147</v>
      </c>
      <c r="J12" t="s">
        <v>147</v>
      </c>
      <c r="K12" t="s">
        <v>147</v>
      </c>
      <c r="L12" t="s">
        <v>147</v>
      </c>
      <c r="M12" t="s">
        <v>147</v>
      </c>
      <c r="N12" t="s">
        <v>147</v>
      </c>
      <c r="O12" t="s">
        <v>147</v>
      </c>
      <c r="P12">
        <v>0.5</v>
      </c>
      <c r="Q12" t="s">
        <v>147</v>
      </c>
      <c r="R12" t="s">
        <v>147</v>
      </c>
      <c r="S12" t="s">
        <v>147</v>
      </c>
      <c r="T12" t="s">
        <v>147</v>
      </c>
      <c r="U12" t="s">
        <v>147</v>
      </c>
      <c r="V12" t="s">
        <v>147</v>
      </c>
      <c r="W12" t="s">
        <v>147</v>
      </c>
      <c r="X12" t="s">
        <v>147</v>
      </c>
      <c r="Y12" t="s">
        <v>147</v>
      </c>
      <c r="Z12" t="s">
        <v>147</v>
      </c>
      <c r="AA12" t="s">
        <v>147</v>
      </c>
      <c r="AB12" t="s">
        <v>147</v>
      </c>
      <c r="AC12" t="s">
        <v>147</v>
      </c>
      <c r="AD12" t="s">
        <v>147</v>
      </c>
      <c r="AE12" t="s">
        <v>147</v>
      </c>
      <c r="AF12" t="s">
        <v>147</v>
      </c>
      <c r="AG12" t="s">
        <v>147</v>
      </c>
      <c r="AH12" t="s">
        <v>147</v>
      </c>
      <c r="AI12" t="s">
        <v>147</v>
      </c>
      <c r="AJ12" t="s">
        <v>147</v>
      </c>
      <c r="AK12" t="s">
        <v>147</v>
      </c>
      <c r="AL12" t="s">
        <v>147</v>
      </c>
      <c r="AM12" t="s">
        <v>147</v>
      </c>
      <c r="AN12" t="s">
        <v>147</v>
      </c>
      <c r="AO12" t="s">
        <v>147</v>
      </c>
      <c r="AP12" t="s">
        <v>147</v>
      </c>
      <c r="AQ12" t="s">
        <v>147</v>
      </c>
      <c r="AR12" t="s">
        <v>147</v>
      </c>
      <c r="AS12" t="s">
        <v>147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147</v>
      </c>
      <c r="BA12" t="s">
        <v>147</v>
      </c>
      <c r="BB12" t="s">
        <v>147</v>
      </c>
      <c r="BC12" t="s">
        <v>147</v>
      </c>
      <c r="BD12">
        <v>1</v>
      </c>
      <c r="BE12">
        <v>1</v>
      </c>
      <c r="BF12" t="s">
        <v>147</v>
      </c>
      <c r="BG12" t="s">
        <v>147</v>
      </c>
      <c r="BH12" t="s">
        <v>147</v>
      </c>
      <c r="BI12" t="s">
        <v>147</v>
      </c>
      <c r="BJ12" t="s">
        <v>147</v>
      </c>
      <c r="BK12" t="s">
        <v>147</v>
      </c>
      <c r="BL12" t="s">
        <v>147</v>
      </c>
      <c r="BM12" t="s">
        <v>147</v>
      </c>
      <c r="BN12" t="s">
        <v>147</v>
      </c>
      <c r="BO12" t="s">
        <v>147</v>
      </c>
      <c r="BP12" t="s">
        <v>147</v>
      </c>
      <c r="BQ12" t="s">
        <v>147</v>
      </c>
      <c r="BR12" t="s">
        <v>147</v>
      </c>
      <c r="BS12" t="s">
        <v>147</v>
      </c>
      <c r="BT12" t="s">
        <v>147</v>
      </c>
      <c r="BU12" t="s">
        <v>147</v>
      </c>
      <c r="BV12" t="s">
        <v>147</v>
      </c>
      <c r="BW12" t="s">
        <v>147</v>
      </c>
      <c r="BX12" t="s">
        <v>147</v>
      </c>
      <c r="BY12" t="s">
        <v>147</v>
      </c>
      <c r="BZ12" t="s">
        <v>147</v>
      </c>
      <c r="CA12" t="s">
        <v>147</v>
      </c>
      <c r="CB12" t="s">
        <v>147</v>
      </c>
      <c r="CC12" t="s">
        <v>147</v>
      </c>
      <c r="CD12" t="s">
        <v>147</v>
      </c>
      <c r="CE12" t="s">
        <v>147</v>
      </c>
      <c r="CF12" t="s">
        <v>147</v>
      </c>
      <c r="CG12" t="s">
        <v>147</v>
      </c>
      <c r="CH12" t="s">
        <v>147</v>
      </c>
    </row>
    <row r="13" spans="1:86" x14ac:dyDescent="0.25">
      <c r="A13" t="s">
        <v>151</v>
      </c>
      <c r="C13" t="s">
        <v>146</v>
      </c>
      <c r="D13">
        <v>1</v>
      </c>
      <c r="E13">
        <f>D13*$C$2</f>
      </c>
      <c r="F13">
        <f>SUMPRODUCT(H$6:CI$6,H9:CI9)</f>
      </c>
      <c r="G13">
        <f>F13-E13</f>
      </c>
      <c r="H13" t="s">
        <v>147</v>
      </c>
      <c r="I13" t="s">
        <v>147</v>
      </c>
      <c r="J13" t="s">
        <v>147</v>
      </c>
      <c r="K13" t="s">
        <v>147</v>
      </c>
      <c r="L13" t="s">
        <v>147</v>
      </c>
      <c r="M13" t="s">
        <v>147</v>
      </c>
      <c r="N13" t="s">
        <v>147</v>
      </c>
      <c r="O13" t="s">
        <v>147</v>
      </c>
      <c r="P13" t="s">
        <v>147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147</v>
      </c>
      <c r="AG13" t="s">
        <v>147</v>
      </c>
      <c r="AH13" t="s">
        <v>147</v>
      </c>
      <c r="AI13" t="s">
        <v>147</v>
      </c>
      <c r="AJ13" t="s">
        <v>147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147</v>
      </c>
      <c r="AR13" t="s">
        <v>147</v>
      </c>
      <c r="AS13" t="s">
        <v>147</v>
      </c>
      <c r="AT13" t="s">
        <v>147</v>
      </c>
      <c r="AU13" t="s">
        <v>147</v>
      </c>
      <c r="AV13" t="s">
        <v>147</v>
      </c>
      <c r="AW13" t="s">
        <v>147</v>
      </c>
      <c r="AX13" t="s">
        <v>147</v>
      </c>
      <c r="AY13" t="s">
        <v>147</v>
      </c>
      <c r="AZ13" t="s">
        <v>147</v>
      </c>
      <c r="BA13" t="s">
        <v>147</v>
      </c>
      <c r="BB13" t="s">
        <v>147</v>
      </c>
      <c r="BC13" t="s">
        <v>147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147</v>
      </c>
      <c r="BL13" t="s">
        <v>147</v>
      </c>
      <c r="BM13" t="s">
        <v>147</v>
      </c>
      <c r="BN13" t="s">
        <v>147</v>
      </c>
      <c r="BO13" t="s">
        <v>147</v>
      </c>
      <c r="BP13" t="s">
        <v>147</v>
      </c>
      <c r="BQ13" t="s">
        <v>147</v>
      </c>
      <c r="BR13" t="s">
        <v>147</v>
      </c>
      <c r="BS13" t="s">
        <v>147</v>
      </c>
      <c r="BT13" t="s">
        <v>147</v>
      </c>
      <c r="BU13" t="s">
        <v>147</v>
      </c>
      <c r="BV13" t="s">
        <v>147</v>
      </c>
      <c r="BW13" t="s">
        <v>147</v>
      </c>
      <c r="BX13">
        <v>0.5</v>
      </c>
      <c r="BY13" t="s">
        <v>147</v>
      </c>
      <c r="BZ13" t="s">
        <v>147</v>
      </c>
      <c r="CA13" t="s">
        <v>147</v>
      </c>
      <c r="CB13" t="s">
        <v>147</v>
      </c>
      <c r="CC13">
        <v>0.4</v>
      </c>
      <c r="CD13">
        <v>1</v>
      </c>
      <c r="CE13" t="s">
        <v>147</v>
      </c>
      <c r="CF13" t="s">
        <v>147</v>
      </c>
      <c r="CG13">
        <v>1</v>
      </c>
      <c r="CH13" t="s">
        <v>147</v>
      </c>
    </row>
    <row r="14" spans="1:86" x14ac:dyDescent="0.25">
      <c r="A14" t="s">
        <v>152</v>
      </c>
      <c r="C14" t="s">
        <v>146</v>
      </c>
      <c r="D14">
        <v>1</v>
      </c>
      <c r="E14">
        <f>D14*$C$2</f>
      </c>
      <c r="F14">
        <f>SUMPRODUCT(H$6:CI$6,H9:CI9)</f>
      </c>
      <c r="G14">
        <f>F14-E14</f>
      </c>
      <c r="H14" t="s">
        <v>147</v>
      </c>
      <c r="I14" t="s">
        <v>147</v>
      </c>
      <c r="J14" t="s">
        <v>147</v>
      </c>
      <c r="K14" t="s">
        <v>147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>
        <v>0.4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147</v>
      </c>
      <c r="AB14" t="s">
        <v>147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>
        <v>0.8</v>
      </c>
      <c r="AJ14" t="s">
        <v>147</v>
      </c>
      <c r="AK14" t="s">
        <v>147</v>
      </c>
      <c r="AL14" t="s">
        <v>147</v>
      </c>
      <c r="AM14" t="s">
        <v>147</v>
      </c>
      <c r="AN14" t="s">
        <v>147</v>
      </c>
      <c r="AO14" t="s">
        <v>147</v>
      </c>
      <c r="AP14">
        <v>0.8</v>
      </c>
      <c r="AQ14" t="s">
        <v>147</v>
      </c>
      <c r="AR14" t="s">
        <v>147</v>
      </c>
      <c r="AS14" t="s">
        <v>147</v>
      </c>
      <c r="AT14" t="s">
        <v>147</v>
      </c>
      <c r="AU14" t="s">
        <v>147</v>
      </c>
      <c r="AV14" t="s">
        <v>147</v>
      </c>
      <c r="AW14" t="s">
        <v>147</v>
      </c>
      <c r="AX14" t="s">
        <v>147</v>
      </c>
      <c r="AY14" t="s">
        <v>147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t="s">
        <v>147</v>
      </c>
      <c r="BI14" t="s">
        <v>147</v>
      </c>
      <c r="BJ14" t="s">
        <v>147</v>
      </c>
      <c r="BK14" t="s">
        <v>147</v>
      </c>
      <c r="BL14" t="s">
        <v>147</v>
      </c>
      <c r="BM14" t="s">
        <v>147</v>
      </c>
      <c r="BN14">
        <v>0.6</v>
      </c>
      <c r="BO14" t="s">
        <v>147</v>
      </c>
      <c r="BP14" t="s">
        <v>147</v>
      </c>
      <c r="BQ14" t="s">
        <v>147</v>
      </c>
      <c r="BR14" t="s">
        <v>147</v>
      </c>
      <c r="BS14" t="s">
        <v>147</v>
      </c>
      <c r="BT14" t="s">
        <v>147</v>
      </c>
      <c r="BU14" t="s">
        <v>147</v>
      </c>
      <c r="BV14" t="s">
        <v>147</v>
      </c>
      <c r="BW14" t="s">
        <v>147</v>
      </c>
      <c r="BX14" t="s">
        <v>147</v>
      </c>
      <c r="BY14" t="s">
        <v>147</v>
      </c>
      <c r="BZ14" t="s">
        <v>147</v>
      </c>
      <c r="CA14" t="s">
        <v>147</v>
      </c>
      <c r="CB14" t="s">
        <v>147</v>
      </c>
      <c r="CC14" t="s">
        <v>147</v>
      </c>
      <c r="CD14" t="s">
        <v>147</v>
      </c>
      <c r="CE14" t="s">
        <v>147</v>
      </c>
      <c r="CF14" t="s">
        <v>147</v>
      </c>
      <c r="CG14" t="s">
        <v>147</v>
      </c>
      <c r="CH14" t="s">
        <v>147</v>
      </c>
    </row>
    <row r="15" spans="1:86" x14ac:dyDescent="0.25">
      <c r="A15" t="s">
        <v>153</v>
      </c>
      <c r="C15" t="s">
        <v>146</v>
      </c>
      <c r="D15">
        <v>1</v>
      </c>
      <c r="E15">
        <f>D15*$C$2</f>
      </c>
      <c r="F15">
        <f>SUMPRODUCT(H$6:CI$6,H9:CI9)</f>
      </c>
      <c r="G15">
        <f>F15-E15</f>
      </c>
      <c r="H15" t="s">
        <v>147</v>
      </c>
      <c r="I15" t="s">
        <v>147</v>
      </c>
      <c r="J15" t="s">
        <v>147</v>
      </c>
      <c r="K15" t="s">
        <v>147</v>
      </c>
      <c r="L15" t="s">
        <v>147</v>
      </c>
      <c r="M15" t="s">
        <v>147</v>
      </c>
      <c r="N15" t="s">
        <v>147</v>
      </c>
      <c r="O15" t="s">
        <v>147</v>
      </c>
      <c r="P15" t="s">
        <v>147</v>
      </c>
      <c r="Q15" t="s">
        <v>147</v>
      </c>
      <c r="R15" t="s">
        <v>147</v>
      </c>
      <c r="S15" t="s">
        <v>147</v>
      </c>
      <c r="T15" t="s">
        <v>147</v>
      </c>
      <c r="U15" t="s">
        <v>147</v>
      </c>
      <c r="V15" t="s">
        <v>147</v>
      </c>
      <c r="W15" t="s">
        <v>147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147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>
        <v>0.4</v>
      </c>
      <c r="AJ15" t="s">
        <v>147</v>
      </c>
      <c r="AK15" t="s">
        <v>147</v>
      </c>
      <c r="AL15" t="s">
        <v>147</v>
      </c>
      <c r="AM15" t="s">
        <v>147</v>
      </c>
      <c r="AN15" t="s">
        <v>147</v>
      </c>
      <c r="AO15" t="s">
        <v>147</v>
      </c>
      <c r="AP15">
        <v>0.4</v>
      </c>
      <c r="AQ15" t="s">
        <v>147</v>
      </c>
      <c r="AR15">
        <v>1</v>
      </c>
      <c r="AS15">
        <v>1</v>
      </c>
      <c r="AT15" t="s">
        <v>147</v>
      </c>
      <c r="AU15" t="s">
        <v>147</v>
      </c>
      <c r="AV15" t="s">
        <v>147</v>
      </c>
      <c r="AW15" t="s">
        <v>147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147</v>
      </c>
      <c r="BM15" t="s">
        <v>147</v>
      </c>
      <c r="BN15" t="s">
        <v>147</v>
      </c>
      <c r="BO15" t="s">
        <v>147</v>
      </c>
      <c r="BP15" t="s">
        <v>147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147</v>
      </c>
      <c r="BY15" t="s">
        <v>147</v>
      </c>
      <c r="BZ15" t="s">
        <v>147</v>
      </c>
      <c r="CA15" t="s">
        <v>147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147</v>
      </c>
      <c r="CH15" t="s">
        <v>147</v>
      </c>
    </row>
    <row r="16" spans="1:86" x14ac:dyDescent="0.25">
      <c r="A16" t="s">
        <v>154</v>
      </c>
      <c r="C16" t="s">
        <v>146</v>
      </c>
      <c r="D16">
        <v>1</v>
      </c>
      <c r="E16">
        <f>D16*$C$2</f>
      </c>
      <c r="F16">
        <f>SUMPRODUCT(H$6:CI$6,H9:CI9)</f>
      </c>
      <c r="G16">
        <f>F16-E16</f>
      </c>
      <c r="H16" t="s">
        <v>147</v>
      </c>
      <c r="I16" t="s">
        <v>147</v>
      </c>
      <c r="J16" t="s">
        <v>147</v>
      </c>
      <c r="K16" t="s">
        <v>147</v>
      </c>
      <c r="L16" t="s">
        <v>147</v>
      </c>
      <c r="M16" t="s">
        <v>147</v>
      </c>
      <c r="N16" t="s">
        <v>147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147</v>
      </c>
      <c r="V16" t="s">
        <v>147</v>
      </c>
      <c r="W16" t="s">
        <v>147</v>
      </c>
      <c r="X16" t="s">
        <v>147</v>
      </c>
      <c r="Y16" t="s">
        <v>147</v>
      </c>
      <c r="Z16" t="s">
        <v>147</v>
      </c>
      <c r="AA16" t="s">
        <v>147</v>
      </c>
      <c r="AB16" t="s">
        <v>147</v>
      </c>
      <c r="AC16" t="s">
        <v>147</v>
      </c>
      <c r="AD16" t="s">
        <v>147</v>
      </c>
      <c r="AE16" t="s">
        <v>147</v>
      </c>
      <c r="AF16" t="s">
        <v>147</v>
      </c>
      <c r="AG16" t="s">
        <v>147</v>
      </c>
      <c r="AH16" t="s">
        <v>147</v>
      </c>
      <c r="AI16">
        <v>0.4</v>
      </c>
      <c r="AJ16" t="s">
        <v>147</v>
      </c>
      <c r="AK16" t="s">
        <v>147</v>
      </c>
      <c r="AL16" t="s">
        <v>147</v>
      </c>
      <c r="AM16" t="s">
        <v>147</v>
      </c>
      <c r="AN16" t="s">
        <v>147</v>
      </c>
      <c r="AO16" t="s">
        <v>147</v>
      </c>
      <c r="AP16">
        <v>0.4</v>
      </c>
      <c r="AQ16" t="s">
        <v>147</v>
      </c>
      <c r="AR16" t="s">
        <v>147</v>
      </c>
      <c r="AS16" t="s">
        <v>147</v>
      </c>
      <c r="AT16" t="s">
        <v>147</v>
      </c>
      <c r="AU16" t="s">
        <v>147</v>
      </c>
      <c r="AV16" t="s">
        <v>147</v>
      </c>
      <c r="AW16" t="s">
        <v>147</v>
      </c>
      <c r="AX16" t="s">
        <v>147</v>
      </c>
      <c r="AY16" t="s">
        <v>147</v>
      </c>
      <c r="AZ16" t="s">
        <v>147</v>
      </c>
      <c r="BA16" t="s">
        <v>147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147</v>
      </c>
      <c r="BN16">
        <v>0.4</v>
      </c>
      <c r="BO16" t="s">
        <v>147</v>
      </c>
      <c r="BP16" t="s">
        <v>147</v>
      </c>
      <c r="BQ16" t="s">
        <v>147</v>
      </c>
      <c r="BR16" t="s">
        <v>147</v>
      </c>
      <c r="BS16" t="s">
        <v>147</v>
      </c>
      <c r="BT16" t="s">
        <v>147</v>
      </c>
      <c r="BU16" t="s">
        <v>147</v>
      </c>
      <c r="BV16" t="s">
        <v>147</v>
      </c>
      <c r="BW16" t="s">
        <v>147</v>
      </c>
      <c r="BX16" t="s">
        <v>147</v>
      </c>
      <c r="BY16" t="s">
        <v>147</v>
      </c>
      <c r="BZ16">
        <v>1</v>
      </c>
      <c r="CA16">
        <v>1</v>
      </c>
      <c r="CB16" t="s">
        <v>147</v>
      </c>
      <c r="CC16" t="s">
        <v>147</v>
      </c>
      <c r="CD16" t="s">
        <v>147</v>
      </c>
      <c r="CE16" t="s">
        <v>147</v>
      </c>
      <c r="CF16" t="s">
        <v>147</v>
      </c>
      <c r="CG16" t="s">
        <v>147</v>
      </c>
      <c r="CH16" t="s">
        <v>147</v>
      </c>
    </row>
    <row r="17" spans="1:86" x14ac:dyDescent="0.25">
      <c r="A17" t="s">
        <v>155</v>
      </c>
      <c r="C17" t="s">
        <v>146</v>
      </c>
      <c r="D17">
        <v>1</v>
      </c>
      <c r="E17">
        <f>D17*$C$2</f>
      </c>
      <c r="F17">
        <f>SUMPRODUCT(H$6:CI$6,H9:CI9)</f>
      </c>
      <c r="G17">
        <f>F17-E17</f>
      </c>
      <c r="H17" t="s">
        <v>147</v>
      </c>
      <c r="I17" t="s">
        <v>147</v>
      </c>
      <c r="J17" t="s">
        <v>147</v>
      </c>
      <c r="K17" t="s">
        <v>147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>
        <v>1</v>
      </c>
      <c r="X17">
        <v>1</v>
      </c>
      <c r="Y17" t="s">
        <v>147</v>
      </c>
      <c r="Z17" t="s">
        <v>147</v>
      </c>
      <c r="AA17" t="s">
        <v>147</v>
      </c>
      <c r="AB17" t="s">
        <v>147</v>
      </c>
      <c r="AC17" t="s">
        <v>147</v>
      </c>
      <c r="AD17" t="s">
        <v>147</v>
      </c>
      <c r="AE17" t="s">
        <v>147</v>
      </c>
      <c r="AF17" t="s">
        <v>147</v>
      </c>
      <c r="AG17" t="s">
        <v>147</v>
      </c>
      <c r="AH17" t="s">
        <v>147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147</v>
      </c>
      <c r="AZ17" t="s">
        <v>147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147</v>
      </c>
      <c r="BM17">
        <v>1</v>
      </c>
      <c r="BN17" t="s">
        <v>147</v>
      </c>
      <c r="BO17" t="s">
        <v>147</v>
      </c>
      <c r="BP17" t="s">
        <v>147</v>
      </c>
      <c r="BQ17" t="s">
        <v>147</v>
      </c>
      <c r="BR17" t="s">
        <v>147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147</v>
      </c>
      <c r="BY17" t="s">
        <v>147</v>
      </c>
      <c r="BZ17" t="s">
        <v>147</v>
      </c>
      <c r="CA17" t="s">
        <v>147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147</v>
      </c>
    </row>
    <row r="18" spans="1:86" x14ac:dyDescent="0.25">
      <c r="A18" t="s">
        <v>156</v>
      </c>
      <c r="C18" t="s">
        <v>146</v>
      </c>
      <c r="D18">
        <v>1</v>
      </c>
      <c r="E18">
        <f>D18*$C$2</f>
      </c>
      <c r="F18">
        <f>SUMPRODUCT(H$6:CI$6,H9:CI9)</f>
      </c>
      <c r="G18">
        <f>F18-E18</f>
      </c>
      <c r="H18" t="s">
        <v>147</v>
      </c>
      <c r="I18" t="s">
        <v>147</v>
      </c>
      <c r="J18" t="s">
        <v>147</v>
      </c>
      <c r="K18" t="s">
        <v>147</v>
      </c>
      <c r="L18" t="s">
        <v>147</v>
      </c>
      <c r="M18" t="s">
        <v>147</v>
      </c>
      <c r="N18" t="s">
        <v>147</v>
      </c>
      <c r="O18" t="s">
        <v>147</v>
      </c>
      <c r="P18" t="s">
        <v>147</v>
      </c>
      <c r="Q18" t="s">
        <v>147</v>
      </c>
      <c r="R18" t="s">
        <v>147</v>
      </c>
      <c r="S18" t="s">
        <v>147</v>
      </c>
      <c r="T18" t="s">
        <v>147</v>
      </c>
      <c r="U18" t="s">
        <v>147</v>
      </c>
      <c r="V18" t="s">
        <v>147</v>
      </c>
      <c r="W18" t="s">
        <v>147</v>
      </c>
      <c r="X18" t="s">
        <v>147</v>
      </c>
      <c r="Y18" t="s">
        <v>147</v>
      </c>
      <c r="Z18" t="s">
        <v>147</v>
      </c>
      <c r="AA18">
        <v>1</v>
      </c>
      <c r="AB18" t="s">
        <v>147</v>
      </c>
      <c r="AC18" t="s">
        <v>147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147</v>
      </c>
      <c r="AK18" t="s">
        <v>147</v>
      </c>
      <c r="AL18" t="s">
        <v>147</v>
      </c>
      <c r="AM18" t="s">
        <v>147</v>
      </c>
      <c r="AN18" t="s">
        <v>147</v>
      </c>
      <c r="AO18" t="s">
        <v>147</v>
      </c>
      <c r="AP18" t="s">
        <v>147</v>
      </c>
      <c r="AQ18" t="s">
        <v>147</v>
      </c>
      <c r="AR18" t="s">
        <v>147</v>
      </c>
      <c r="AS18" t="s">
        <v>147</v>
      </c>
      <c r="AT18" t="s">
        <v>147</v>
      </c>
      <c r="AU18" t="s">
        <v>147</v>
      </c>
      <c r="AV18" t="s">
        <v>147</v>
      </c>
      <c r="AW18" t="s">
        <v>147</v>
      </c>
      <c r="AX18" t="s">
        <v>147</v>
      </c>
      <c r="AY18" t="s">
        <v>147</v>
      </c>
      <c r="AZ18" t="s">
        <v>147</v>
      </c>
      <c r="BA18" t="s">
        <v>147</v>
      </c>
      <c r="BB18" t="s">
        <v>147</v>
      </c>
      <c r="BC18" t="s">
        <v>147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147</v>
      </c>
      <c r="BN18" t="s">
        <v>147</v>
      </c>
      <c r="BO18" t="s">
        <v>147</v>
      </c>
      <c r="BP18" t="s">
        <v>147</v>
      </c>
      <c r="BQ18" t="s">
        <v>147</v>
      </c>
      <c r="BR18" t="s">
        <v>147</v>
      </c>
      <c r="BS18" t="s">
        <v>147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147</v>
      </c>
      <c r="CE18" t="s">
        <v>147</v>
      </c>
      <c r="CF18" t="s">
        <v>147</v>
      </c>
      <c r="CG18" t="s">
        <v>147</v>
      </c>
      <c r="CH18" t="s">
        <v>147</v>
      </c>
    </row>
    <row r="19" spans="1:86" x14ac:dyDescent="0.25">
      <c r="A19" t="s">
        <v>157</v>
      </c>
      <c r="C19" t="s">
        <v>146</v>
      </c>
      <c r="D19">
        <v>1</v>
      </c>
      <c r="E19">
        <f>D19*$C$2</f>
      </c>
      <c r="F19">
        <f>SUMPRODUCT(H$6:CI$6,H9:CI9)</f>
      </c>
      <c r="G19">
        <f>F19-E19</f>
      </c>
      <c r="H19" t="s">
        <v>147</v>
      </c>
      <c r="I19" t="s">
        <v>147</v>
      </c>
      <c r="J19" t="s">
        <v>147</v>
      </c>
      <c r="K19" t="s">
        <v>147</v>
      </c>
      <c r="L19" t="s">
        <v>147</v>
      </c>
      <c r="M19" t="s">
        <v>147</v>
      </c>
      <c r="N19" t="s">
        <v>147</v>
      </c>
      <c r="O19" t="s">
        <v>147</v>
      </c>
      <c r="P19" t="s">
        <v>147</v>
      </c>
      <c r="Q19" t="s">
        <v>147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147</v>
      </c>
      <c r="X19" t="s">
        <v>147</v>
      </c>
      <c r="Y19" t="s">
        <v>147</v>
      </c>
      <c r="Z19" t="s">
        <v>147</v>
      </c>
      <c r="AA19" t="s">
        <v>147</v>
      </c>
      <c r="AB19" t="s">
        <v>147</v>
      </c>
      <c r="AC19" t="s">
        <v>147</v>
      </c>
      <c r="AD19" t="s">
        <v>147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>
        <v>1</v>
      </c>
      <c r="AK19" t="s">
        <v>147</v>
      </c>
      <c r="AL19" t="s">
        <v>147</v>
      </c>
      <c r="AM19">
        <v>1</v>
      </c>
      <c r="AN19" t="s">
        <v>147</v>
      </c>
      <c r="AO19" t="s">
        <v>147</v>
      </c>
      <c r="AP19" t="s">
        <v>147</v>
      </c>
      <c r="AQ19" t="s">
        <v>147</v>
      </c>
      <c r="AR19" t="s">
        <v>147</v>
      </c>
      <c r="AS19" t="s">
        <v>147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147</v>
      </c>
      <c r="AZ19" t="s">
        <v>147</v>
      </c>
      <c r="BA19" t="s">
        <v>147</v>
      </c>
      <c r="BB19" t="s">
        <v>147</v>
      </c>
      <c r="BC19" t="s">
        <v>147</v>
      </c>
      <c r="BD19" t="s">
        <v>147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L19" t="s">
        <v>147</v>
      </c>
      <c r="BM19" t="s">
        <v>147</v>
      </c>
      <c r="BN19" t="s">
        <v>147</v>
      </c>
      <c r="BO19" t="s">
        <v>147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147</v>
      </c>
      <c r="BV19" t="s">
        <v>147</v>
      </c>
      <c r="BW19" t="s">
        <v>147</v>
      </c>
      <c r="BX19" t="s">
        <v>147</v>
      </c>
      <c r="BY19" t="s">
        <v>147</v>
      </c>
      <c r="BZ19" t="s">
        <v>147</v>
      </c>
      <c r="CA19" t="s">
        <v>147</v>
      </c>
      <c r="CB19" t="s">
        <v>147</v>
      </c>
      <c r="CC19" t="s">
        <v>147</v>
      </c>
      <c r="CD19" t="s">
        <v>147</v>
      </c>
      <c r="CE19" t="s">
        <v>147</v>
      </c>
      <c r="CF19" t="s">
        <v>147</v>
      </c>
      <c r="CG19" t="s">
        <v>147</v>
      </c>
      <c r="CH19" t="s">
        <v>147</v>
      </c>
    </row>
    <row r="20" spans="1:86" x14ac:dyDescent="0.25">
      <c r="A20" t="s">
        <v>158</v>
      </c>
      <c r="C20" t="s">
        <v>146</v>
      </c>
      <c r="D20">
        <v>0.6</v>
      </c>
      <c r="E20">
        <f>D20*$C$2</f>
      </c>
      <c r="F20">
        <f>SUMPRODUCT(H$6:CI$6,H9:CI9)</f>
      </c>
      <c r="G20">
        <f>F20-E20</f>
      </c>
      <c r="H20" t="s">
        <v>147</v>
      </c>
      <c r="I20" t="s">
        <v>147</v>
      </c>
      <c r="J20" t="s">
        <v>147</v>
      </c>
      <c r="K20" t="s">
        <v>147</v>
      </c>
      <c r="L20" t="s">
        <v>147</v>
      </c>
      <c r="M20" t="s">
        <v>147</v>
      </c>
      <c r="N20">
        <v>0.7</v>
      </c>
      <c r="O20" t="s">
        <v>147</v>
      </c>
      <c r="P20" t="s">
        <v>147</v>
      </c>
      <c r="Q20" t="s">
        <v>147</v>
      </c>
      <c r="R20" t="s">
        <v>147</v>
      </c>
      <c r="S20" t="s">
        <v>147</v>
      </c>
      <c r="T20">
        <v>0.4</v>
      </c>
      <c r="U20" t="s">
        <v>147</v>
      </c>
      <c r="V20" t="s">
        <v>147</v>
      </c>
      <c r="W20" t="s">
        <v>147</v>
      </c>
      <c r="X20" t="s">
        <v>147</v>
      </c>
      <c r="Y20" t="s">
        <v>147</v>
      </c>
      <c r="Z20" t="s">
        <v>147</v>
      </c>
      <c r="AA20" t="s">
        <v>147</v>
      </c>
      <c r="AB20" t="s">
        <v>147</v>
      </c>
      <c r="AC20" t="s">
        <v>147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147</v>
      </c>
      <c r="AJ20">
        <v>0.5</v>
      </c>
      <c r="AK20" t="s">
        <v>147</v>
      </c>
      <c r="AL20" t="s">
        <v>147</v>
      </c>
      <c r="AM20">
        <v>0.5</v>
      </c>
      <c r="AN20" t="s">
        <v>147</v>
      </c>
      <c r="AO20" t="s">
        <v>147</v>
      </c>
      <c r="AP20" t="s">
        <v>147</v>
      </c>
      <c r="AQ20" t="s">
        <v>147</v>
      </c>
      <c r="AR20" t="s">
        <v>147</v>
      </c>
      <c r="AS20" t="s">
        <v>147</v>
      </c>
      <c r="AT20" t="s">
        <v>147</v>
      </c>
      <c r="AU20" t="s">
        <v>147</v>
      </c>
      <c r="AV20" t="s">
        <v>147</v>
      </c>
      <c r="AW20" t="s">
        <v>147</v>
      </c>
      <c r="AX20" t="s">
        <v>147</v>
      </c>
      <c r="AY20" t="s">
        <v>147</v>
      </c>
      <c r="AZ20" t="s">
        <v>147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147</v>
      </c>
      <c r="BL20" t="s">
        <v>147</v>
      </c>
      <c r="BM20" t="s">
        <v>147</v>
      </c>
      <c r="BN20" t="s">
        <v>147</v>
      </c>
      <c r="BO20" t="s">
        <v>147</v>
      </c>
      <c r="BP20" t="s">
        <v>147</v>
      </c>
      <c r="BQ20" t="s">
        <v>147</v>
      </c>
      <c r="BR20" t="s">
        <v>147</v>
      </c>
      <c r="BS20" t="s">
        <v>147</v>
      </c>
      <c r="BT20" t="s">
        <v>147</v>
      </c>
      <c r="BU20" t="s">
        <v>147</v>
      </c>
      <c r="BV20" t="s">
        <v>147</v>
      </c>
      <c r="BW20" t="s">
        <v>147</v>
      </c>
      <c r="BX20" t="s">
        <v>147</v>
      </c>
      <c r="BY20" t="s">
        <v>147</v>
      </c>
      <c r="BZ20" t="s">
        <v>147</v>
      </c>
      <c r="CA20" t="s">
        <v>147</v>
      </c>
      <c r="CB20" t="s">
        <v>147</v>
      </c>
      <c r="CC20" t="s">
        <v>147</v>
      </c>
      <c r="CD20" t="s">
        <v>147</v>
      </c>
      <c r="CE20" t="s">
        <v>147</v>
      </c>
      <c r="CF20" t="s">
        <v>147</v>
      </c>
      <c r="CG20" t="s">
        <v>147</v>
      </c>
      <c r="CH20" t="s">
        <v>147</v>
      </c>
    </row>
    <row r="21" spans="1:86" x14ac:dyDescent="0.25">
      <c r="A21" t="s">
        <v>159</v>
      </c>
      <c r="C21" t="s">
        <v>146</v>
      </c>
      <c r="D21">
        <v>0.5</v>
      </c>
      <c r="E21">
        <f>D21*$C$2</f>
      </c>
      <c r="F21">
        <f>SUMPRODUCT(H$6:CI$6,H9:CI9)</f>
      </c>
      <c r="G21">
        <f>F21-E21</f>
      </c>
      <c r="H21" t="s">
        <v>147</v>
      </c>
      <c r="I21" t="s">
        <v>147</v>
      </c>
      <c r="J21">
        <v>0.9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147</v>
      </c>
      <c r="U21" t="s">
        <v>147</v>
      </c>
      <c r="V21" t="s">
        <v>147</v>
      </c>
      <c r="W21" t="s">
        <v>147</v>
      </c>
      <c r="X21" t="s">
        <v>147</v>
      </c>
      <c r="Y21" t="s">
        <v>147</v>
      </c>
      <c r="Z21" t="s">
        <v>147</v>
      </c>
      <c r="AA21" t="s">
        <v>147</v>
      </c>
      <c r="AB21" t="s">
        <v>147</v>
      </c>
      <c r="AC21" t="s">
        <v>147</v>
      </c>
      <c r="AD21" t="s">
        <v>147</v>
      </c>
      <c r="AE21" t="s">
        <v>147</v>
      </c>
      <c r="AF21" t="s">
        <v>147</v>
      </c>
      <c r="AG21" t="s">
        <v>147</v>
      </c>
      <c r="AH21" t="s">
        <v>147</v>
      </c>
      <c r="AI21" t="s">
        <v>147</v>
      </c>
      <c r="AJ21" t="s">
        <v>147</v>
      </c>
      <c r="AK21" t="s">
        <v>147</v>
      </c>
      <c r="AL21" t="s">
        <v>147</v>
      </c>
      <c r="AM21" t="s">
        <v>147</v>
      </c>
      <c r="AN21" t="s">
        <v>147</v>
      </c>
      <c r="AO21" t="s">
        <v>147</v>
      </c>
      <c r="AP21" t="s">
        <v>147</v>
      </c>
      <c r="AQ21" t="s">
        <v>147</v>
      </c>
      <c r="AR21" t="s">
        <v>147</v>
      </c>
      <c r="AS21" t="s">
        <v>147</v>
      </c>
      <c r="AT21" t="s">
        <v>147</v>
      </c>
      <c r="AU21" t="s">
        <v>147</v>
      </c>
      <c r="AV21" t="s">
        <v>147</v>
      </c>
      <c r="AW21" t="s">
        <v>147</v>
      </c>
      <c r="AX21" t="s">
        <v>147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147</v>
      </c>
      <c r="BM21" t="s">
        <v>147</v>
      </c>
      <c r="BN21" t="s">
        <v>147</v>
      </c>
      <c r="BO21" t="s">
        <v>147</v>
      </c>
      <c r="BP21" t="s">
        <v>147</v>
      </c>
      <c r="BQ21" t="s">
        <v>147</v>
      </c>
      <c r="BR21" t="s">
        <v>147</v>
      </c>
      <c r="BS21" t="s">
        <v>147</v>
      </c>
      <c r="BT21" t="s">
        <v>147</v>
      </c>
      <c r="BU21" t="s">
        <v>147</v>
      </c>
      <c r="BV21" t="s">
        <v>147</v>
      </c>
      <c r="BW21" t="s">
        <v>147</v>
      </c>
      <c r="BX21" t="s">
        <v>147</v>
      </c>
      <c r="BY21" t="s">
        <v>147</v>
      </c>
      <c r="BZ21" t="s">
        <v>147</v>
      </c>
      <c r="CA21" t="s">
        <v>147</v>
      </c>
      <c r="CB21" t="s">
        <v>147</v>
      </c>
      <c r="CC21" t="s">
        <v>147</v>
      </c>
      <c r="CD21" t="s">
        <v>147</v>
      </c>
      <c r="CE21" t="s">
        <v>147</v>
      </c>
      <c r="CF21" t="s">
        <v>147</v>
      </c>
      <c r="CG21" t="s">
        <v>147</v>
      </c>
      <c r="CH21" t="s">
        <v>147</v>
      </c>
    </row>
    <row r="22" spans="1:86" x14ac:dyDescent="0.25">
      <c r="A22" t="s">
        <v>160</v>
      </c>
      <c r="C22" t="s">
        <v>146</v>
      </c>
      <c r="D22">
        <v>0.4</v>
      </c>
      <c r="E22">
        <f>D22*$C$2</f>
      </c>
      <c r="F22">
        <f>SUMPRODUCT(H$6:CI$6,H9:CI9)</f>
      </c>
      <c r="G22">
        <f>F22-E22</f>
      </c>
      <c r="H22" t="s">
        <v>147</v>
      </c>
      <c r="I22" t="s">
        <v>147</v>
      </c>
      <c r="J22" t="s">
        <v>147</v>
      </c>
      <c r="K22" t="s">
        <v>147</v>
      </c>
      <c r="L22" t="s">
        <v>147</v>
      </c>
      <c r="M22" t="s">
        <v>147</v>
      </c>
      <c r="N22" t="s">
        <v>147</v>
      </c>
      <c r="O22" t="s">
        <v>147</v>
      </c>
      <c r="P22" t="s">
        <v>147</v>
      </c>
      <c r="Q22" t="s">
        <v>147</v>
      </c>
      <c r="R22" t="s">
        <v>147</v>
      </c>
      <c r="S22" t="s">
        <v>147</v>
      </c>
      <c r="T22" t="s">
        <v>147</v>
      </c>
      <c r="U22" t="s">
        <v>147</v>
      </c>
      <c r="V22" t="s">
        <v>147</v>
      </c>
      <c r="W22" t="s">
        <v>147</v>
      </c>
      <c r="X22" t="s">
        <v>147</v>
      </c>
      <c r="Y22" t="s">
        <v>147</v>
      </c>
      <c r="Z22" t="s">
        <v>147</v>
      </c>
      <c r="AA22" t="s">
        <v>147</v>
      </c>
      <c r="AB22" t="s">
        <v>147</v>
      </c>
      <c r="AC22" t="s">
        <v>147</v>
      </c>
      <c r="AD22" t="s">
        <v>147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147</v>
      </c>
      <c r="AK22" t="s">
        <v>147</v>
      </c>
      <c r="AL22" t="s">
        <v>147</v>
      </c>
      <c r="AM22" t="s">
        <v>147</v>
      </c>
      <c r="AN22" t="s">
        <v>147</v>
      </c>
      <c r="AO22" t="s">
        <v>147</v>
      </c>
      <c r="AP22" t="s">
        <v>147</v>
      </c>
      <c r="AQ22" t="s">
        <v>147</v>
      </c>
      <c r="AR22" t="s">
        <v>147</v>
      </c>
      <c r="AS22" t="s">
        <v>147</v>
      </c>
      <c r="AT22" t="s">
        <v>147</v>
      </c>
      <c r="AU22" t="s">
        <v>147</v>
      </c>
      <c r="AV22" t="s">
        <v>147</v>
      </c>
      <c r="AW22" t="s">
        <v>147</v>
      </c>
      <c r="AX22" t="s">
        <v>147</v>
      </c>
      <c r="AY22" t="s">
        <v>147</v>
      </c>
      <c r="AZ22" t="s">
        <v>147</v>
      </c>
      <c r="BA22" t="s">
        <v>147</v>
      </c>
      <c r="BB22" t="s">
        <v>147</v>
      </c>
      <c r="BC22" t="s">
        <v>147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t="s">
        <v>147</v>
      </c>
      <c r="BJ22" t="s">
        <v>147</v>
      </c>
      <c r="BK22" t="s">
        <v>147</v>
      </c>
      <c r="BL22" t="s">
        <v>147</v>
      </c>
      <c r="BM22" t="s">
        <v>147</v>
      </c>
      <c r="BN22" t="s">
        <v>147</v>
      </c>
      <c r="BO22" t="s">
        <v>147</v>
      </c>
      <c r="BP22" t="s">
        <v>147</v>
      </c>
      <c r="BQ22" t="s">
        <v>147</v>
      </c>
      <c r="BR22" t="s">
        <v>147</v>
      </c>
      <c r="BS22" t="s">
        <v>147</v>
      </c>
      <c r="BT22" t="s">
        <v>147</v>
      </c>
      <c r="BU22" t="s">
        <v>147</v>
      </c>
      <c r="BV22" t="s">
        <v>147</v>
      </c>
      <c r="BW22" t="s">
        <v>147</v>
      </c>
      <c r="BX22" t="s">
        <v>147</v>
      </c>
      <c r="BY22" t="s">
        <v>147</v>
      </c>
      <c r="BZ22" t="s">
        <v>147</v>
      </c>
      <c r="CA22" t="s">
        <v>147</v>
      </c>
      <c r="CB22" t="s">
        <v>147</v>
      </c>
      <c r="CC22" t="s">
        <v>147</v>
      </c>
      <c r="CD22" t="s">
        <v>147</v>
      </c>
      <c r="CE22" t="s">
        <v>147</v>
      </c>
      <c r="CF22" t="s">
        <v>147</v>
      </c>
      <c r="CG22" t="s">
        <v>147</v>
      </c>
      <c r="CH22" t="s">
        <v>147</v>
      </c>
    </row>
    <row r="23" spans="1:86" x14ac:dyDescent="0.25">
      <c r="A23" t="s">
        <v>161</v>
      </c>
      <c r="C23" t="s">
        <v>146</v>
      </c>
      <c r="D23">
        <v>1.5</v>
      </c>
      <c r="E23">
        <f>D23*$C$2</f>
      </c>
      <c r="F23">
        <f>SUMPRODUCT(H$6:CI$6,H9:CI9)</f>
      </c>
      <c r="G23">
        <f>F23-E23</f>
      </c>
      <c r="H23" t="s">
        <v>147</v>
      </c>
      <c r="I23" t="s">
        <v>147</v>
      </c>
      <c r="J23" t="s">
        <v>147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147</v>
      </c>
      <c r="Q23" t="s">
        <v>147</v>
      </c>
      <c r="R23" t="s">
        <v>147</v>
      </c>
      <c r="S23" t="s">
        <v>147</v>
      </c>
      <c r="T23" t="s">
        <v>147</v>
      </c>
      <c r="U23" t="s">
        <v>147</v>
      </c>
      <c r="V23" t="s">
        <v>147</v>
      </c>
      <c r="W23" t="s">
        <v>147</v>
      </c>
      <c r="X23" t="s">
        <v>147</v>
      </c>
      <c r="Y23" t="s">
        <v>147</v>
      </c>
      <c r="Z23" t="s">
        <v>147</v>
      </c>
      <c r="AA23" t="s">
        <v>147</v>
      </c>
      <c r="AB23" t="s">
        <v>147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  <c r="AH23" t="s">
        <v>147</v>
      </c>
      <c r="AI23" t="s">
        <v>147</v>
      </c>
      <c r="AJ23">
        <v>0.5</v>
      </c>
      <c r="AK23" t="s">
        <v>147</v>
      </c>
      <c r="AL23" t="s">
        <v>147</v>
      </c>
      <c r="AM23">
        <v>0.5</v>
      </c>
      <c r="AN23" t="s">
        <v>147</v>
      </c>
      <c r="AO23" t="s">
        <v>147</v>
      </c>
      <c r="AP23" t="s">
        <v>147</v>
      </c>
      <c r="AQ23" t="s">
        <v>147</v>
      </c>
      <c r="AR23" t="s">
        <v>147</v>
      </c>
      <c r="AS23" t="s">
        <v>147</v>
      </c>
      <c r="AT23">
        <v>1</v>
      </c>
      <c r="AU23">
        <v>1</v>
      </c>
      <c r="AV23" t="s">
        <v>147</v>
      </c>
      <c r="AW23" t="s">
        <v>147</v>
      </c>
      <c r="AX23">
        <v>1</v>
      </c>
      <c r="AY23">
        <v>1</v>
      </c>
      <c r="AZ23">
        <v>1</v>
      </c>
      <c r="BA23">
        <v>1</v>
      </c>
      <c r="BB23" t="s">
        <v>147</v>
      </c>
      <c r="BC23" t="s">
        <v>147</v>
      </c>
      <c r="BD23" t="s">
        <v>147</v>
      </c>
      <c r="BE23" t="s">
        <v>147</v>
      </c>
      <c r="BF23" t="s">
        <v>147</v>
      </c>
      <c r="BG23" t="s">
        <v>147</v>
      </c>
      <c r="BH23" t="s">
        <v>147</v>
      </c>
      <c r="BI23" t="s">
        <v>147</v>
      </c>
      <c r="BJ23" t="s">
        <v>147</v>
      </c>
      <c r="BK23" t="s">
        <v>147</v>
      </c>
      <c r="BL23" t="s">
        <v>147</v>
      </c>
      <c r="BM23" t="s">
        <v>147</v>
      </c>
      <c r="BN23" t="s">
        <v>147</v>
      </c>
      <c r="BO23" t="s">
        <v>147</v>
      </c>
      <c r="BP23" t="s">
        <v>147</v>
      </c>
      <c r="BQ23" t="s">
        <v>147</v>
      </c>
      <c r="BR23" t="s">
        <v>147</v>
      </c>
      <c r="BS23" t="s">
        <v>147</v>
      </c>
      <c r="BT23" t="s">
        <v>147</v>
      </c>
      <c r="BU23" t="s">
        <v>147</v>
      </c>
      <c r="BV23" t="s">
        <v>147</v>
      </c>
      <c r="BW23" t="s">
        <v>147</v>
      </c>
      <c r="BX23" t="s">
        <v>147</v>
      </c>
      <c r="BY23" t="s">
        <v>147</v>
      </c>
      <c r="BZ23" t="s">
        <v>147</v>
      </c>
      <c r="CA23" t="s">
        <v>147</v>
      </c>
      <c r="CB23" t="s">
        <v>147</v>
      </c>
      <c r="CC23" t="s">
        <v>147</v>
      </c>
      <c r="CD23" t="s">
        <v>147</v>
      </c>
      <c r="CE23" t="s">
        <v>147</v>
      </c>
      <c r="CF23" t="s">
        <v>147</v>
      </c>
      <c r="CG23" t="s">
        <v>147</v>
      </c>
      <c r="CH23" t="s">
        <v>147</v>
      </c>
    </row>
    <row r="24" spans="1:86" x14ac:dyDescent="0.25">
      <c r="A24" t="s">
        <v>162</v>
      </c>
      <c r="C24" t="s">
        <v>146</v>
      </c>
      <c r="D24">
        <v>0</v>
      </c>
      <c r="E24">
        <f>D24*$C$2</f>
      </c>
      <c r="F24">
        <f>SUMPRODUCT(H$6:CI$6,H9:CI9)</f>
      </c>
      <c r="G24">
        <f>F24-E24</f>
      </c>
      <c r="H24" t="s">
        <v>147</v>
      </c>
      <c r="I24" t="s">
        <v>147</v>
      </c>
      <c r="J24" t="s">
        <v>147</v>
      </c>
      <c r="K24" t="s">
        <v>147</v>
      </c>
      <c r="L24" t="s">
        <v>147</v>
      </c>
      <c r="M24" t="s">
        <v>147</v>
      </c>
      <c r="N24" t="s">
        <v>147</v>
      </c>
      <c r="O24" t="s">
        <v>147</v>
      </c>
      <c r="P24" t="s">
        <v>147</v>
      </c>
      <c r="Q24" t="s">
        <v>147</v>
      </c>
      <c r="R24" t="s">
        <v>147</v>
      </c>
      <c r="S24" t="s">
        <v>147</v>
      </c>
      <c r="T24" t="s">
        <v>147</v>
      </c>
      <c r="U24" t="s">
        <v>147</v>
      </c>
      <c r="V24" t="s">
        <v>147</v>
      </c>
      <c r="W24" t="s">
        <v>147</v>
      </c>
      <c r="X24" t="s">
        <v>147</v>
      </c>
      <c r="Y24" t="s">
        <v>147</v>
      </c>
      <c r="Z24" t="s">
        <v>147</v>
      </c>
      <c r="AA24" t="s">
        <v>147</v>
      </c>
      <c r="AB24" t="s">
        <v>147</v>
      </c>
      <c r="AC24" t="s">
        <v>147</v>
      </c>
      <c r="AD24" t="s">
        <v>147</v>
      </c>
      <c r="AE24" t="s">
        <v>147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147</v>
      </c>
      <c r="AM24" t="s">
        <v>147</v>
      </c>
      <c r="AN24" t="s">
        <v>147</v>
      </c>
      <c r="AO24" t="s">
        <v>147</v>
      </c>
      <c r="AP24" t="s">
        <v>147</v>
      </c>
      <c r="AQ24" t="s">
        <v>147</v>
      </c>
      <c r="AR24" t="s">
        <v>147</v>
      </c>
      <c r="AS24" t="s">
        <v>147</v>
      </c>
      <c r="AT24">
        <v>1</v>
      </c>
      <c r="AU24">
        <v>1</v>
      </c>
      <c r="AV24" t="s">
        <v>147</v>
      </c>
      <c r="AW24" t="s">
        <v>147</v>
      </c>
      <c r="AX24">
        <v>1</v>
      </c>
      <c r="AY24">
        <v>1</v>
      </c>
      <c r="AZ24">
        <v>0.8</v>
      </c>
      <c r="BA24">
        <v>0.8</v>
      </c>
      <c r="BB24" t="s">
        <v>147</v>
      </c>
      <c r="BC24" t="s">
        <v>147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147</v>
      </c>
      <c r="BJ24" t="s">
        <v>147</v>
      </c>
      <c r="BK24" t="s">
        <v>147</v>
      </c>
      <c r="BL24" t="s">
        <v>147</v>
      </c>
      <c r="BM24" t="s">
        <v>147</v>
      </c>
      <c r="BN24" t="s">
        <v>147</v>
      </c>
      <c r="BO24" t="s">
        <v>147</v>
      </c>
      <c r="BP24" t="s">
        <v>147</v>
      </c>
      <c r="BQ24" t="s">
        <v>147</v>
      </c>
      <c r="BR24" t="s">
        <v>147</v>
      </c>
      <c r="BS24" t="s">
        <v>147</v>
      </c>
      <c r="BT24" t="s">
        <v>147</v>
      </c>
      <c r="BU24" t="s">
        <v>147</v>
      </c>
      <c r="BV24" t="s">
        <v>147</v>
      </c>
      <c r="BW24" t="s">
        <v>147</v>
      </c>
      <c r="BX24" t="s">
        <v>147</v>
      </c>
      <c r="BY24" t="s">
        <v>147</v>
      </c>
      <c r="BZ24" t="s">
        <v>147</v>
      </c>
      <c r="CA24" t="s">
        <v>147</v>
      </c>
      <c r="CB24" t="s">
        <v>147</v>
      </c>
      <c r="CC24" t="s">
        <v>147</v>
      </c>
      <c r="CD24" t="s">
        <v>147</v>
      </c>
      <c r="CE24" t="s">
        <v>147</v>
      </c>
      <c r="CF24" t="s">
        <v>147</v>
      </c>
      <c r="CG24" t="s">
        <v>147</v>
      </c>
      <c r="CH24" t="s">
        <v>147</v>
      </c>
    </row>
    <row r="25" spans="1:86" x14ac:dyDescent="0.25">
      <c r="A25" t="s">
        <v>163</v>
      </c>
      <c r="C25" t="s">
        <v>146</v>
      </c>
      <c r="D25">
        <v>0</v>
      </c>
      <c r="E25">
        <f>D25*$C$2</f>
      </c>
      <c r="F25">
        <f>SUMPRODUCT(H$6:CI$6,H9:CI9)</f>
      </c>
      <c r="G25">
        <f>F25-E25</f>
      </c>
      <c r="H25" t="s">
        <v>147</v>
      </c>
      <c r="I25" t="s">
        <v>147</v>
      </c>
      <c r="J25" t="s">
        <v>147</v>
      </c>
      <c r="K25" t="s">
        <v>147</v>
      </c>
      <c r="L25" t="s">
        <v>147</v>
      </c>
      <c r="M25" t="s">
        <v>147</v>
      </c>
      <c r="N25" t="s">
        <v>147</v>
      </c>
      <c r="O25" t="s">
        <v>147</v>
      </c>
      <c r="P25" t="s">
        <v>147</v>
      </c>
      <c r="Q25" t="s">
        <v>147</v>
      </c>
      <c r="R25" t="s">
        <v>147</v>
      </c>
      <c r="S25" t="s">
        <v>147</v>
      </c>
      <c r="T25" t="s">
        <v>147</v>
      </c>
      <c r="U25" t="s">
        <v>147</v>
      </c>
      <c r="V25" t="s">
        <v>147</v>
      </c>
      <c r="W25" t="s">
        <v>147</v>
      </c>
      <c r="X25" t="s">
        <v>147</v>
      </c>
      <c r="Y25" t="s">
        <v>147</v>
      </c>
      <c r="Z25" t="s">
        <v>147</v>
      </c>
      <c r="AA25" t="s">
        <v>147</v>
      </c>
      <c r="AB25" t="s">
        <v>147</v>
      </c>
      <c r="AC25" t="s">
        <v>147</v>
      </c>
      <c r="AD25" t="s">
        <v>147</v>
      </c>
      <c r="AE25" t="s">
        <v>147</v>
      </c>
      <c r="AF25" t="s">
        <v>147</v>
      </c>
      <c r="AG25" t="s">
        <v>147</v>
      </c>
      <c r="AH25" t="s">
        <v>147</v>
      </c>
      <c r="AI25" t="s">
        <v>147</v>
      </c>
      <c r="AJ25" t="s">
        <v>147</v>
      </c>
      <c r="AK25" t="s">
        <v>147</v>
      </c>
      <c r="AL25" t="s">
        <v>147</v>
      </c>
      <c r="AM25" t="s">
        <v>147</v>
      </c>
      <c r="AN25" t="s">
        <v>147</v>
      </c>
      <c r="AO25" t="s">
        <v>147</v>
      </c>
      <c r="AP25" t="s">
        <v>147</v>
      </c>
      <c r="AQ25" t="s">
        <v>147</v>
      </c>
      <c r="AR25" t="s">
        <v>147</v>
      </c>
      <c r="AS25" t="s">
        <v>147</v>
      </c>
      <c r="AT25" t="s">
        <v>147</v>
      </c>
      <c r="AU25" t="s">
        <v>147</v>
      </c>
      <c r="AV25" t="s">
        <v>147</v>
      </c>
      <c r="AW25" t="s">
        <v>147</v>
      </c>
      <c r="AX25" t="s">
        <v>147</v>
      </c>
      <c r="AY25" t="s">
        <v>147</v>
      </c>
      <c r="AZ25" t="s">
        <v>147</v>
      </c>
      <c r="BA25" t="s">
        <v>147</v>
      </c>
      <c r="BB25" t="s">
        <v>147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t="s">
        <v>147</v>
      </c>
      <c r="BJ25" t="s">
        <v>147</v>
      </c>
      <c r="BK25" t="s">
        <v>147</v>
      </c>
      <c r="BL25" t="s">
        <v>147</v>
      </c>
      <c r="BM25" t="s">
        <v>147</v>
      </c>
      <c r="BN25" t="s">
        <v>147</v>
      </c>
      <c r="BO25" t="s">
        <v>147</v>
      </c>
      <c r="BP25" t="s">
        <v>147</v>
      </c>
      <c r="BQ25" t="s">
        <v>147</v>
      </c>
      <c r="BR25" t="s">
        <v>147</v>
      </c>
      <c r="BS25" t="s">
        <v>147</v>
      </c>
      <c r="BT25" t="s">
        <v>147</v>
      </c>
      <c r="BU25" t="s">
        <v>147</v>
      </c>
      <c r="BV25" t="s">
        <v>147</v>
      </c>
      <c r="BW25" t="s">
        <v>147</v>
      </c>
      <c r="BX25" t="s">
        <v>147</v>
      </c>
      <c r="BY25" t="s">
        <v>147</v>
      </c>
      <c r="BZ25" t="s">
        <v>147</v>
      </c>
      <c r="CA25" t="s">
        <v>147</v>
      </c>
      <c r="CB25" t="s">
        <v>147</v>
      </c>
      <c r="CC25" t="s">
        <v>147</v>
      </c>
      <c r="CD25" t="s">
        <v>147</v>
      </c>
      <c r="CE25" t="s">
        <v>147</v>
      </c>
      <c r="CF25" t="s">
        <v>147</v>
      </c>
      <c r="CG25" t="s">
        <v>147</v>
      </c>
      <c r="CH25" t="s">
        <v>147</v>
      </c>
    </row>
    <row r="26" spans="1:86" x14ac:dyDescent="0.25">
      <c r="A26" t="s">
        <v>164</v>
      </c>
      <c r="C26" t="s">
        <v>146</v>
      </c>
      <c r="D26">
        <v>0</v>
      </c>
      <c r="E26">
        <f>D26*$C$2</f>
      </c>
      <c r="F26">
        <f>SUMPRODUCT(H$6:CI$6,H9:CI9)</f>
      </c>
      <c r="G26">
        <f>F26-E26</f>
      </c>
      <c r="H26" t="s">
        <v>147</v>
      </c>
      <c r="I26" t="s">
        <v>147</v>
      </c>
      <c r="J26" t="s">
        <v>147</v>
      </c>
      <c r="K26" t="s">
        <v>147</v>
      </c>
      <c r="L26" t="s">
        <v>147</v>
      </c>
      <c r="M26" t="s">
        <v>147</v>
      </c>
      <c r="N26" t="s">
        <v>147</v>
      </c>
      <c r="O26" t="s">
        <v>147</v>
      </c>
      <c r="P26" t="s">
        <v>147</v>
      </c>
      <c r="Q26" t="s">
        <v>147</v>
      </c>
      <c r="R26" t="s">
        <v>147</v>
      </c>
      <c r="S26" t="s">
        <v>147</v>
      </c>
      <c r="T26" t="s">
        <v>147</v>
      </c>
      <c r="U26" t="s">
        <v>147</v>
      </c>
      <c r="V26" t="s">
        <v>147</v>
      </c>
      <c r="W26" t="s">
        <v>147</v>
      </c>
      <c r="X26" t="s">
        <v>147</v>
      </c>
      <c r="Y26" t="s">
        <v>147</v>
      </c>
      <c r="Z26" t="s">
        <v>147</v>
      </c>
      <c r="AA26" t="s">
        <v>147</v>
      </c>
      <c r="AB26" t="s">
        <v>147</v>
      </c>
      <c r="AC26" t="s">
        <v>147</v>
      </c>
      <c r="AD26" t="s">
        <v>147</v>
      </c>
      <c r="AE26" t="s">
        <v>147</v>
      </c>
      <c r="AF26" t="s">
        <v>147</v>
      </c>
      <c r="AG26" t="s">
        <v>147</v>
      </c>
      <c r="AH26" t="s">
        <v>147</v>
      </c>
      <c r="AI26" t="s">
        <v>147</v>
      </c>
      <c r="AJ26" t="s">
        <v>147</v>
      </c>
      <c r="AK26" t="s">
        <v>147</v>
      </c>
      <c r="AL26" t="s">
        <v>147</v>
      </c>
      <c r="AM26" t="s">
        <v>147</v>
      </c>
      <c r="AN26" t="s">
        <v>147</v>
      </c>
      <c r="AO26" t="s">
        <v>147</v>
      </c>
      <c r="AP26" t="s">
        <v>147</v>
      </c>
      <c r="AQ26" t="s">
        <v>147</v>
      </c>
      <c r="AR26" t="s">
        <v>147</v>
      </c>
      <c r="AS26" t="s">
        <v>147</v>
      </c>
      <c r="AT26" t="s">
        <v>147</v>
      </c>
      <c r="AU26" t="s">
        <v>147</v>
      </c>
      <c r="AV26" t="s">
        <v>147</v>
      </c>
      <c r="AW26" t="s">
        <v>147</v>
      </c>
      <c r="AX26" t="s">
        <v>147</v>
      </c>
      <c r="AY26" t="s">
        <v>147</v>
      </c>
      <c r="AZ26" t="s">
        <v>147</v>
      </c>
      <c r="BA26" t="s">
        <v>147</v>
      </c>
      <c r="BB26" t="s">
        <v>147</v>
      </c>
      <c r="BC26" t="s">
        <v>147</v>
      </c>
      <c r="BD26" t="s">
        <v>147</v>
      </c>
      <c r="BE26" t="s">
        <v>147</v>
      </c>
      <c r="BF26" t="s">
        <v>147</v>
      </c>
      <c r="BG26" t="s">
        <v>147</v>
      </c>
      <c r="BH26" t="s">
        <v>147</v>
      </c>
      <c r="BI26" t="s">
        <v>147</v>
      </c>
      <c r="BJ26" t="s">
        <v>147</v>
      </c>
      <c r="BK26" t="s">
        <v>147</v>
      </c>
      <c r="BL26" t="s">
        <v>147</v>
      </c>
      <c r="BM26" t="s">
        <v>147</v>
      </c>
      <c r="BN26" t="s">
        <v>147</v>
      </c>
      <c r="BO26" t="s">
        <v>147</v>
      </c>
      <c r="BP26" t="s">
        <v>147</v>
      </c>
      <c r="BQ26" t="s">
        <v>147</v>
      </c>
      <c r="BR26" t="s">
        <v>147</v>
      </c>
      <c r="BS26" t="s">
        <v>147</v>
      </c>
      <c r="BT26" t="s">
        <v>147</v>
      </c>
      <c r="BU26" t="s">
        <v>147</v>
      </c>
      <c r="BV26" t="s">
        <v>147</v>
      </c>
      <c r="BW26" t="s">
        <v>147</v>
      </c>
      <c r="BX26" t="s">
        <v>147</v>
      </c>
      <c r="BY26" t="s">
        <v>147</v>
      </c>
      <c r="BZ26" t="s">
        <v>147</v>
      </c>
      <c r="CA26" t="s">
        <v>147</v>
      </c>
      <c r="CB26" t="s">
        <v>147</v>
      </c>
      <c r="CC26" t="s">
        <v>147</v>
      </c>
      <c r="CD26" t="s">
        <v>147</v>
      </c>
      <c r="CE26" t="s">
        <v>147</v>
      </c>
      <c r="CF26" t="s">
        <v>147</v>
      </c>
      <c r="CG26" t="s">
        <v>147</v>
      </c>
      <c r="CH26" t="s">
        <v>147</v>
      </c>
    </row>
    <row r="27" spans="1:86" x14ac:dyDescent="0.25">
      <c r="A27" t="s">
        <v>165</v>
      </c>
      <c r="C27" t="s">
        <v>146</v>
      </c>
      <c r="D27">
        <v>0.6</v>
      </c>
      <c r="E27">
        <f>D27*$C$2</f>
      </c>
      <c r="F27">
        <f>SUMPRODUCT(H$6:CI$6,H9:CI9)</f>
      </c>
      <c r="G27">
        <f>F27-E27</f>
      </c>
      <c r="H27" t="s">
        <v>147</v>
      </c>
      <c r="I27" t="s">
        <v>147</v>
      </c>
      <c r="J27" t="s">
        <v>147</v>
      </c>
      <c r="K27" t="s">
        <v>147</v>
      </c>
      <c r="L27" t="s">
        <v>147</v>
      </c>
      <c r="M27" t="s">
        <v>147</v>
      </c>
      <c r="N27" t="s">
        <v>147</v>
      </c>
      <c r="O27" t="s">
        <v>147</v>
      </c>
      <c r="P27" t="s">
        <v>147</v>
      </c>
      <c r="Q27" t="s">
        <v>147</v>
      </c>
      <c r="R27" t="s">
        <v>147</v>
      </c>
      <c r="S27" t="s">
        <v>147</v>
      </c>
      <c r="T27" t="s">
        <v>147</v>
      </c>
      <c r="U27" t="s">
        <v>147</v>
      </c>
      <c r="V27" t="s">
        <v>147</v>
      </c>
      <c r="W27" t="s">
        <v>147</v>
      </c>
      <c r="X27" t="s">
        <v>147</v>
      </c>
      <c r="Y27" t="s">
        <v>147</v>
      </c>
      <c r="Z27" t="s">
        <v>147</v>
      </c>
      <c r="AA27" t="s">
        <v>147</v>
      </c>
      <c r="AB27" t="s">
        <v>147</v>
      </c>
      <c r="AC27" t="s">
        <v>147</v>
      </c>
      <c r="AD27" t="s">
        <v>147</v>
      </c>
      <c r="AE27" t="s">
        <v>147</v>
      </c>
      <c r="AF27" t="s">
        <v>147</v>
      </c>
      <c r="AG27" t="s">
        <v>147</v>
      </c>
      <c r="AH27" t="s">
        <v>147</v>
      </c>
      <c r="AI27" t="s">
        <v>147</v>
      </c>
      <c r="AJ27" t="s">
        <v>147</v>
      </c>
      <c r="AK27" t="s">
        <v>147</v>
      </c>
      <c r="AL27" t="s">
        <v>147</v>
      </c>
      <c r="AM27" t="s">
        <v>147</v>
      </c>
      <c r="AN27" t="s">
        <v>147</v>
      </c>
      <c r="AO27" t="s">
        <v>147</v>
      </c>
      <c r="AP27" t="s">
        <v>147</v>
      </c>
      <c r="AQ27" t="s">
        <v>147</v>
      </c>
      <c r="AR27" t="s">
        <v>147</v>
      </c>
      <c r="AS27" t="s">
        <v>147</v>
      </c>
      <c r="AT27" t="s">
        <v>147</v>
      </c>
      <c r="AU27" t="s">
        <v>147</v>
      </c>
      <c r="AV27" t="s">
        <v>147</v>
      </c>
      <c r="AW27" t="s">
        <v>147</v>
      </c>
      <c r="AX27" t="s">
        <v>147</v>
      </c>
      <c r="AY27" t="s">
        <v>147</v>
      </c>
      <c r="AZ27" t="s">
        <v>147</v>
      </c>
      <c r="BA27" t="s">
        <v>147</v>
      </c>
      <c r="BB27" t="s">
        <v>147</v>
      </c>
      <c r="BC27" t="s">
        <v>147</v>
      </c>
      <c r="BD27" t="s">
        <v>147</v>
      </c>
      <c r="BE27" t="s">
        <v>147</v>
      </c>
      <c r="BF27" t="s">
        <v>147</v>
      </c>
      <c r="BG27" t="s">
        <v>147</v>
      </c>
      <c r="BH27" t="s">
        <v>147</v>
      </c>
      <c r="BI27" t="s">
        <v>147</v>
      </c>
      <c r="BJ27" t="s">
        <v>147</v>
      </c>
      <c r="BK27" t="s">
        <v>147</v>
      </c>
      <c r="BL27" t="s">
        <v>147</v>
      </c>
      <c r="BM27" t="s">
        <v>147</v>
      </c>
      <c r="BN27" t="s">
        <v>147</v>
      </c>
      <c r="BO27" t="s">
        <v>147</v>
      </c>
      <c r="BP27" t="s">
        <v>147</v>
      </c>
      <c r="BQ27" t="s">
        <v>147</v>
      </c>
      <c r="BR27" t="s">
        <v>147</v>
      </c>
      <c r="BS27" t="s">
        <v>147</v>
      </c>
      <c r="BT27" t="s">
        <v>147</v>
      </c>
      <c r="BU27" t="s">
        <v>147</v>
      </c>
      <c r="BV27">
        <v>0.4</v>
      </c>
      <c r="BW27">
        <v>0.4</v>
      </c>
      <c r="BX27" t="s">
        <v>147</v>
      </c>
      <c r="BY27">
        <v>0.4</v>
      </c>
      <c r="BZ27" t="s">
        <v>147</v>
      </c>
      <c r="CA27" t="s">
        <v>147</v>
      </c>
      <c r="CB27" t="s">
        <v>147</v>
      </c>
      <c r="CC27" t="s">
        <v>147</v>
      </c>
      <c r="CD27" t="s">
        <v>147</v>
      </c>
      <c r="CE27" t="s">
        <v>147</v>
      </c>
      <c r="CF27" t="s">
        <v>147</v>
      </c>
      <c r="CG27" t="s">
        <v>147</v>
      </c>
      <c r="CH27" t="s">
        <v>147</v>
      </c>
    </row>
    <row r="28" spans="1:86" x14ac:dyDescent="0.25">
      <c r="A28" t="s">
        <v>166</v>
      </c>
      <c r="C28" t="s">
        <v>146</v>
      </c>
      <c r="D28">
        <v>0.5</v>
      </c>
      <c r="E28">
        <f>D28*$C$2</f>
      </c>
      <c r="F28">
        <f>SUMPRODUCT(H$6:CI$6,H9:CI9)</f>
      </c>
      <c r="G28">
        <f>F28-E28</f>
      </c>
      <c r="H28" t="s">
        <v>147</v>
      </c>
      <c r="I28" t="s">
        <v>147</v>
      </c>
      <c r="J28" t="s">
        <v>147</v>
      </c>
      <c r="K28" t="s">
        <v>147</v>
      </c>
      <c r="L28" t="s">
        <v>147</v>
      </c>
      <c r="M28" t="s">
        <v>147</v>
      </c>
      <c r="N28" t="s">
        <v>147</v>
      </c>
      <c r="O28" t="s">
        <v>147</v>
      </c>
      <c r="P28" t="s">
        <v>147</v>
      </c>
      <c r="Q28" t="s">
        <v>147</v>
      </c>
      <c r="R28" t="s">
        <v>147</v>
      </c>
      <c r="S28" t="s">
        <v>147</v>
      </c>
      <c r="T28" t="s">
        <v>147</v>
      </c>
      <c r="U28" t="s">
        <v>147</v>
      </c>
      <c r="V28" t="s">
        <v>147</v>
      </c>
      <c r="W28" t="s">
        <v>147</v>
      </c>
      <c r="X28" t="s">
        <v>147</v>
      </c>
      <c r="Y28" t="s">
        <v>147</v>
      </c>
      <c r="Z28" t="s">
        <v>147</v>
      </c>
      <c r="AA28" t="s">
        <v>147</v>
      </c>
      <c r="AB28" t="s">
        <v>147</v>
      </c>
      <c r="AC28" t="s">
        <v>147</v>
      </c>
      <c r="AD28" t="s">
        <v>147</v>
      </c>
      <c r="AE28" t="s">
        <v>147</v>
      </c>
      <c r="AF28" t="s">
        <v>147</v>
      </c>
      <c r="AG28" t="s">
        <v>147</v>
      </c>
      <c r="AH28" t="s">
        <v>147</v>
      </c>
      <c r="AI28" t="s">
        <v>147</v>
      </c>
      <c r="AJ28" t="s">
        <v>147</v>
      </c>
      <c r="AK28" t="s">
        <v>147</v>
      </c>
      <c r="AL28" t="s">
        <v>147</v>
      </c>
      <c r="AM28" t="s">
        <v>147</v>
      </c>
      <c r="AN28" t="s">
        <v>147</v>
      </c>
      <c r="AO28" t="s">
        <v>147</v>
      </c>
      <c r="AP28" t="s">
        <v>147</v>
      </c>
      <c r="AQ28" t="s">
        <v>147</v>
      </c>
      <c r="AR28" t="s">
        <v>147</v>
      </c>
      <c r="AS28" t="s">
        <v>147</v>
      </c>
      <c r="AT28" t="s">
        <v>147</v>
      </c>
      <c r="AU28" t="s">
        <v>147</v>
      </c>
      <c r="AV28" t="s">
        <v>147</v>
      </c>
      <c r="AW28" t="s">
        <v>147</v>
      </c>
      <c r="AX28" t="s">
        <v>147</v>
      </c>
      <c r="AY28" t="s">
        <v>147</v>
      </c>
      <c r="AZ28" t="s">
        <v>147</v>
      </c>
      <c r="BA28" t="s">
        <v>147</v>
      </c>
      <c r="BB28" t="s">
        <v>147</v>
      </c>
      <c r="BC28" t="s">
        <v>147</v>
      </c>
      <c r="BD28" t="s">
        <v>147</v>
      </c>
      <c r="BE28" t="s">
        <v>147</v>
      </c>
      <c r="BF28">
        <v>0.3</v>
      </c>
      <c r="BG28" t="s">
        <v>147</v>
      </c>
      <c r="BH28" t="s">
        <v>147</v>
      </c>
      <c r="BI28" t="s">
        <v>147</v>
      </c>
      <c r="BJ28" t="s">
        <v>147</v>
      </c>
      <c r="BK28" t="s">
        <v>147</v>
      </c>
      <c r="BL28" t="s">
        <v>147</v>
      </c>
      <c r="BM28" t="s">
        <v>147</v>
      </c>
      <c r="BN28" t="s">
        <v>147</v>
      </c>
      <c r="BO28" t="s">
        <v>147</v>
      </c>
      <c r="BP28">
        <v>0.4</v>
      </c>
      <c r="BQ28" t="s">
        <v>147</v>
      </c>
      <c r="BR28" t="s">
        <v>147</v>
      </c>
      <c r="BS28" t="s">
        <v>147</v>
      </c>
      <c r="BT28" t="s">
        <v>147</v>
      </c>
      <c r="BU28" t="s">
        <v>147</v>
      </c>
      <c r="BV28" t="s">
        <v>147</v>
      </c>
      <c r="BW28" t="s">
        <v>147</v>
      </c>
      <c r="BX28" t="s">
        <v>147</v>
      </c>
      <c r="BY28" t="s">
        <v>147</v>
      </c>
      <c r="BZ28" t="s">
        <v>147</v>
      </c>
      <c r="CA28" t="s">
        <v>147</v>
      </c>
      <c r="CB28" t="s">
        <v>147</v>
      </c>
      <c r="CC28" t="s">
        <v>147</v>
      </c>
      <c r="CD28" t="s">
        <v>147</v>
      </c>
      <c r="CE28" t="s">
        <v>147</v>
      </c>
      <c r="CF28" t="s">
        <v>147</v>
      </c>
      <c r="CG28" t="s">
        <v>147</v>
      </c>
      <c r="CH28" t="s">
        <v>147</v>
      </c>
    </row>
    <row r="29" spans="1:86" x14ac:dyDescent="0.25">
      <c r="A29" t="s">
        <v>167</v>
      </c>
      <c r="C29" t="s">
        <v>146</v>
      </c>
      <c r="D29">
        <v>1</v>
      </c>
      <c r="E29">
        <f>D29*$C$2</f>
      </c>
      <c r="F29">
        <f>SUMPRODUCT(H$6:CI$6,H9:CI9)</f>
      </c>
      <c r="G29">
        <f>F29-E29</f>
      </c>
      <c r="H29" t="s">
        <v>147</v>
      </c>
      <c r="I29" t="s">
        <v>147</v>
      </c>
      <c r="J29" t="s">
        <v>147</v>
      </c>
      <c r="K29" t="s">
        <v>147</v>
      </c>
      <c r="L29" t="s">
        <v>147</v>
      </c>
      <c r="M29" t="s">
        <v>147</v>
      </c>
      <c r="N29" t="s">
        <v>147</v>
      </c>
      <c r="O29" t="s">
        <v>147</v>
      </c>
      <c r="P29" t="s">
        <v>147</v>
      </c>
      <c r="Q29" t="s">
        <v>147</v>
      </c>
      <c r="R29" t="s">
        <v>147</v>
      </c>
      <c r="S29" t="s">
        <v>147</v>
      </c>
      <c r="T29" t="s">
        <v>147</v>
      </c>
      <c r="U29" t="s">
        <v>147</v>
      </c>
      <c r="V29" t="s">
        <v>147</v>
      </c>
      <c r="W29" t="s">
        <v>147</v>
      </c>
      <c r="X29" t="s">
        <v>147</v>
      </c>
      <c r="Y29" t="s">
        <v>147</v>
      </c>
      <c r="Z29" t="s">
        <v>147</v>
      </c>
      <c r="AA29" t="s">
        <v>147</v>
      </c>
      <c r="AB29" t="s">
        <v>147</v>
      </c>
      <c r="AC29" t="s">
        <v>147</v>
      </c>
      <c r="AD29" t="s">
        <v>147</v>
      </c>
      <c r="AE29">
        <v>0.5</v>
      </c>
      <c r="AF29">
        <v>1</v>
      </c>
      <c r="AG29" t="s">
        <v>147</v>
      </c>
      <c r="AH29" t="s">
        <v>147</v>
      </c>
      <c r="AI29">
        <v>0.3</v>
      </c>
      <c r="AJ29" t="s">
        <v>147</v>
      </c>
      <c r="AK29" t="s">
        <v>147</v>
      </c>
      <c r="AL29" t="s">
        <v>147</v>
      </c>
      <c r="AM29" t="s">
        <v>147</v>
      </c>
      <c r="AN29" t="s">
        <v>147</v>
      </c>
      <c r="AO29" t="s">
        <v>147</v>
      </c>
      <c r="AP29">
        <v>0.3</v>
      </c>
      <c r="AQ29" t="s">
        <v>147</v>
      </c>
      <c r="AR29" t="s">
        <v>147</v>
      </c>
      <c r="AS29" t="s">
        <v>147</v>
      </c>
      <c r="AT29" t="s">
        <v>147</v>
      </c>
      <c r="AU29" t="s">
        <v>147</v>
      </c>
      <c r="AV29" t="s">
        <v>147</v>
      </c>
      <c r="AW29" t="s">
        <v>147</v>
      </c>
      <c r="AX29" t="s">
        <v>147</v>
      </c>
      <c r="AY29" t="s">
        <v>147</v>
      </c>
      <c r="AZ29" t="s">
        <v>147</v>
      </c>
      <c r="BA29" t="s">
        <v>147</v>
      </c>
      <c r="BB29" t="s">
        <v>147</v>
      </c>
      <c r="BC29" t="s">
        <v>147</v>
      </c>
      <c r="BD29" t="s">
        <v>147</v>
      </c>
      <c r="BE29" t="s">
        <v>147</v>
      </c>
      <c r="BF29" t="s">
        <v>147</v>
      </c>
      <c r="BG29" t="s">
        <v>147</v>
      </c>
      <c r="BH29" t="s">
        <v>147</v>
      </c>
      <c r="BI29" t="s">
        <v>147</v>
      </c>
      <c r="BJ29" t="s">
        <v>147</v>
      </c>
      <c r="BK29" t="s">
        <v>147</v>
      </c>
      <c r="BL29" t="s">
        <v>147</v>
      </c>
      <c r="BM29" t="s">
        <v>147</v>
      </c>
      <c r="BN29" t="s">
        <v>147</v>
      </c>
      <c r="BO29" t="s">
        <v>147</v>
      </c>
      <c r="BP29" t="s">
        <v>147</v>
      </c>
      <c r="BQ29" t="s">
        <v>147</v>
      </c>
      <c r="BR29" t="s">
        <v>147</v>
      </c>
      <c r="BS29" t="s">
        <v>147</v>
      </c>
      <c r="BT29" t="s">
        <v>147</v>
      </c>
      <c r="BU29">
        <v>0.6</v>
      </c>
      <c r="BV29" t="s">
        <v>147</v>
      </c>
      <c r="BW29" t="s">
        <v>147</v>
      </c>
      <c r="BX29" t="s">
        <v>147</v>
      </c>
      <c r="BY29" t="s">
        <v>147</v>
      </c>
      <c r="BZ29" t="s">
        <v>147</v>
      </c>
      <c r="CA29" t="s">
        <v>147</v>
      </c>
      <c r="CB29" t="s">
        <v>147</v>
      </c>
      <c r="CC29" t="s">
        <v>147</v>
      </c>
      <c r="CD29" t="s">
        <v>147</v>
      </c>
      <c r="CE29" t="s">
        <v>147</v>
      </c>
      <c r="CF29" t="s">
        <v>147</v>
      </c>
      <c r="CG29" t="s">
        <v>147</v>
      </c>
      <c r="CH29" t="s">
        <v>147</v>
      </c>
    </row>
    <row r="30" spans="1:86" x14ac:dyDescent="0.25">
      <c r="A30" t="s">
        <v>168</v>
      </c>
      <c r="C30" t="s">
        <v>146</v>
      </c>
      <c r="D30">
        <v>1</v>
      </c>
      <c r="E30">
        <f>D30*$C$2</f>
      </c>
      <c r="F30">
        <f>SUMPRODUCT(H$6:CI$6,H9:CI9)</f>
      </c>
      <c r="G30">
        <f>F30-E30</f>
      </c>
      <c r="H30" t="s">
        <v>147</v>
      </c>
      <c r="I30" t="s">
        <v>147</v>
      </c>
      <c r="J30" t="s">
        <v>147</v>
      </c>
      <c r="K30" t="s">
        <v>147</v>
      </c>
      <c r="L30" t="s">
        <v>147</v>
      </c>
      <c r="M30" t="s">
        <v>147</v>
      </c>
      <c r="N30" t="s">
        <v>147</v>
      </c>
      <c r="O30" t="s">
        <v>147</v>
      </c>
      <c r="P30" t="s">
        <v>147</v>
      </c>
      <c r="Q30" t="s">
        <v>147</v>
      </c>
      <c r="R30" t="s">
        <v>147</v>
      </c>
      <c r="S30" t="s">
        <v>147</v>
      </c>
      <c r="T30" t="s">
        <v>147</v>
      </c>
      <c r="U30" t="s">
        <v>147</v>
      </c>
      <c r="V30" t="s">
        <v>147</v>
      </c>
      <c r="W30" t="s">
        <v>147</v>
      </c>
      <c r="X30" t="s">
        <v>147</v>
      </c>
      <c r="Y30" t="s">
        <v>147</v>
      </c>
      <c r="Z30" t="s">
        <v>147</v>
      </c>
      <c r="AA30" t="s">
        <v>147</v>
      </c>
      <c r="AB30" t="s">
        <v>147</v>
      </c>
      <c r="AC30" t="s">
        <v>147</v>
      </c>
      <c r="AD30" t="s">
        <v>147</v>
      </c>
      <c r="AE30" t="s">
        <v>147</v>
      </c>
      <c r="AF30" t="s">
        <v>147</v>
      </c>
      <c r="AG30" t="s">
        <v>147</v>
      </c>
      <c r="AH30" t="s">
        <v>147</v>
      </c>
      <c r="AI30" t="s">
        <v>147</v>
      </c>
      <c r="AJ30" t="s">
        <v>147</v>
      </c>
      <c r="AK30" t="s">
        <v>147</v>
      </c>
      <c r="AL30" t="s">
        <v>147</v>
      </c>
      <c r="AM30" t="s">
        <v>147</v>
      </c>
      <c r="AN30" t="s">
        <v>147</v>
      </c>
      <c r="AO30" t="s">
        <v>147</v>
      </c>
      <c r="AP30" t="s">
        <v>147</v>
      </c>
      <c r="AQ30" t="s">
        <v>147</v>
      </c>
      <c r="AR30" t="s">
        <v>147</v>
      </c>
      <c r="AS30" t="s">
        <v>147</v>
      </c>
      <c r="AT30" t="s">
        <v>147</v>
      </c>
      <c r="AU30" t="s">
        <v>147</v>
      </c>
      <c r="AV30" t="s">
        <v>147</v>
      </c>
      <c r="AW30" t="s">
        <v>147</v>
      </c>
      <c r="AX30" t="s">
        <v>147</v>
      </c>
      <c r="AY30" t="s">
        <v>147</v>
      </c>
      <c r="AZ30" t="s">
        <v>147</v>
      </c>
      <c r="BA30" t="s">
        <v>147</v>
      </c>
      <c r="BB30" t="s">
        <v>147</v>
      </c>
      <c r="BC30" t="s">
        <v>147</v>
      </c>
      <c r="BD30" t="s">
        <v>147</v>
      </c>
      <c r="BE30" t="s">
        <v>147</v>
      </c>
      <c r="BF30" t="s">
        <v>147</v>
      </c>
      <c r="BG30" t="s">
        <v>147</v>
      </c>
      <c r="BH30" t="s">
        <v>147</v>
      </c>
      <c r="BI30" t="s">
        <v>147</v>
      </c>
      <c r="BJ30" t="s">
        <v>147</v>
      </c>
      <c r="BK30" t="s">
        <v>147</v>
      </c>
      <c r="BL30" t="s">
        <v>147</v>
      </c>
      <c r="BM30" t="s">
        <v>147</v>
      </c>
      <c r="BN30" t="s">
        <v>147</v>
      </c>
      <c r="BO30" t="s">
        <v>147</v>
      </c>
      <c r="BP30" t="s">
        <v>147</v>
      </c>
      <c r="BQ30" t="s">
        <v>147</v>
      </c>
      <c r="BR30" t="s">
        <v>147</v>
      </c>
      <c r="BS30" t="s">
        <v>147</v>
      </c>
      <c r="BT30" t="s">
        <v>147</v>
      </c>
      <c r="BU30" t="s">
        <v>147</v>
      </c>
      <c r="BV30" t="s">
        <v>147</v>
      </c>
      <c r="BW30" t="s">
        <v>147</v>
      </c>
      <c r="BX30">
        <v>0.5</v>
      </c>
      <c r="BY30" t="s">
        <v>147</v>
      </c>
      <c r="BZ30" t="s">
        <v>147</v>
      </c>
      <c r="CA30" t="s">
        <v>147</v>
      </c>
      <c r="CB30">
        <v>1</v>
      </c>
      <c r="CC30" t="s">
        <v>147</v>
      </c>
      <c r="CD30" t="s">
        <v>147</v>
      </c>
      <c r="CE30" t="s">
        <v>147</v>
      </c>
      <c r="CF30">
        <v>1</v>
      </c>
      <c r="CG30" t="s">
        <v>147</v>
      </c>
      <c r="CH30" t="s">
        <v>147</v>
      </c>
    </row>
    <row r="31" spans="1:86" x14ac:dyDescent="0.25">
      <c r="A31" t="s">
        <v>169</v>
      </c>
      <c r="C31" t="s">
        <v>146</v>
      </c>
      <c r="D31">
        <v>0.6</v>
      </c>
      <c r="E31">
        <f>D31*$C$2</f>
      </c>
      <c r="F31">
        <f>SUMPRODUCT(H$6:CI$6,H9:CI9)</f>
      </c>
      <c r="G31">
        <f>F31-E31</f>
      </c>
      <c r="H31" t="s">
        <v>147</v>
      </c>
      <c r="I31" t="s">
        <v>147</v>
      </c>
      <c r="J31" t="s">
        <v>147</v>
      </c>
      <c r="K31" t="s">
        <v>147</v>
      </c>
      <c r="L31" t="s">
        <v>147</v>
      </c>
      <c r="M31" t="s">
        <v>147</v>
      </c>
      <c r="N31" t="s">
        <v>147</v>
      </c>
      <c r="O31" t="s">
        <v>147</v>
      </c>
      <c r="P31" t="s">
        <v>147</v>
      </c>
      <c r="Q31" t="s">
        <v>147</v>
      </c>
      <c r="R31">
        <v>0.5</v>
      </c>
      <c r="S31" t="s">
        <v>147</v>
      </c>
      <c r="T31" t="s">
        <v>147</v>
      </c>
      <c r="U31" t="s">
        <v>147</v>
      </c>
      <c r="V31" t="s">
        <v>147</v>
      </c>
      <c r="W31" t="s">
        <v>147</v>
      </c>
      <c r="X31" t="s">
        <v>147</v>
      </c>
      <c r="Y31" t="s">
        <v>147</v>
      </c>
      <c r="Z31" t="s">
        <v>147</v>
      </c>
      <c r="AA31" t="s">
        <v>147</v>
      </c>
      <c r="AB31" t="s">
        <v>147</v>
      </c>
      <c r="AC31">
        <v>0.4</v>
      </c>
      <c r="AD31" t="s">
        <v>147</v>
      </c>
      <c r="AE31" t="s">
        <v>147</v>
      </c>
      <c r="AF31" t="s">
        <v>147</v>
      </c>
      <c r="AG31" t="s">
        <v>147</v>
      </c>
      <c r="AH31" t="s">
        <v>147</v>
      </c>
      <c r="AI31" t="s">
        <v>147</v>
      </c>
      <c r="AJ31" t="s">
        <v>147</v>
      </c>
      <c r="AK31" t="s">
        <v>147</v>
      </c>
      <c r="AL31" t="s">
        <v>147</v>
      </c>
      <c r="AM31" t="s">
        <v>147</v>
      </c>
      <c r="AN31" t="s">
        <v>147</v>
      </c>
      <c r="AO31" t="s">
        <v>147</v>
      </c>
      <c r="AP31" t="s">
        <v>147</v>
      </c>
      <c r="AQ31" t="s">
        <v>147</v>
      </c>
      <c r="AR31" t="s">
        <v>147</v>
      </c>
      <c r="AS31" t="s">
        <v>147</v>
      </c>
      <c r="AT31" t="s">
        <v>147</v>
      </c>
      <c r="AU31" t="s">
        <v>147</v>
      </c>
      <c r="AV31" t="s">
        <v>147</v>
      </c>
      <c r="AW31" t="s">
        <v>147</v>
      </c>
      <c r="AX31" t="s">
        <v>147</v>
      </c>
      <c r="AY31" t="s">
        <v>147</v>
      </c>
      <c r="AZ31" t="s">
        <v>147</v>
      </c>
      <c r="BA31" t="s">
        <v>147</v>
      </c>
      <c r="BB31" t="s">
        <v>147</v>
      </c>
      <c r="BC31" t="s">
        <v>147</v>
      </c>
      <c r="BD31" t="s">
        <v>147</v>
      </c>
      <c r="BE31" t="s">
        <v>147</v>
      </c>
      <c r="BF31" t="s">
        <v>147</v>
      </c>
      <c r="BG31" t="s">
        <v>147</v>
      </c>
      <c r="BH31" t="s">
        <v>147</v>
      </c>
      <c r="BI31" t="s">
        <v>147</v>
      </c>
      <c r="BJ31" t="s">
        <v>147</v>
      </c>
      <c r="BK31" t="s">
        <v>147</v>
      </c>
      <c r="BL31" t="s">
        <v>147</v>
      </c>
      <c r="BM31" t="s">
        <v>147</v>
      </c>
      <c r="BN31" t="s">
        <v>147</v>
      </c>
      <c r="BO31" t="s">
        <v>147</v>
      </c>
      <c r="BP31" t="s">
        <v>147</v>
      </c>
      <c r="BQ31" t="s">
        <v>147</v>
      </c>
      <c r="BR31" t="s">
        <v>147</v>
      </c>
      <c r="BS31" t="s">
        <v>147</v>
      </c>
      <c r="BT31" t="s">
        <v>147</v>
      </c>
      <c r="BU31" t="s">
        <v>147</v>
      </c>
      <c r="BV31" t="s">
        <v>147</v>
      </c>
      <c r="BW31" t="s">
        <v>147</v>
      </c>
      <c r="BX31" t="s">
        <v>147</v>
      </c>
      <c r="BY31" t="s">
        <v>147</v>
      </c>
      <c r="BZ31" t="s">
        <v>147</v>
      </c>
      <c r="CA31" t="s">
        <v>147</v>
      </c>
      <c r="CB31" t="s">
        <v>147</v>
      </c>
      <c r="CC31" t="s">
        <v>147</v>
      </c>
      <c r="CD31" t="s">
        <v>147</v>
      </c>
      <c r="CE31" t="s">
        <v>147</v>
      </c>
      <c r="CF31" t="s">
        <v>147</v>
      </c>
      <c r="CG31" t="s">
        <v>147</v>
      </c>
      <c r="CH31" t="s">
        <v>147</v>
      </c>
    </row>
    <row r="32" spans="1:86" x14ac:dyDescent="0.25">
      <c r="A32" t="s">
        <v>170</v>
      </c>
      <c r="C32" t="s">
        <v>146</v>
      </c>
      <c r="D32">
        <v>1</v>
      </c>
      <c r="E32">
        <f>D32*$C$2</f>
      </c>
      <c r="F32">
        <f>SUMPRODUCT(H$6:CI$6,H9:CI9)</f>
      </c>
      <c r="G32">
        <f>F32-E32</f>
      </c>
      <c r="H32">
        <v>0.5</v>
      </c>
      <c r="I32">
        <v>0.5</v>
      </c>
      <c r="J32" t="s">
        <v>147</v>
      </c>
      <c r="K32" t="s">
        <v>147</v>
      </c>
      <c r="L32" t="s">
        <v>147</v>
      </c>
      <c r="M32" t="s">
        <v>147</v>
      </c>
      <c r="N32" t="s">
        <v>147</v>
      </c>
      <c r="O32" t="s">
        <v>147</v>
      </c>
      <c r="P32" t="s">
        <v>147</v>
      </c>
      <c r="Q32" t="s">
        <v>147</v>
      </c>
      <c r="R32" t="s">
        <v>147</v>
      </c>
      <c r="S32">
        <v>0.2</v>
      </c>
      <c r="T32" t="s">
        <v>147</v>
      </c>
      <c r="U32" t="s">
        <v>147</v>
      </c>
      <c r="V32" t="s">
        <v>147</v>
      </c>
      <c r="W32" t="s">
        <v>147</v>
      </c>
      <c r="X32" t="s">
        <v>147</v>
      </c>
      <c r="Y32" t="s">
        <v>147</v>
      </c>
      <c r="Z32" t="s">
        <v>147</v>
      </c>
      <c r="AA32" t="s">
        <v>147</v>
      </c>
      <c r="AB32" t="s">
        <v>147</v>
      </c>
      <c r="AC32" t="s">
        <v>147</v>
      </c>
      <c r="AD32" t="s">
        <v>147</v>
      </c>
      <c r="AE32" t="s">
        <v>147</v>
      </c>
      <c r="AF32" t="s">
        <v>147</v>
      </c>
      <c r="AG32" t="s">
        <v>147</v>
      </c>
      <c r="AH32" t="s">
        <v>147</v>
      </c>
      <c r="AI32" t="s">
        <v>147</v>
      </c>
      <c r="AJ32" t="s">
        <v>147</v>
      </c>
      <c r="AK32" t="s">
        <v>147</v>
      </c>
      <c r="AL32" t="s">
        <v>147</v>
      </c>
      <c r="AM32" t="s">
        <v>147</v>
      </c>
      <c r="AN32" t="s">
        <v>147</v>
      </c>
      <c r="AO32" t="s">
        <v>147</v>
      </c>
      <c r="AP32" t="s">
        <v>147</v>
      </c>
      <c r="AQ32" t="s">
        <v>147</v>
      </c>
      <c r="AR32" t="s">
        <v>147</v>
      </c>
      <c r="AS32" t="s">
        <v>147</v>
      </c>
      <c r="AT32" t="s">
        <v>147</v>
      </c>
      <c r="AU32" t="s">
        <v>147</v>
      </c>
      <c r="AV32" t="s">
        <v>147</v>
      </c>
      <c r="AW32" t="s">
        <v>147</v>
      </c>
      <c r="AX32" t="s">
        <v>147</v>
      </c>
      <c r="AY32" t="s">
        <v>147</v>
      </c>
      <c r="AZ32" t="s">
        <v>147</v>
      </c>
      <c r="BA32" t="s">
        <v>147</v>
      </c>
      <c r="BB32" t="s">
        <v>147</v>
      </c>
      <c r="BC32" t="s">
        <v>147</v>
      </c>
      <c r="BD32" t="s">
        <v>147</v>
      </c>
      <c r="BE32" t="s">
        <v>147</v>
      </c>
      <c r="BF32" t="s">
        <v>147</v>
      </c>
      <c r="BG32" t="s">
        <v>147</v>
      </c>
      <c r="BH32" t="s">
        <v>147</v>
      </c>
      <c r="BI32" t="s">
        <v>147</v>
      </c>
      <c r="BJ32" t="s">
        <v>147</v>
      </c>
      <c r="BK32" t="s">
        <v>147</v>
      </c>
      <c r="BL32" t="s">
        <v>147</v>
      </c>
      <c r="BM32" t="s">
        <v>147</v>
      </c>
      <c r="BN32" t="s">
        <v>147</v>
      </c>
      <c r="BO32" t="s">
        <v>147</v>
      </c>
      <c r="BP32" t="s">
        <v>147</v>
      </c>
      <c r="BQ32" t="s">
        <v>147</v>
      </c>
      <c r="BR32" t="s">
        <v>147</v>
      </c>
      <c r="BS32" t="s">
        <v>147</v>
      </c>
      <c r="BT32" t="s">
        <v>147</v>
      </c>
      <c r="BU32" t="s">
        <v>147</v>
      </c>
      <c r="BV32" t="s">
        <v>147</v>
      </c>
      <c r="BW32" t="s">
        <v>147</v>
      </c>
      <c r="BX32" t="s">
        <v>147</v>
      </c>
      <c r="BY32" t="s">
        <v>147</v>
      </c>
      <c r="BZ32" t="s">
        <v>147</v>
      </c>
      <c r="CA32" t="s">
        <v>147</v>
      </c>
      <c r="CB32" t="s">
        <v>147</v>
      </c>
      <c r="CC32" t="s">
        <v>147</v>
      </c>
      <c r="CD32" t="s">
        <v>147</v>
      </c>
      <c r="CE32" t="s">
        <v>147</v>
      </c>
      <c r="CF32" t="s">
        <v>147</v>
      </c>
      <c r="CG32" t="s">
        <v>147</v>
      </c>
      <c r="CH32" t="s">
        <v>147</v>
      </c>
    </row>
    <row r="33" spans="1:86" x14ac:dyDescent="0.25">
      <c r="A33" t="s">
        <v>171</v>
      </c>
      <c r="C33" t="s">
        <v>146</v>
      </c>
      <c r="D33">
        <v>1</v>
      </c>
      <c r="E33">
        <f>D33*$C$2</f>
      </c>
      <c r="F33">
        <f>SUMPRODUCT(H$6:CI$6,H9:CI9)</f>
      </c>
      <c r="G33">
        <f>F33-E33</f>
      </c>
      <c r="H33">
        <v>0.6</v>
      </c>
      <c r="I33">
        <v>0.6</v>
      </c>
      <c r="J33" t="s">
        <v>147</v>
      </c>
      <c r="K33" t="s">
        <v>147</v>
      </c>
      <c r="L33" t="s">
        <v>147</v>
      </c>
      <c r="M33" t="s">
        <v>147</v>
      </c>
      <c r="N33" t="s">
        <v>147</v>
      </c>
      <c r="O33" t="s">
        <v>147</v>
      </c>
      <c r="P33" t="s">
        <v>147</v>
      </c>
      <c r="Q33" t="s">
        <v>147</v>
      </c>
      <c r="R33" t="s">
        <v>147</v>
      </c>
      <c r="S33" t="s">
        <v>147</v>
      </c>
      <c r="T33" t="s">
        <v>147</v>
      </c>
      <c r="U33" t="s">
        <v>147</v>
      </c>
      <c r="V33" t="s">
        <v>147</v>
      </c>
      <c r="W33" t="s">
        <v>147</v>
      </c>
      <c r="X33" t="s">
        <v>147</v>
      </c>
      <c r="Y33" t="s">
        <v>147</v>
      </c>
      <c r="Z33" t="s">
        <v>147</v>
      </c>
      <c r="AA33" t="s">
        <v>147</v>
      </c>
      <c r="AB33" t="s">
        <v>147</v>
      </c>
      <c r="AC33" t="s">
        <v>147</v>
      </c>
      <c r="AD33" t="s">
        <v>147</v>
      </c>
      <c r="AE33" t="s">
        <v>147</v>
      </c>
      <c r="AF33" t="s">
        <v>147</v>
      </c>
      <c r="AG33" t="s">
        <v>147</v>
      </c>
      <c r="AH33" t="s">
        <v>147</v>
      </c>
      <c r="AI33" t="s">
        <v>147</v>
      </c>
      <c r="AJ33" t="s">
        <v>147</v>
      </c>
      <c r="AK33" t="s">
        <v>147</v>
      </c>
      <c r="AL33" t="s">
        <v>147</v>
      </c>
      <c r="AM33" t="s">
        <v>147</v>
      </c>
      <c r="AN33" t="s">
        <v>147</v>
      </c>
      <c r="AO33" t="s">
        <v>147</v>
      </c>
      <c r="AP33" t="s">
        <v>147</v>
      </c>
      <c r="AQ33" t="s">
        <v>147</v>
      </c>
      <c r="AR33" t="s">
        <v>147</v>
      </c>
      <c r="AS33" t="s">
        <v>147</v>
      </c>
      <c r="AT33" t="s">
        <v>147</v>
      </c>
      <c r="AU33" t="s">
        <v>147</v>
      </c>
      <c r="AV33" t="s">
        <v>147</v>
      </c>
      <c r="AW33" t="s">
        <v>147</v>
      </c>
      <c r="AX33" t="s">
        <v>147</v>
      </c>
      <c r="AY33" t="s">
        <v>147</v>
      </c>
      <c r="AZ33" t="s">
        <v>147</v>
      </c>
      <c r="BA33" t="s">
        <v>147</v>
      </c>
      <c r="BB33" t="s">
        <v>147</v>
      </c>
      <c r="BC33" t="s">
        <v>147</v>
      </c>
      <c r="BD33" t="s">
        <v>147</v>
      </c>
      <c r="BE33" t="s">
        <v>147</v>
      </c>
      <c r="BF33" t="s">
        <v>147</v>
      </c>
      <c r="BG33">
        <v>1</v>
      </c>
      <c r="BH33" t="s">
        <v>147</v>
      </c>
      <c r="BI33" t="s">
        <v>147</v>
      </c>
      <c r="BJ33" t="s">
        <v>147</v>
      </c>
      <c r="BK33">
        <v>1</v>
      </c>
      <c r="BL33" t="s">
        <v>147</v>
      </c>
      <c r="BM33" t="s">
        <v>147</v>
      </c>
      <c r="BN33" t="s">
        <v>147</v>
      </c>
      <c r="BO33" t="s">
        <v>147</v>
      </c>
      <c r="BP33" t="s">
        <v>147</v>
      </c>
      <c r="BQ33" t="s">
        <v>147</v>
      </c>
      <c r="BR33" t="s">
        <v>147</v>
      </c>
      <c r="BS33" t="s">
        <v>147</v>
      </c>
      <c r="BT33" t="s">
        <v>147</v>
      </c>
      <c r="BU33" t="s">
        <v>147</v>
      </c>
      <c r="BV33" t="s">
        <v>147</v>
      </c>
      <c r="BW33" t="s">
        <v>147</v>
      </c>
      <c r="BX33" t="s">
        <v>147</v>
      </c>
      <c r="BY33" t="s">
        <v>147</v>
      </c>
      <c r="BZ33" t="s">
        <v>147</v>
      </c>
      <c r="CA33" t="s">
        <v>147</v>
      </c>
      <c r="CB33" t="s">
        <v>147</v>
      </c>
      <c r="CC33" t="s">
        <v>147</v>
      </c>
      <c r="CD33" t="s">
        <v>147</v>
      </c>
      <c r="CE33" t="s">
        <v>147</v>
      </c>
      <c r="CF33" t="s">
        <v>147</v>
      </c>
      <c r="CG33" t="s">
        <v>147</v>
      </c>
      <c r="CH33" t="s">
        <v>147</v>
      </c>
    </row>
    <row r="34" spans="1:86" x14ac:dyDescent="0.25">
      <c r="A34" t="s">
        <v>172</v>
      </c>
      <c r="C34" t="s">
        <v>146</v>
      </c>
      <c r="D34">
        <v>1</v>
      </c>
      <c r="E34">
        <f>D34*$C$2</f>
      </c>
      <c r="F34">
        <f>SUMPRODUCT(H$6:CI$6,H9:CI9)</f>
      </c>
      <c r="G34">
        <f>F34-E34</f>
      </c>
      <c r="H34" t="s">
        <v>147</v>
      </c>
      <c r="I34" t="s">
        <v>147</v>
      </c>
      <c r="J34" t="s">
        <v>147</v>
      </c>
      <c r="K34" t="s">
        <v>147</v>
      </c>
      <c r="L34" t="s">
        <v>147</v>
      </c>
      <c r="M34" t="s">
        <v>147</v>
      </c>
      <c r="N34" t="s">
        <v>147</v>
      </c>
      <c r="O34" t="s">
        <v>147</v>
      </c>
      <c r="P34" t="s">
        <v>147</v>
      </c>
      <c r="Q34" t="s">
        <v>147</v>
      </c>
      <c r="R34">
        <v>0.5</v>
      </c>
      <c r="S34" t="s">
        <v>147</v>
      </c>
      <c r="T34" t="s">
        <v>147</v>
      </c>
      <c r="U34" t="s">
        <v>147</v>
      </c>
      <c r="V34" t="s">
        <v>147</v>
      </c>
      <c r="W34" t="s">
        <v>147</v>
      </c>
      <c r="X34" t="s">
        <v>147</v>
      </c>
      <c r="Y34" t="s">
        <v>147</v>
      </c>
      <c r="Z34" t="s">
        <v>147</v>
      </c>
      <c r="AA34" t="s">
        <v>147</v>
      </c>
      <c r="AB34" t="s">
        <v>147</v>
      </c>
      <c r="AC34">
        <v>0.6</v>
      </c>
      <c r="AD34" t="s">
        <v>147</v>
      </c>
      <c r="AE34" t="s">
        <v>147</v>
      </c>
      <c r="AF34" t="s">
        <v>147</v>
      </c>
      <c r="AG34" t="s">
        <v>147</v>
      </c>
      <c r="AH34" t="s">
        <v>147</v>
      </c>
      <c r="AI34" t="s">
        <v>147</v>
      </c>
      <c r="AJ34" t="s">
        <v>147</v>
      </c>
      <c r="AK34" t="s">
        <v>147</v>
      </c>
      <c r="AL34" t="s">
        <v>147</v>
      </c>
      <c r="AM34" t="s">
        <v>147</v>
      </c>
      <c r="AN34" t="s">
        <v>147</v>
      </c>
      <c r="AO34" t="s">
        <v>147</v>
      </c>
      <c r="AP34" t="s">
        <v>147</v>
      </c>
      <c r="AQ34" t="s">
        <v>147</v>
      </c>
      <c r="AR34" t="s">
        <v>147</v>
      </c>
      <c r="AS34" t="s">
        <v>147</v>
      </c>
      <c r="AT34" t="s">
        <v>147</v>
      </c>
      <c r="AU34" t="s">
        <v>147</v>
      </c>
      <c r="AV34">
        <v>0.5</v>
      </c>
      <c r="AW34">
        <v>0.5</v>
      </c>
      <c r="AX34" t="s">
        <v>147</v>
      </c>
      <c r="AY34" t="s">
        <v>147</v>
      </c>
      <c r="AZ34">
        <v>0.2</v>
      </c>
      <c r="BA34">
        <v>0.2</v>
      </c>
      <c r="BB34" t="s">
        <v>147</v>
      </c>
      <c r="BC34" t="s">
        <v>147</v>
      </c>
      <c r="BD34" t="s">
        <v>147</v>
      </c>
      <c r="BE34" t="s">
        <v>147</v>
      </c>
      <c r="BF34" t="s">
        <v>147</v>
      </c>
      <c r="BG34" t="s">
        <v>147</v>
      </c>
      <c r="BH34" t="s">
        <v>147</v>
      </c>
      <c r="BI34" t="s">
        <v>147</v>
      </c>
      <c r="BJ34" t="s">
        <v>147</v>
      </c>
      <c r="BK34" t="s">
        <v>147</v>
      </c>
      <c r="BL34" t="s">
        <v>147</v>
      </c>
      <c r="BM34" t="s">
        <v>147</v>
      </c>
      <c r="BN34" t="s">
        <v>147</v>
      </c>
      <c r="BO34" t="s">
        <v>147</v>
      </c>
      <c r="BP34" t="s">
        <v>147</v>
      </c>
      <c r="BQ34" t="s">
        <v>147</v>
      </c>
      <c r="BR34" t="s">
        <v>147</v>
      </c>
      <c r="BS34" t="s">
        <v>147</v>
      </c>
      <c r="BT34" t="s">
        <v>147</v>
      </c>
      <c r="BU34" t="s">
        <v>147</v>
      </c>
      <c r="BV34" t="s">
        <v>147</v>
      </c>
      <c r="BW34" t="s">
        <v>147</v>
      </c>
      <c r="BX34" t="s">
        <v>147</v>
      </c>
      <c r="BY34" t="s">
        <v>147</v>
      </c>
      <c r="BZ34" t="s">
        <v>147</v>
      </c>
      <c r="CA34" t="s">
        <v>147</v>
      </c>
      <c r="CB34" t="s">
        <v>147</v>
      </c>
      <c r="CC34" t="s">
        <v>147</v>
      </c>
      <c r="CD34" t="s">
        <v>147</v>
      </c>
      <c r="CE34" t="s">
        <v>147</v>
      </c>
      <c r="CF34" t="s">
        <v>147</v>
      </c>
      <c r="CG34" t="s">
        <v>147</v>
      </c>
      <c r="CH34" t="s">
        <v>147</v>
      </c>
    </row>
    <row r="35" spans="1:86" x14ac:dyDescent="0.25">
      <c r="A35" t="s">
        <v>173</v>
      </c>
      <c r="C35" t="s">
        <v>146</v>
      </c>
      <c r="D35">
        <v>0.8</v>
      </c>
      <c r="E35">
        <f>D35*$C$2</f>
      </c>
      <c r="F35">
        <f>SUMPRODUCT(H$6:CI$6,H9:CI9)</f>
      </c>
      <c r="G35">
        <f>F35-E35</f>
      </c>
      <c r="H35" t="s">
        <v>147</v>
      </c>
      <c r="I35" t="s">
        <v>147</v>
      </c>
      <c r="J35" t="s">
        <v>147</v>
      </c>
      <c r="K35" t="s">
        <v>147</v>
      </c>
      <c r="L35" t="s">
        <v>147</v>
      </c>
      <c r="M35" t="s">
        <v>147</v>
      </c>
      <c r="N35" t="s">
        <v>147</v>
      </c>
      <c r="O35" t="s">
        <v>147</v>
      </c>
      <c r="P35" t="s">
        <v>147</v>
      </c>
      <c r="Q35" t="s">
        <v>147</v>
      </c>
      <c r="R35" t="s">
        <v>147</v>
      </c>
      <c r="S35" t="s">
        <v>147</v>
      </c>
      <c r="T35" t="s">
        <v>147</v>
      </c>
      <c r="U35" t="s">
        <v>147</v>
      </c>
      <c r="V35" t="s">
        <v>147</v>
      </c>
      <c r="W35" t="s">
        <v>147</v>
      </c>
      <c r="X35" t="s">
        <v>147</v>
      </c>
      <c r="Y35" t="s">
        <v>147</v>
      </c>
      <c r="Z35" t="s">
        <v>147</v>
      </c>
      <c r="AA35" t="s">
        <v>147</v>
      </c>
      <c r="AB35" t="s">
        <v>147</v>
      </c>
      <c r="AC35" t="s">
        <v>147</v>
      </c>
      <c r="AD35" t="s">
        <v>147</v>
      </c>
      <c r="AE35" t="s">
        <v>147</v>
      </c>
      <c r="AF35" t="s">
        <v>147</v>
      </c>
      <c r="AG35" t="s">
        <v>147</v>
      </c>
      <c r="AH35" t="s">
        <v>147</v>
      </c>
      <c r="AI35" t="s">
        <v>147</v>
      </c>
      <c r="AJ35" t="s">
        <v>147</v>
      </c>
      <c r="AK35" t="s">
        <v>147</v>
      </c>
      <c r="AL35" t="s">
        <v>147</v>
      </c>
      <c r="AM35" t="s">
        <v>147</v>
      </c>
      <c r="AN35" t="s">
        <v>147</v>
      </c>
      <c r="AO35" t="s">
        <v>147</v>
      </c>
      <c r="AP35" t="s">
        <v>147</v>
      </c>
      <c r="AQ35" t="s">
        <v>147</v>
      </c>
      <c r="AR35" t="s">
        <v>147</v>
      </c>
      <c r="AS35" t="s">
        <v>147</v>
      </c>
      <c r="AT35" t="s">
        <v>147</v>
      </c>
      <c r="AU35" t="s">
        <v>147</v>
      </c>
      <c r="AV35">
        <v>0.5</v>
      </c>
      <c r="AW35">
        <v>0.5</v>
      </c>
      <c r="AX35" t="s">
        <v>147</v>
      </c>
      <c r="AY35" t="s">
        <v>147</v>
      </c>
      <c r="AZ35" t="s">
        <v>147</v>
      </c>
      <c r="BA35" t="s">
        <v>147</v>
      </c>
      <c r="BB35" t="s">
        <v>147</v>
      </c>
      <c r="BC35" t="s">
        <v>147</v>
      </c>
      <c r="BD35" t="s">
        <v>147</v>
      </c>
      <c r="BE35" t="s">
        <v>147</v>
      </c>
      <c r="BF35" t="s">
        <v>147</v>
      </c>
      <c r="BG35" t="s">
        <v>147</v>
      </c>
      <c r="BH35" t="s">
        <v>147</v>
      </c>
      <c r="BI35" t="s">
        <v>147</v>
      </c>
      <c r="BJ35" t="s">
        <v>147</v>
      </c>
      <c r="BK35" t="s">
        <v>147</v>
      </c>
      <c r="BL35" t="s">
        <v>147</v>
      </c>
      <c r="BM35" t="s">
        <v>147</v>
      </c>
      <c r="BN35" t="s">
        <v>147</v>
      </c>
      <c r="BO35" t="s">
        <v>147</v>
      </c>
      <c r="BP35" t="s">
        <v>147</v>
      </c>
      <c r="BQ35" t="s">
        <v>147</v>
      </c>
      <c r="BR35" t="s">
        <v>147</v>
      </c>
      <c r="BS35" t="s">
        <v>147</v>
      </c>
      <c r="BT35" t="s">
        <v>147</v>
      </c>
      <c r="BU35" t="s">
        <v>147</v>
      </c>
      <c r="BV35">
        <v>0.6</v>
      </c>
      <c r="BW35">
        <v>0.4</v>
      </c>
      <c r="BX35" t="s">
        <v>147</v>
      </c>
      <c r="BY35">
        <v>0.6</v>
      </c>
      <c r="BZ35" t="s">
        <v>147</v>
      </c>
      <c r="CA35" t="s">
        <v>147</v>
      </c>
      <c r="CB35" t="s">
        <v>147</v>
      </c>
      <c r="CC35" t="s">
        <v>147</v>
      </c>
      <c r="CD35" t="s">
        <v>147</v>
      </c>
      <c r="CE35" t="s">
        <v>147</v>
      </c>
      <c r="CF35" t="s">
        <v>147</v>
      </c>
      <c r="CG35" t="s">
        <v>147</v>
      </c>
      <c r="CH35" t="s">
        <v>147</v>
      </c>
    </row>
    <row r="36" spans="1:86" x14ac:dyDescent="0.25">
      <c r="A36" t="s">
        <v>174</v>
      </c>
      <c r="C36" t="s">
        <v>146</v>
      </c>
      <c r="D36">
        <v>1</v>
      </c>
      <c r="E36">
        <f>D36*$C$2</f>
      </c>
      <c r="F36">
        <f>SUMPRODUCT(H$6:CI$6,H9:CI9)</f>
      </c>
      <c r="G36">
        <f>F36-E36</f>
      </c>
      <c r="H36" t="s">
        <v>147</v>
      </c>
      <c r="I36" t="s">
        <v>147</v>
      </c>
      <c r="J36" t="s">
        <v>147</v>
      </c>
      <c r="K36" t="s">
        <v>147</v>
      </c>
      <c r="L36" t="s">
        <v>147</v>
      </c>
      <c r="M36" t="s">
        <v>147</v>
      </c>
      <c r="N36" t="s">
        <v>147</v>
      </c>
      <c r="O36" t="s">
        <v>147</v>
      </c>
      <c r="P36" t="s">
        <v>147</v>
      </c>
      <c r="Q36" t="s">
        <v>147</v>
      </c>
      <c r="R36" t="s">
        <v>147</v>
      </c>
      <c r="S36" t="s">
        <v>147</v>
      </c>
      <c r="T36" t="s">
        <v>147</v>
      </c>
      <c r="U36" t="s">
        <v>147</v>
      </c>
      <c r="V36" t="s">
        <v>147</v>
      </c>
      <c r="W36" t="s">
        <v>147</v>
      </c>
      <c r="X36" t="s">
        <v>147</v>
      </c>
      <c r="Y36" t="s">
        <v>147</v>
      </c>
      <c r="Z36" t="s">
        <v>147</v>
      </c>
      <c r="AA36" t="s">
        <v>147</v>
      </c>
      <c r="AB36" t="s">
        <v>147</v>
      </c>
      <c r="AC36" t="s">
        <v>147</v>
      </c>
      <c r="AD36" t="s">
        <v>147</v>
      </c>
      <c r="AE36" t="s">
        <v>147</v>
      </c>
      <c r="AF36" t="s">
        <v>147</v>
      </c>
      <c r="AG36" t="s">
        <v>147</v>
      </c>
      <c r="AH36" t="s">
        <v>147</v>
      </c>
      <c r="AI36" t="s">
        <v>147</v>
      </c>
      <c r="AJ36" t="s">
        <v>147</v>
      </c>
      <c r="AK36" t="s">
        <v>147</v>
      </c>
      <c r="AL36" t="s">
        <v>147</v>
      </c>
      <c r="AM36" t="s">
        <v>147</v>
      </c>
      <c r="AN36">
        <v>0.6</v>
      </c>
      <c r="AO36" t="s">
        <v>147</v>
      </c>
      <c r="AP36" t="s">
        <v>147</v>
      </c>
      <c r="AQ36" t="s">
        <v>147</v>
      </c>
      <c r="AR36" t="s">
        <v>147</v>
      </c>
      <c r="AS36" t="s">
        <v>147</v>
      </c>
      <c r="AT36" t="s">
        <v>147</v>
      </c>
      <c r="AU36" t="s">
        <v>147</v>
      </c>
      <c r="AV36" t="s">
        <v>147</v>
      </c>
      <c r="AW36" t="s">
        <v>147</v>
      </c>
      <c r="AX36" t="s">
        <v>147</v>
      </c>
      <c r="AY36" t="s">
        <v>147</v>
      </c>
      <c r="AZ36" t="s">
        <v>147</v>
      </c>
      <c r="BA36" t="s">
        <v>147</v>
      </c>
      <c r="BB36" t="s">
        <v>147</v>
      </c>
      <c r="BC36" t="s">
        <v>147</v>
      </c>
      <c r="BD36" t="s">
        <v>147</v>
      </c>
      <c r="BE36" t="s">
        <v>147</v>
      </c>
      <c r="BF36" t="s">
        <v>147</v>
      </c>
      <c r="BG36" t="s">
        <v>147</v>
      </c>
      <c r="BH36" t="s">
        <v>147</v>
      </c>
      <c r="BI36" t="s">
        <v>147</v>
      </c>
      <c r="BJ36" t="s">
        <v>147</v>
      </c>
      <c r="BK36" t="s">
        <v>147</v>
      </c>
      <c r="BL36" t="s">
        <v>147</v>
      </c>
      <c r="BM36" t="s">
        <v>147</v>
      </c>
      <c r="BN36" t="s">
        <v>147</v>
      </c>
      <c r="BO36">
        <v>1</v>
      </c>
      <c r="BP36" t="s">
        <v>147</v>
      </c>
      <c r="BQ36">
        <v>1</v>
      </c>
      <c r="BR36">
        <v>1</v>
      </c>
      <c r="BS36" t="s">
        <v>147</v>
      </c>
      <c r="BT36" t="s">
        <v>147</v>
      </c>
      <c r="BU36" t="s">
        <v>147</v>
      </c>
      <c r="BV36" t="s">
        <v>147</v>
      </c>
      <c r="BW36" t="s">
        <v>147</v>
      </c>
      <c r="BX36" t="s">
        <v>147</v>
      </c>
      <c r="BY36" t="s">
        <v>147</v>
      </c>
      <c r="BZ36" t="s">
        <v>147</v>
      </c>
      <c r="CA36" t="s">
        <v>147</v>
      </c>
      <c r="CB36" t="s">
        <v>147</v>
      </c>
      <c r="CC36" t="s">
        <v>147</v>
      </c>
      <c r="CD36" t="s">
        <v>147</v>
      </c>
      <c r="CE36" t="s">
        <v>147</v>
      </c>
      <c r="CF36" t="s">
        <v>147</v>
      </c>
      <c r="CG36" t="s">
        <v>147</v>
      </c>
      <c r="CH36" t="s">
        <v>147</v>
      </c>
    </row>
    <row r="37" spans="1:86" x14ac:dyDescent="0.25">
      <c r="A37" t="s">
        <v>175</v>
      </c>
      <c r="C37" t="s">
        <v>146</v>
      </c>
      <c r="D37">
        <v>0.5</v>
      </c>
      <c r="E37">
        <f>D37*$C$2</f>
      </c>
      <c r="F37">
        <f>SUMPRODUCT(H$6:CI$6,H9:CI9)</f>
      </c>
      <c r="G37">
        <f>F37-E37</f>
      </c>
      <c r="H37" t="s">
        <v>147</v>
      </c>
      <c r="I37" t="s">
        <v>147</v>
      </c>
      <c r="J37" t="s">
        <v>147</v>
      </c>
      <c r="K37">
        <v>1</v>
      </c>
      <c r="L37" t="s">
        <v>147</v>
      </c>
      <c r="M37">
        <v>1</v>
      </c>
      <c r="N37" t="s">
        <v>147</v>
      </c>
      <c r="O37" t="s">
        <v>147</v>
      </c>
      <c r="P37" t="s">
        <v>147</v>
      </c>
      <c r="Q37" t="s">
        <v>147</v>
      </c>
      <c r="R37" t="s">
        <v>147</v>
      </c>
      <c r="S37" t="s">
        <v>147</v>
      </c>
      <c r="T37" t="s">
        <v>147</v>
      </c>
      <c r="U37" t="s">
        <v>147</v>
      </c>
      <c r="V37" t="s">
        <v>147</v>
      </c>
      <c r="W37" t="s">
        <v>147</v>
      </c>
      <c r="X37" t="s">
        <v>147</v>
      </c>
      <c r="Y37" t="s">
        <v>147</v>
      </c>
      <c r="Z37" t="s">
        <v>147</v>
      </c>
      <c r="AA37" t="s">
        <v>147</v>
      </c>
      <c r="AB37" t="s">
        <v>147</v>
      </c>
      <c r="AC37" t="s">
        <v>147</v>
      </c>
      <c r="AD37" t="s">
        <v>147</v>
      </c>
      <c r="AE37" t="s">
        <v>147</v>
      </c>
      <c r="AF37" t="s">
        <v>147</v>
      </c>
      <c r="AG37" t="s">
        <v>147</v>
      </c>
      <c r="AH37" t="s">
        <v>147</v>
      </c>
      <c r="AI37" t="s">
        <v>147</v>
      </c>
      <c r="AJ37" t="s">
        <v>147</v>
      </c>
      <c r="AK37" t="s">
        <v>147</v>
      </c>
      <c r="AL37" t="s">
        <v>147</v>
      </c>
      <c r="AM37" t="s">
        <v>147</v>
      </c>
      <c r="AN37" t="s">
        <v>147</v>
      </c>
      <c r="AO37" t="s">
        <v>147</v>
      </c>
      <c r="AP37" t="s">
        <v>147</v>
      </c>
      <c r="AQ37" t="s">
        <v>147</v>
      </c>
      <c r="AR37" t="s">
        <v>147</v>
      </c>
      <c r="AS37" t="s">
        <v>147</v>
      </c>
      <c r="AT37" t="s">
        <v>147</v>
      </c>
      <c r="AU37" t="s">
        <v>147</v>
      </c>
      <c r="AV37" t="s">
        <v>147</v>
      </c>
      <c r="AW37" t="s">
        <v>147</v>
      </c>
      <c r="AX37" t="s">
        <v>147</v>
      </c>
      <c r="AY37" t="s">
        <v>147</v>
      </c>
      <c r="AZ37" t="s">
        <v>147</v>
      </c>
      <c r="BA37" t="s">
        <v>147</v>
      </c>
      <c r="BB37" t="s">
        <v>147</v>
      </c>
      <c r="BC37" t="s">
        <v>147</v>
      </c>
      <c r="BD37" t="s">
        <v>147</v>
      </c>
      <c r="BE37" t="s">
        <v>147</v>
      </c>
      <c r="BF37" t="s">
        <v>147</v>
      </c>
      <c r="BG37" t="s">
        <v>147</v>
      </c>
      <c r="BH37" t="s">
        <v>147</v>
      </c>
      <c r="BI37" t="s">
        <v>147</v>
      </c>
      <c r="BJ37" t="s">
        <v>147</v>
      </c>
      <c r="BK37" t="s">
        <v>147</v>
      </c>
      <c r="BL37" t="s">
        <v>147</v>
      </c>
      <c r="BM37" t="s">
        <v>147</v>
      </c>
      <c r="BN37" t="s">
        <v>147</v>
      </c>
      <c r="BO37" t="s">
        <v>147</v>
      </c>
      <c r="BP37" t="s">
        <v>147</v>
      </c>
      <c r="BQ37">
        <v>1</v>
      </c>
      <c r="BR37">
        <v>1</v>
      </c>
      <c r="BS37" t="s">
        <v>147</v>
      </c>
      <c r="BT37" t="s">
        <v>147</v>
      </c>
      <c r="BU37" t="s">
        <v>147</v>
      </c>
      <c r="BV37" t="s">
        <v>147</v>
      </c>
      <c r="BW37" t="s">
        <v>147</v>
      </c>
      <c r="BX37" t="s">
        <v>147</v>
      </c>
      <c r="BY37" t="s">
        <v>147</v>
      </c>
      <c r="BZ37" t="s">
        <v>147</v>
      </c>
      <c r="CA37" t="s">
        <v>147</v>
      </c>
      <c r="CB37" t="s">
        <v>147</v>
      </c>
      <c r="CC37" t="s">
        <v>147</v>
      </c>
      <c r="CD37" t="s">
        <v>147</v>
      </c>
      <c r="CE37" t="s">
        <v>147</v>
      </c>
      <c r="CF37" t="s">
        <v>147</v>
      </c>
      <c r="CG37" t="s">
        <v>147</v>
      </c>
      <c r="CH37" t="s">
        <v>147</v>
      </c>
    </row>
    <row r="38" spans="1:86" x14ac:dyDescent="0.25">
      <c r="A38" t="s">
        <v>176</v>
      </c>
      <c r="C38" t="s">
        <v>146</v>
      </c>
      <c r="D38">
        <v>1</v>
      </c>
      <c r="E38">
        <f>D38*$C$2</f>
      </c>
      <c r="F38">
        <f>SUMPRODUCT(H$6:CI$6,H9:CI9)</f>
      </c>
      <c r="G38">
        <f>F38-E38</f>
      </c>
      <c r="H38" t="s">
        <v>147</v>
      </c>
      <c r="I38" t="s">
        <v>147</v>
      </c>
      <c r="J38" t="s">
        <v>147</v>
      </c>
      <c r="K38" t="s">
        <v>147</v>
      </c>
      <c r="L38" t="s">
        <v>147</v>
      </c>
      <c r="M38" t="s">
        <v>147</v>
      </c>
      <c r="N38" t="s">
        <v>147</v>
      </c>
      <c r="O38" t="s">
        <v>147</v>
      </c>
      <c r="P38" t="s">
        <v>147</v>
      </c>
      <c r="Q38" t="s">
        <v>147</v>
      </c>
      <c r="R38" t="s">
        <v>147</v>
      </c>
      <c r="S38" t="s">
        <v>147</v>
      </c>
      <c r="T38" t="s">
        <v>147</v>
      </c>
      <c r="U38" t="s">
        <v>147</v>
      </c>
      <c r="V38" t="s">
        <v>147</v>
      </c>
      <c r="W38" t="s">
        <v>147</v>
      </c>
      <c r="X38" t="s">
        <v>147</v>
      </c>
      <c r="Y38" t="s">
        <v>147</v>
      </c>
      <c r="Z38">
        <v>1</v>
      </c>
      <c r="AA38" t="s">
        <v>147</v>
      </c>
      <c r="AB38" t="s">
        <v>147</v>
      </c>
      <c r="AC38" t="s">
        <v>147</v>
      </c>
      <c r="AD38" t="s">
        <v>147</v>
      </c>
      <c r="AE38" t="s">
        <v>147</v>
      </c>
      <c r="AF38" t="s">
        <v>147</v>
      </c>
      <c r="AG38" t="s">
        <v>147</v>
      </c>
      <c r="AH38" t="s">
        <v>147</v>
      </c>
      <c r="AI38" t="s">
        <v>147</v>
      </c>
      <c r="AJ38" t="s">
        <v>147</v>
      </c>
      <c r="AK38" t="s">
        <v>147</v>
      </c>
      <c r="AL38" t="s">
        <v>147</v>
      </c>
      <c r="AM38" t="s">
        <v>147</v>
      </c>
      <c r="AN38" t="s">
        <v>147</v>
      </c>
      <c r="AO38" t="s">
        <v>147</v>
      </c>
      <c r="AP38" t="s">
        <v>147</v>
      </c>
      <c r="AQ38" t="s">
        <v>147</v>
      </c>
      <c r="AR38" t="s">
        <v>147</v>
      </c>
      <c r="AS38" t="s">
        <v>147</v>
      </c>
      <c r="AT38" t="s">
        <v>147</v>
      </c>
      <c r="AU38" t="s">
        <v>147</v>
      </c>
      <c r="AV38" t="s">
        <v>147</v>
      </c>
      <c r="AW38" t="s">
        <v>147</v>
      </c>
      <c r="AX38" t="s">
        <v>147</v>
      </c>
      <c r="AY38" t="s">
        <v>147</v>
      </c>
      <c r="AZ38" t="s">
        <v>147</v>
      </c>
      <c r="BA38" t="s">
        <v>147</v>
      </c>
      <c r="BB38" t="s">
        <v>147</v>
      </c>
      <c r="BC38" t="s">
        <v>147</v>
      </c>
      <c r="BD38" t="s">
        <v>147</v>
      </c>
      <c r="BE38" t="s">
        <v>147</v>
      </c>
      <c r="BF38" t="s">
        <v>147</v>
      </c>
      <c r="BG38" t="s">
        <v>147</v>
      </c>
      <c r="BH38" t="s">
        <v>147</v>
      </c>
      <c r="BI38">
        <v>1</v>
      </c>
      <c r="BJ38" t="s">
        <v>147</v>
      </c>
      <c r="BK38" t="s">
        <v>147</v>
      </c>
      <c r="BL38" t="s">
        <v>147</v>
      </c>
      <c r="BM38" t="s">
        <v>147</v>
      </c>
      <c r="BN38" t="s">
        <v>147</v>
      </c>
      <c r="BO38" t="s">
        <v>147</v>
      </c>
      <c r="BP38" t="s">
        <v>147</v>
      </c>
      <c r="BQ38" t="s">
        <v>147</v>
      </c>
      <c r="BR38" t="s">
        <v>147</v>
      </c>
      <c r="BS38" t="s">
        <v>147</v>
      </c>
      <c r="BT38" t="s">
        <v>147</v>
      </c>
      <c r="BU38" t="s">
        <v>147</v>
      </c>
      <c r="BV38" t="s">
        <v>147</v>
      </c>
      <c r="BW38" t="s">
        <v>147</v>
      </c>
      <c r="BX38" t="s">
        <v>147</v>
      </c>
      <c r="BY38" t="s">
        <v>147</v>
      </c>
      <c r="BZ38" t="s">
        <v>147</v>
      </c>
      <c r="CA38" t="s">
        <v>147</v>
      </c>
      <c r="CB38" t="s">
        <v>147</v>
      </c>
      <c r="CC38" t="s">
        <v>147</v>
      </c>
      <c r="CD38" t="s">
        <v>147</v>
      </c>
      <c r="CE38" t="s">
        <v>147</v>
      </c>
      <c r="CF38" t="s">
        <v>147</v>
      </c>
      <c r="CG38" t="s">
        <v>147</v>
      </c>
      <c r="CH38" t="s">
        <v>147</v>
      </c>
    </row>
    <row r="39" spans="1:86" x14ac:dyDescent="0.25">
      <c r="A39" t="s">
        <v>177</v>
      </c>
      <c r="C39" t="s">
        <v>146</v>
      </c>
      <c r="D39">
        <v>1</v>
      </c>
      <c r="E39">
        <f>D39*$C$2</f>
      </c>
      <c r="F39">
        <f>SUMPRODUCT(H$6:CI$6,H9:CI9)</f>
      </c>
      <c r="G39">
        <f>F39-E39</f>
      </c>
      <c r="H39">
        <v>0.5</v>
      </c>
      <c r="I39">
        <v>0.5</v>
      </c>
      <c r="J39" t="s">
        <v>147</v>
      </c>
      <c r="K39" t="s">
        <v>147</v>
      </c>
      <c r="L39" t="s">
        <v>147</v>
      </c>
      <c r="M39" t="s">
        <v>147</v>
      </c>
      <c r="N39" t="s">
        <v>147</v>
      </c>
      <c r="O39" t="s">
        <v>147</v>
      </c>
      <c r="P39" t="s">
        <v>147</v>
      </c>
      <c r="Q39" t="s">
        <v>147</v>
      </c>
      <c r="R39" t="s">
        <v>147</v>
      </c>
      <c r="S39" t="s">
        <v>147</v>
      </c>
      <c r="T39" t="s">
        <v>147</v>
      </c>
      <c r="U39">
        <v>1</v>
      </c>
      <c r="V39" t="s">
        <v>147</v>
      </c>
      <c r="W39" t="s">
        <v>147</v>
      </c>
      <c r="X39" t="s">
        <v>147</v>
      </c>
      <c r="Y39" t="s">
        <v>147</v>
      </c>
      <c r="Z39" t="s">
        <v>147</v>
      </c>
      <c r="AA39" t="s">
        <v>147</v>
      </c>
      <c r="AB39" t="s">
        <v>147</v>
      </c>
      <c r="AC39" t="s">
        <v>147</v>
      </c>
      <c r="AD39" t="s">
        <v>147</v>
      </c>
      <c r="AE39" t="s">
        <v>147</v>
      </c>
      <c r="AF39" t="s">
        <v>147</v>
      </c>
      <c r="AG39" t="s">
        <v>147</v>
      </c>
      <c r="AH39" t="s">
        <v>147</v>
      </c>
      <c r="AI39" t="s">
        <v>147</v>
      </c>
      <c r="AJ39" t="s">
        <v>147</v>
      </c>
      <c r="AK39" t="s">
        <v>147</v>
      </c>
      <c r="AL39" t="s">
        <v>147</v>
      </c>
      <c r="AM39" t="s">
        <v>147</v>
      </c>
      <c r="AN39">
        <v>0.4</v>
      </c>
      <c r="AO39">
        <v>1</v>
      </c>
      <c r="AP39" t="s">
        <v>147</v>
      </c>
      <c r="AQ39" t="s">
        <v>147</v>
      </c>
      <c r="AR39" t="s">
        <v>147</v>
      </c>
      <c r="AS39" t="s">
        <v>147</v>
      </c>
      <c r="AT39" t="s">
        <v>147</v>
      </c>
      <c r="AU39" t="s">
        <v>147</v>
      </c>
      <c r="AV39" t="s">
        <v>147</v>
      </c>
      <c r="AW39" t="s">
        <v>147</v>
      </c>
      <c r="AX39" t="s">
        <v>147</v>
      </c>
      <c r="AY39" t="s">
        <v>147</v>
      </c>
      <c r="AZ39" t="s">
        <v>147</v>
      </c>
      <c r="BA39" t="s">
        <v>147</v>
      </c>
      <c r="BB39" t="s">
        <v>147</v>
      </c>
      <c r="BC39" t="s">
        <v>147</v>
      </c>
      <c r="BD39" t="s">
        <v>147</v>
      </c>
      <c r="BE39" t="s">
        <v>147</v>
      </c>
      <c r="BF39" t="s">
        <v>147</v>
      </c>
      <c r="BG39" t="s">
        <v>147</v>
      </c>
      <c r="BH39" t="s">
        <v>147</v>
      </c>
      <c r="BI39" t="s">
        <v>147</v>
      </c>
      <c r="BJ39" t="s">
        <v>147</v>
      </c>
      <c r="BK39" t="s">
        <v>147</v>
      </c>
      <c r="BL39" t="s">
        <v>147</v>
      </c>
      <c r="BM39" t="s">
        <v>147</v>
      </c>
      <c r="BN39" t="s">
        <v>147</v>
      </c>
      <c r="BO39" t="s">
        <v>147</v>
      </c>
      <c r="BP39" t="s">
        <v>147</v>
      </c>
      <c r="BQ39" t="s">
        <v>147</v>
      </c>
      <c r="BR39" t="s">
        <v>147</v>
      </c>
      <c r="BS39" t="s">
        <v>147</v>
      </c>
      <c r="BT39" t="s">
        <v>147</v>
      </c>
      <c r="BU39" t="s">
        <v>147</v>
      </c>
      <c r="BV39" t="s">
        <v>147</v>
      </c>
      <c r="BW39" t="s">
        <v>147</v>
      </c>
      <c r="BX39" t="s">
        <v>147</v>
      </c>
      <c r="BY39" t="s">
        <v>147</v>
      </c>
      <c r="BZ39" t="s">
        <v>147</v>
      </c>
      <c r="CA39" t="s">
        <v>147</v>
      </c>
      <c r="CB39" t="s">
        <v>147</v>
      </c>
      <c r="CC39" t="s">
        <v>147</v>
      </c>
      <c r="CD39" t="s">
        <v>147</v>
      </c>
      <c r="CE39" t="s">
        <v>147</v>
      </c>
      <c r="CF39" t="s">
        <v>147</v>
      </c>
      <c r="CG39" t="s">
        <v>147</v>
      </c>
      <c r="CH39" t="s">
        <v>147</v>
      </c>
    </row>
    <row r="40" spans="1:86" x14ac:dyDescent="0.25">
      <c r="A40" t="s">
        <v>178</v>
      </c>
      <c r="C40" t="s">
        <v>146</v>
      </c>
      <c r="D40">
        <v>1</v>
      </c>
      <c r="E40">
        <f>D40*$C$2</f>
      </c>
      <c r="F40">
        <f>SUMPRODUCT(H$6:CI$6,H9:CI9)</f>
      </c>
      <c r="G40">
        <f>F40-E40</f>
      </c>
      <c r="H40" t="s">
        <v>147</v>
      </c>
      <c r="I40" t="s">
        <v>147</v>
      </c>
      <c r="J40" t="s">
        <v>147</v>
      </c>
      <c r="K40" t="s">
        <v>147</v>
      </c>
      <c r="L40" t="s">
        <v>147</v>
      </c>
      <c r="M40" t="s">
        <v>147</v>
      </c>
      <c r="N40" t="s">
        <v>147</v>
      </c>
      <c r="O40">
        <v>0.5</v>
      </c>
      <c r="P40" t="s">
        <v>147</v>
      </c>
      <c r="Q40" t="s">
        <v>147</v>
      </c>
      <c r="R40" t="s">
        <v>147</v>
      </c>
      <c r="S40" t="s">
        <v>147</v>
      </c>
      <c r="T40" t="s">
        <v>147</v>
      </c>
      <c r="U40" t="s">
        <v>147</v>
      </c>
      <c r="V40" t="s">
        <v>147</v>
      </c>
      <c r="W40" t="s">
        <v>147</v>
      </c>
      <c r="X40" t="s">
        <v>147</v>
      </c>
      <c r="Y40" t="s">
        <v>147</v>
      </c>
      <c r="Z40" t="s">
        <v>147</v>
      </c>
      <c r="AA40" t="s">
        <v>147</v>
      </c>
      <c r="AB40">
        <v>1</v>
      </c>
      <c r="AC40" t="s">
        <v>147</v>
      </c>
      <c r="AD40" t="s">
        <v>147</v>
      </c>
      <c r="AE40" t="s">
        <v>147</v>
      </c>
      <c r="AF40" t="s">
        <v>147</v>
      </c>
      <c r="AG40" t="s">
        <v>147</v>
      </c>
      <c r="AH40" t="s">
        <v>147</v>
      </c>
      <c r="AI40" t="s">
        <v>147</v>
      </c>
      <c r="AJ40" t="s">
        <v>147</v>
      </c>
      <c r="AK40" t="s">
        <v>147</v>
      </c>
      <c r="AL40" t="s">
        <v>147</v>
      </c>
      <c r="AM40" t="s">
        <v>147</v>
      </c>
      <c r="AN40" t="s">
        <v>147</v>
      </c>
      <c r="AO40" t="s">
        <v>147</v>
      </c>
      <c r="AP40" t="s">
        <v>147</v>
      </c>
      <c r="AQ40" t="s">
        <v>147</v>
      </c>
      <c r="AR40" t="s">
        <v>147</v>
      </c>
      <c r="AS40" t="s">
        <v>147</v>
      </c>
      <c r="AT40" t="s">
        <v>147</v>
      </c>
      <c r="AU40" t="s">
        <v>147</v>
      </c>
      <c r="AV40" t="s">
        <v>147</v>
      </c>
      <c r="AW40" t="s">
        <v>147</v>
      </c>
      <c r="AX40" t="s">
        <v>147</v>
      </c>
      <c r="AY40" t="s">
        <v>147</v>
      </c>
      <c r="AZ40" t="s">
        <v>147</v>
      </c>
      <c r="BA40" t="s">
        <v>147</v>
      </c>
      <c r="BB40" t="s">
        <v>147</v>
      </c>
      <c r="BC40" t="s">
        <v>147</v>
      </c>
      <c r="BD40" t="s">
        <v>147</v>
      </c>
      <c r="BE40" t="s">
        <v>147</v>
      </c>
      <c r="BF40" t="s">
        <v>147</v>
      </c>
      <c r="BG40" t="s">
        <v>147</v>
      </c>
      <c r="BH40" t="s">
        <v>147</v>
      </c>
      <c r="BI40" t="s">
        <v>147</v>
      </c>
      <c r="BJ40" t="s">
        <v>147</v>
      </c>
      <c r="BK40" t="s">
        <v>147</v>
      </c>
      <c r="BL40" t="s">
        <v>147</v>
      </c>
      <c r="BM40" t="s">
        <v>147</v>
      </c>
      <c r="BN40" t="s">
        <v>147</v>
      </c>
      <c r="BO40" t="s">
        <v>147</v>
      </c>
      <c r="BP40" t="s">
        <v>147</v>
      </c>
      <c r="BQ40" t="s">
        <v>147</v>
      </c>
      <c r="BR40" t="s">
        <v>147</v>
      </c>
      <c r="BS40" t="s">
        <v>147</v>
      </c>
      <c r="BT40" t="s">
        <v>147</v>
      </c>
      <c r="BU40" t="s">
        <v>147</v>
      </c>
      <c r="BV40" t="s">
        <v>147</v>
      </c>
      <c r="BW40" t="s">
        <v>147</v>
      </c>
      <c r="BX40" t="s">
        <v>147</v>
      </c>
      <c r="BY40" t="s">
        <v>147</v>
      </c>
      <c r="BZ40" t="s">
        <v>147</v>
      </c>
      <c r="CA40" t="s">
        <v>147</v>
      </c>
      <c r="CB40" t="s">
        <v>147</v>
      </c>
      <c r="CC40" t="s">
        <v>147</v>
      </c>
      <c r="CD40" t="s">
        <v>147</v>
      </c>
      <c r="CE40" t="s">
        <v>147</v>
      </c>
      <c r="CF40" t="s">
        <v>147</v>
      </c>
      <c r="CG40" t="s">
        <v>147</v>
      </c>
      <c r="CH40" t="s">
        <v>147</v>
      </c>
    </row>
    <row r="41" spans="1:86" x14ac:dyDescent="0.25">
      <c r="A41" t="s">
        <v>179</v>
      </c>
      <c r="C41" t="s">
        <v>146</v>
      </c>
      <c r="D41">
        <v>1</v>
      </c>
      <c r="E41">
        <f>D41*$C$2</f>
      </c>
      <c r="F41">
        <f>SUMPRODUCT(H$6:CI$6,H9:CI9)</f>
      </c>
      <c r="G41">
        <f>F41-E41</f>
      </c>
      <c r="H41" t="s">
        <v>147</v>
      </c>
      <c r="I41" t="s">
        <v>147</v>
      </c>
      <c r="J41" t="s">
        <v>147</v>
      </c>
      <c r="K41" t="s">
        <v>147</v>
      </c>
      <c r="L41" t="s">
        <v>147</v>
      </c>
      <c r="M41" t="s">
        <v>147</v>
      </c>
      <c r="N41" t="s">
        <v>147</v>
      </c>
      <c r="O41" t="s">
        <v>147</v>
      </c>
      <c r="P41" t="s">
        <v>147</v>
      </c>
      <c r="Q41" t="s">
        <v>147</v>
      </c>
      <c r="R41" t="s">
        <v>147</v>
      </c>
      <c r="S41" t="s">
        <v>147</v>
      </c>
      <c r="T41" t="s">
        <v>147</v>
      </c>
      <c r="U41" t="s">
        <v>147</v>
      </c>
      <c r="V41" t="s">
        <v>147</v>
      </c>
      <c r="W41" t="s">
        <v>147</v>
      </c>
      <c r="X41" t="s">
        <v>147</v>
      </c>
      <c r="Y41" t="s">
        <v>147</v>
      </c>
      <c r="Z41" t="s">
        <v>147</v>
      </c>
      <c r="AA41" t="s">
        <v>147</v>
      </c>
      <c r="AB41" t="s">
        <v>147</v>
      </c>
      <c r="AC41" t="s">
        <v>147</v>
      </c>
      <c r="AD41" t="s">
        <v>147</v>
      </c>
      <c r="AE41" t="s">
        <v>147</v>
      </c>
      <c r="AF41" t="s">
        <v>147</v>
      </c>
      <c r="AG41" t="s">
        <v>147</v>
      </c>
      <c r="AH41" t="s">
        <v>147</v>
      </c>
      <c r="AI41" t="s">
        <v>147</v>
      </c>
      <c r="AJ41" t="s">
        <v>147</v>
      </c>
      <c r="AK41" t="s">
        <v>147</v>
      </c>
      <c r="AL41" t="s">
        <v>147</v>
      </c>
      <c r="AM41" t="s">
        <v>147</v>
      </c>
      <c r="AN41" t="s">
        <v>147</v>
      </c>
      <c r="AO41" t="s">
        <v>147</v>
      </c>
      <c r="AP41" t="s">
        <v>147</v>
      </c>
      <c r="AQ41" t="s">
        <v>147</v>
      </c>
      <c r="AR41" t="s">
        <v>147</v>
      </c>
      <c r="AS41" t="s">
        <v>147</v>
      </c>
      <c r="AT41" t="s">
        <v>147</v>
      </c>
      <c r="AU41" t="s">
        <v>147</v>
      </c>
      <c r="AV41" t="s">
        <v>147</v>
      </c>
      <c r="AW41" t="s">
        <v>147</v>
      </c>
      <c r="AX41" t="s">
        <v>147</v>
      </c>
      <c r="AY41" t="s">
        <v>147</v>
      </c>
      <c r="AZ41" t="s">
        <v>147</v>
      </c>
      <c r="BA41" t="s">
        <v>147</v>
      </c>
      <c r="BB41">
        <v>1</v>
      </c>
      <c r="BC41">
        <v>1</v>
      </c>
      <c r="BD41" t="s">
        <v>147</v>
      </c>
      <c r="BE41" t="s">
        <v>147</v>
      </c>
      <c r="BF41" t="s">
        <v>147</v>
      </c>
      <c r="BG41" t="s">
        <v>147</v>
      </c>
      <c r="BH41" t="s">
        <v>147</v>
      </c>
      <c r="BI41" t="s">
        <v>147</v>
      </c>
      <c r="BJ41">
        <v>1</v>
      </c>
      <c r="BK41" t="s">
        <v>147</v>
      </c>
      <c r="BL41" t="s">
        <v>147</v>
      </c>
      <c r="BM41" t="s">
        <v>147</v>
      </c>
      <c r="BN41" t="s">
        <v>147</v>
      </c>
      <c r="BO41" t="s">
        <v>147</v>
      </c>
      <c r="BP41" t="s">
        <v>147</v>
      </c>
      <c r="BQ41" t="s">
        <v>147</v>
      </c>
      <c r="BR41" t="s">
        <v>147</v>
      </c>
      <c r="BS41" t="s">
        <v>147</v>
      </c>
      <c r="BT41" t="s">
        <v>147</v>
      </c>
      <c r="BU41" t="s">
        <v>147</v>
      </c>
      <c r="BV41" t="s">
        <v>147</v>
      </c>
      <c r="BW41" t="s">
        <v>147</v>
      </c>
      <c r="BX41" t="s">
        <v>147</v>
      </c>
      <c r="BY41" t="s">
        <v>147</v>
      </c>
      <c r="BZ41" t="s">
        <v>147</v>
      </c>
      <c r="CA41" t="s">
        <v>147</v>
      </c>
      <c r="CB41" t="s">
        <v>147</v>
      </c>
      <c r="CC41" t="s">
        <v>147</v>
      </c>
      <c r="CD41" t="s">
        <v>147</v>
      </c>
      <c r="CE41" t="s">
        <v>147</v>
      </c>
      <c r="CF41" t="s">
        <v>147</v>
      </c>
      <c r="CG41" t="s">
        <v>147</v>
      </c>
      <c r="CH41" t="s">
        <v>147</v>
      </c>
    </row>
    <row r="42" spans="1:86" x14ac:dyDescent="0.25">
      <c r="A42" t="s">
        <v>180</v>
      </c>
      <c r="C42" t="s">
        <v>146</v>
      </c>
      <c r="D42">
        <v>1</v>
      </c>
      <c r="E42">
        <f>D42*$C$2</f>
      </c>
      <c r="F42">
        <f>SUMPRODUCT(H$6:CI$6,H9:CI9)</f>
      </c>
      <c r="G42">
        <f>F42-E42</f>
      </c>
      <c r="H42" t="s">
        <v>147</v>
      </c>
      <c r="I42" t="s">
        <v>147</v>
      </c>
      <c r="J42">
        <v>0.2</v>
      </c>
      <c r="K42" t="s">
        <v>147</v>
      </c>
      <c r="L42" t="s">
        <v>147</v>
      </c>
      <c r="M42" t="s">
        <v>147</v>
      </c>
      <c r="N42" t="s">
        <v>147</v>
      </c>
      <c r="O42" t="s">
        <v>147</v>
      </c>
      <c r="P42" t="s">
        <v>147</v>
      </c>
      <c r="Q42" t="s">
        <v>147</v>
      </c>
      <c r="R42" t="s">
        <v>147</v>
      </c>
      <c r="S42" t="s">
        <v>147</v>
      </c>
      <c r="T42" t="s">
        <v>147</v>
      </c>
      <c r="U42" t="s">
        <v>147</v>
      </c>
      <c r="V42" t="s">
        <v>147</v>
      </c>
      <c r="W42" t="s">
        <v>147</v>
      </c>
      <c r="X42" t="s">
        <v>147</v>
      </c>
      <c r="Y42" t="s">
        <v>147</v>
      </c>
      <c r="Z42" t="s">
        <v>147</v>
      </c>
      <c r="AA42" t="s">
        <v>147</v>
      </c>
      <c r="AB42" t="s">
        <v>147</v>
      </c>
      <c r="AC42" t="s">
        <v>147</v>
      </c>
      <c r="AD42">
        <v>1</v>
      </c>
      <c r="AE42" t="s">
        <v>147</v>
      </c>
      <c r="AF42" t="s">
        <v>147</v>
      </c>
      <c r="AG42" t="s">
        <v>147</v>
      </c>
      <c r="AH42" t="s">
        <v>147</v>
      </c>
      <c r="AI42" t="s">
        <v>147</v>
      </c>
      <c r="AJ42" t="s">
        <v>147</v>
      </c>
      <c r="AK42" t="s">
        <v>147</v>
      </c>
      <c r="AL42" t="s">
        <v>147</v>
      </c>
      <c r="AM42" t="s">
        <v>147</v>
      </c>
      <c r="AN42" t="s">
        <v>147</v>
      </c>
      <c r="AO42" t="s">
        <v>147</v>
      </c>
      <c r="AP42" t="s">
        <v>147</v>
      </c>
      <c r="AQ42" t="s">
        <v>147</v>
      </c>
      <c r="AR42" t="s">
        <v>147</v>
      </c>
      <c r="AS42" t="s">
        <v>147</v>
      </c>
      <c r="AT42" t="s">
        <v>147</v>
      </c>
      <c r="AU42" t="s">
        <v>147</v>
      </c>
      <c r="AV42" t="s">
        <v>147</v>
      </c>
      <c r="AW42" t="s">
        <v>147</v>
      </c>
      <c r="AX42" t="s">
        <v>147</v>
      </c>
      <c r="AY42" t="s">
        <v>147</v>
      </c>
      <c r="AZ42" t="s">
        <v>147</v>
      </c>
      <c r="BA42" t="s">
        <v>147</v>
      </c>
      <c r="BB42" t="s">
        <v>147</v>
      </c>
      <c r="BC42" t="s">
        <v>147</v>
      </c>
      <c r="BD42" t="s">
        <v>147</v>
      </c>
      <c r="BE42" t="s">
        <v>147</v>
      </c>
      <c r="BF42" t="s">
        <v>147</v>
      </c>
      <c r="BG42" t="s">
        <v>147</v>
      </c>
      <c r="BH42">
        <v>0.7</v>
      </c>
      <c r="BI42" t="s">
        <v>147</v>
      </c>
      <c r="BJ42" t="s">
        <v>147</v>
      </c>
      <c r="BK42" t="s">
        <v>147</v>
      </c>
      <c r="BL42" t="s">
        <v>147</v>
      </c>
      <c r="BM42" t="s">
        <v>147</v>
      </c>
      <c r="BN42" t="s">
        <v>147</v>
      </c>
      <c r="BO42" t="s">
        <v>147</v>
      </c>
      <c r="BP42" t="s">
        <v>147</v>
      </c>
      <c r="BQ42" t="s">
        <v>147</v>
      </c>
      <c r="BR42" t="s">
        <v>147</v>
      </c>
      <c r="BS42" t="s">
        <v>147</v>
      </c>
      <c r="BT42" t="s">
        <v>147</v>
      </c>
      <c r="BU42" t="s">
        <v>147</v>
      </c>
      <c r="BV42" t="s">
        <v>147</v>
      </c>
      <c r="BW42" t="s">
        <v>147</v>
      </c>
      <c r="BX42" t="s">
        <v>147</v>
      </c>
      <c r="BY42" t="s">
        <v>147</v>
      </c>
      <c r="BZ42" t="s">
        <v>147</v>
      </c>
      <c r="CA42" t="s">
        <v>147</v>
      </c>
      <c r="CB42" t="s">
        <v>147</v>
      </c>
      <c r="CC42" t="s">
        <v>147</v>
      </c>
      <c r="CD42" t="s">
        <v>147</v>
      </c>
      <c r="CE42" t="s">
        <v>147</v>
      </c>
      <c r="CF42" t="s">
        <v>147</v>
      </c>
      <c r="CG42" t="s">
        <v>147</v>
      </c>
      <c r="CH42" t="s">
        <v>147</v>
      </c>
    </row>
    <row r="43" spans="1:86" x14ac:dyDescent="0.25">
      <c r="A43" t="s">
        <v>181</v>
      </c>
      <c r="C43" t="s">
        <v>146</v>
      </c>
      <c r="D43">
        <v>1</v>
      </c>
      <c r="E43">
        <f>D43*$C$2</f>
      </c>
      <c r="F43">
        <f>SUMPRODUCT(H$6:CI$6,H9:CI9)</f>
      </c>
      <c r="G43">
        <f>F43-E43</f>
      </c>
      <c r="H43" t="s">
        <v>147</v>
      </c>
      <c r="I43" t="s">
        <v>147</v>
      </c>
      <c r="J43" t="s">
        <v>147</v>
      </c>
      <c r="K43" t="s">
        <v>147</v>
      </c>
      <c r="L43" t="s">
        <v>147</v>
      </c>
      <c r="M43" t="s">
        <v>147</v>
      </c>
      <c r="N43" t="s">
        <v>147</v>
      </c>
      <c r="O43" t="s">
        <v>147</v>
      </c>
      <c r="P43" t="s">
        <v>147</v>
      </c>
      <c r="Q43" t="s">
        <v>147</v>
      </c>
      <c r="R43" t="s">
        <v>147</v>
      </c>
      <c r="S43" t="s">
        <v>147</v>
      </c>
      <c r="T43" t="s">
        <v>147</v>
      </c>
      <c r="U43" t="s">
        <v>147</v>
      </c>
      <c r="V43">
        <v>1</v>
      </c>
      <c r="W43" t="s">
        <v>147</v>
      </c>
      <c r="X43" t="s">
        <v>147</v>
      </c>
      <c r="Y43" t="s">
        <v>147</v>
      </c>
      <c r="Z43" t="s">
        <v>147</v>
      </c>
      <c r="AA43" t="s">
        <v>147</v>
      </c>
      <c r="AB43" t="s">
        <v>147</v>
      </c>
      <c r="AC43" t="s">
        <v>147</v>
      </c>
      <c r="AD43" t="s">
        <v>147</v>
      </c>
      <c r="AE43" t="s">
        <v>147</v>
      </c>
      <c r="AF43" t="s">
        <v>147</v>
      </c>
      <c r="AG43" t="s">
        <v>147</v>
      </c>
      <c r="AH43" t="s">
        <v>147</v>
      </c>
      <c r="AI43" t="s">
        <v>147</v>
      </c>
      <c r="AJ43" t="s">
        <v>147</v>
      </c>
      <c r="AK43" t="s">
        <v>147</v>
      </c>
      <c r="AL43" t="s">
        <v>147</v>
      </c>
      <c r="AM43" t="s">
        <v>147</v>
      </c>
      <c r="AN43" t="s">
        <v>147</v>
      </c>
      <c r="AO43" t="s">
        <v>147</v>
      </c>
      <c r="AP43" t="s">
        <v>147</v>
      </c>
      <c r="AQ43" t="s">
        <v>147</v>
      </c>
      <c r="AR43" t="s">
        <v>147</v>
      </c>
      <c r="AS43" t="s">
        <v>147</v>
      </c>
      <c r="AT43" t="s">
        <v>147</v>
      </c>
      <c r="AU43" t="s">
        <v>147</v>
      </c>
      <c r="AV43" t="s">
        <v>147</v>
      </c>
      <c r="AW43" t="s">
        <v>147</v>
      </c>
      <c r="AX43" t="s">
        <v>147</v>
      </c>
      <c r="AY43" t="s">
        <v>147</v>
      </c>
      <c r="AZ43" t="s">
        <v>147</v>
      </c>
      <c r="BA43" t="s">
        <v>147</v>
      </c>
      <c r="BB43" t="s">
        <v>147</v>
      </c>
      <c r="BC43" t="s">
        <v>147</v>
      </c>
      <c r="BD43" t="s">
        <v>147</v>
      </c>
      <c r="BE43" t="s">
        <v>147</v>
      </c>
      <c r="BF43" t="s">
        <v>147</v>
      </c>
      <c r="BG43" t="s">
        <v>147</v>
      </c>
      <c r="BH43">
        <v>0.3</v>
      </c>
      <c r="BI43" t="s">
        <v>147</v>
      </c>
      <c r="BJ43" t="s">
        <v>147</v>
      </c>
      <c r="BK43" t="s">
        <v>147</v>
      </c>
      <c r="BL43">
        <v>0.6</v>
      </c>
      <c r="BM43" t="s">
        <v>147</v>
      </c>
      <c r="BN43" t="s">
        <v>147</v>
      </c>
      <c r="BO43" t="s">
        <v>147</v>
      </c>
      <c r="BP43" t="s">
        <v>147</v>
      </c>
      <c r="BQ43" t="s">
        <v>147</v>
      </c>
      <c r="BR43" t="s">
        <v>147</v>
      </c>
      <c r="BS43" t="s">
        <v>147</v>
      </c>
      <c r="BT43" t="s">
        <v>147</v>
      </c>
      <c r="BU43" t="s">
        <v>147</v>
      </c>
      <c r="BV43" t="s">
        <v>147</v>
      </c>
      <c r="BW43" t="s">
        <v>147</v>
      </c>
      <c r="BX43" t="s">
        <v>147</v>
      </c>
      <c r="BY43" t="s">
        <v>147</v>
      </c>
      <c r="BZ43" t="s">
        <v>147</v>
      </c>
      <c r="CA43" t="s">
        <v>147</v>
      </c>
      <c r="CB43" t="s">
        <v>147</v>
      </c>
      <c r="CC43" t="s">
        <v>147</v>
      </c>
      <c r="CD43" t="s">
        <v>147</v>
      </c>
      <c r="CE43" t="s">
        <v>147</v>
      </c>
      <c r="CF43" t="s">
        <v>147</v>
      </c>
      <c r="CG43" t="s">
        <v>147</v>
      </c>
      <c r="CH43" t="s">
        <v>147</v>
      </c>
    </row>
    <row r="44" spans="1:86" x14ac:dyDescent="0.25">
      <c r="A44" t="s">
        <v>182</v>
      </c>
      <c r="C44" t="s">
        <v>146</v>
      </c>
      <c r="D44">
        <v>1</v>
      </c>
      <c r="E44">
        <f>D44*$C$2</f>
      </c>
      <c r="F44">
        <f>SUMPRODUCT(H$6:CI$6,H9:CI9)</f>
      </c>
      <c r="G44">
        <f>F44-E44</f>
      </c>
      <c r="H44" t="s">
        <v>147</v>
      </c>
      <c r="I44" t="s">
        <v>147</v>
      </c>
      <c r="J44" t="s">
        <v>147</v>
      </c>
      <c r="K44" t="s">
        <v>147</v>
      </c>
      <c r="L44" t="s">
        <v>147</v>
      </c>
      <c r="M44" t="s">
        <v>147</v>
      </c>
      <c r="N44" t="s">
        <v>147</v>
      </c>
      <c r="O44" t="s">
        <v>147</v>
      </c>
      <c r="P44" t="s">
        <v>147</v>
      </c>
      <c r="Q44">
        <v>0.6</v>
      </c>
      <c r="R44" t="s">
        <v>147</v>
      </c>
      <c r="S44" t="s">
        <v>147</v>
      </c>
      <c r="T44" t="s">
        <v>147</v>
      </c>
      <c r="U44" t="s">
        <v>147</v>
      </c>
      <c r="V44" t="s">
        <v>147</v>
      </c>
      <c r="W44" t="s">
        <v>147</v>
      </c>
      <c r="X44" t="s">
        <v>147</v>
      </c>
      <c r="Y44" t="s">
        <v>147</v>
      </c>
      <c r="Z44" t="s">
        <v>147</v>
      </c>
      <c r="AA44" t="s">
        <v>147</v>
      </c>
      <c r="AB44" t="s">
        <v>147</v>
      </c>
      <c r="AC44" t="s">
        <v>147</v>
      </c>
      <c r="AD44" t="s">
        <v>147</v>
      </c>
      <c r="AE44" t="s">
        <v>147</v>
      </c>
      <c r="AF44" t="s">
        <v>147</v>
      </c>
      <c r="AG44" t="s">
        <v>147</v>
      </c>
      <c r="AH44" t="s">
        <v>147</v>
      </c>
      <c r="AI44" t="s">
        <v>147</v>
      </c>
      <c r="AJ44" t="s">
        <v>147</v>
      </c>
      <c r="AK44" t="s">
        <v>147</v>
      </c>
      <c r="AL44" t="s">
        <v>147</v>
      </c>
      <c r="AM44" t="s">
        <v>147</v>
      </c>
      <c r="AN44" t="s">
        <v>147</v>
      </c>
      <c r="AO44" t="s">
        <v>147</v>
      </c>
      <c r="AP44" t="s">
        <v>147</v>
      </c>
      <c r="AQ44" t="s">
        <v>147</v>
      </c>
      <c r="AR44" t="s">
        <v>147</v>
      </c>
      <c r="AS44" t="s">
        <v>147</v>
      </c>
      <c r="AT44" t="s">
        <v>147</v>
      </c>
      <c r="AU44" t="s">
        <v>147</v>
      </c>
      <c r="AV44" t="s">
        <v>147</v>
      </c>
      <c r="AW44" t="s">
        <v>147</v>
      </c>
      <c r="AX44" t="s">
        <v>147</v>
      </c>
      <c r="AY44" t="s">
        <v>147</v>
      </c>
      <c r="AZ44" t="s">
        <v>147</v>
      </c>
      <c r="BA44" t="s">
        <v>147</v>
      </c>
      <c r="BB44" t="s">
        <v>147</v>
      </c>
      <c r="BC44" t="s">
        <v>147</v>
      </c>
      <c r="BD44" t="s">
        <v>147</v>
      </c>
      <c r="BE44" t="s">
        <v>147</v>
      </c>
      <c r="BF44" t="s">
        <v>147</v>
      </c>
      <c r="BG44" t="s">
        <v>147</v>
      </c>
      <c r="BH44" t="s">
        <v>147</v>
      </c>
      <c r="BI44" t="s">
        <v>147</v>
      </c>
      <c r="BJ44" t="s">
        <v>147</v>
      </c>
      <c r="BK44" t="s">
        <v>147</v>
      </c>
      <c r="BL44">
        <v>0.4</v>
      </c>
      <c r="BM44" t="s">
        <v>147</v>
      </c>
      <c r="BN44" t="s">
        <v>147</v>
      </c>
      <c r="BO44" t="s">
        <v>147</v>
      </c>
      <c r="BP44" t="s">
        <v>147</v>
      </c>
      <c r="BQ44" t="s">
        <v>147</v>
      </c>
      <c r="BR44" t="s">
        <v>147</v>
      </c>
      <c r="BS44" t="s">
        <v>147</v>
      </c>
      <c r="BT44" t="s">
        <v>147</v>
      </c>
      <c r="BU44" t="s">
        <v>147</v>
      </c>
      <c r="BV44" t="s">
        <v>147</v>
      </c>
      <c r="BW44" t="s">
        <v>147</v>
      </c>
      <c r="BX44" t="s">
        <v>147</v>
      </c>
      <c r="BY44" t="s">
        <v>147</v>
      </c>
      <c r="BZ44" t="s">
        <v>147</v>
      </c>
      <c r="CA44" t="s">
        <v>147</v>
      </c>
      <c r="CB44" t="s">
        <v>147</v>
      </c>
      <c r="CC44" t="s">
        <v>147</v>
      </c>
      <c r="CD44" t="s">
        <v>147</v>
      </c>
      <c r="CE44" t="s">
        <v>147</v>
      </c>
      <c r="CF44" t="s">
        <v>147</v>
      </c>
      <c r="CG44" t="s">
        <v>147</v>
      </c>
      <c r="CH44" t="s">
        <v>147</v>
      </c>
    </row>
    <row r="45" spans="1:86" x14ac:dyDescent="0.25">
      <c r="A45" t="s">
        <v>183</v>
      </c>
      <c r="C45" t="s">
        <v>146</v>
      </c>
      <c r="D45">
        <v>1</v>
      </c>
      <c r="E45">
        <f>D45*$C$2</f>
      </c>
      <c r="F45">
        <f>SUMPRODUCT(H$6:CI$6,H9:CI9)</f>
      </c>
      <c r="G45">
        <f>F45-E45</f>
      </c>
      <c r="H45" t="s">
        <v>147</v>
      </c>
      <c r="I45" t="s">
        <v>147</v>
      </c>
      <c r="J45" t="s">
        <v>147</v>
      </c>
      <c r="K45" t="s">
        <v>147</v>
      </c>
      <c r="L45">
        <v>1</v>
      </c>
      <c r="M45" t="s">
        <v>147</v>
      </c>
      <c r="N45" t="s">
        <v>147</v>
      </c>
      <c r="O45" t="s">
        <v>147</v>
      </c>
      <c r="P45" t="s">
        <v>147</v>
      </c>
      <c r="Q45" t="s">
        <v>147</v>
      </c>
      <c r="R45" t="s">
        <v>147</v>
      </c>
      <c r="S45" t="s">
        <v>147</v>
      </c>
      <c r="T45" t="s">
        <v>147</v>
      </c>
      <c r="U45" t="s">
        <v>147</v>
      </c>
      <c r="V45" t="s">
        <v>147</v>
      </c>
      <c r="W45" t="s">
        <v>147</v>
      </c>
      <c r="X45" t="s">
        <v>147</v>
      </c>
      <c r="Y45" t="s">
        <v>147</v>
      </c>
      <c r="Z45" t="s">
        <v>147</v>
      </c>
      <c r="AA45" t="s">
        <v>147</v>
      </c>
      <c r="AB45" t="s">
        <v>147</v>
      </c>
      <c r="AC45" t="s">
        <v>147</v>
      </c>
      <c r="AD45" t="s">
        <v>147</v>
      </c>
      <c r="AE45" t="s">
        <v>147</v>
      </c>
      <c r="AF45" t="s">
        <v>147</v>
      </c>
      <c r="AG45" t="s">
        <v>147</v>
      </c>
      <c r="AH45" t="s">
        <v>147</v>
      </c>
      <c r="AI45" t="s">
        <v>147</v>
      </c>
      <c r="AJ45" t="s">
        <v>147</v>
      </c>
      <c r="AK45" t="s">
        <v>147</v>
      </c>
      <c r="AL45" t="s">
        <v>147</v>
      </c>
      <c r="AM45" t="s">
        <v>147</v>
      </c>
      <c r="AN45" t="s">
        <v>147</v>
      </c>
      <c r="AO45" t="s">
        <v>147</v>
      </c>
      <c r="AP45" t="s">
        <v>147</v>
      </c>
      <c r="AQ45" t="s">
        <v>147</v>
      </c>
      <c r="AR45" t="s">
        <v>147</v>
      </c>
      <c r="AS45" t="s">
        <v>147</v>
      </c>
      <c r="AT45" t="s">
        <v>147</v>
      </c>
      <c r="AU45" t="s">
        <v>147</v>
      </c>
      <c r="AV45">
        <v>0.5</v>
      </c>
      <c r="AW45">
        <v>0.5</v>
      </c>
      <c r="AX45" t="s">
        <v>147</v>
      </c>
      <c r="AY45" t="s">
        <v>147</v>
      </c>
      <c r="AZ45" t="s">
        <v>147</v>
      </c>
      <c r="BA45" t="s">
        <v>147</v>
      </c>
      <c r="BB45" t="s">
        <v>147</v>
      </c>
      <c r="BC45" t="s">
        <v>147</v>
      </c>
      <c r="BD45" t="s">
        <v>147</v>
      </c>
      <c r="BE45" t="s">
        <v>147</v>
      </c>
      <c r="BF45" t="s">
        <v>147</v>
      </c>
      <c r="BG45" t="s">
        <v>147</v>
      </c>
      <c r="BH45" t="s">
        <v>147</v>
      </c>
      <c r="BI45" t="s">
        <v>147</v>
      </c>
      <c r="BJ45" t="s">
        <v>147</v>
      </c>
      <c r="BK45" t="s">
        <v>147</v>
      </c>
      <c r="BL45" t="s">
        <v>147</v>
      </c>
      <c r="BM45" t="s">
        <v>147</v>
      </c>
      <c r="BN45" t="s">
        <v>147</v>
      </c>
      <c r="BO45" t="s">
        <v>147</v>
      </c>
      <c r="BP45" t="s">
        <v>147</v>
      </c>
      <c r="BQ45" t="s">
        <v>147</v>
      </c>
      <c r="BR45" t="s">
        <v>147</v>
      </c>
      <c r="BS45">
        <v>1</v>
      </c>
      <c r="BT45">
        <v>1</v>
      </c>
      <c r="BU45" t="s">
        <v>147</v>
      </c>
      <c r="BV45" t="s">
        <v>147</v>
      </c>
      <c r="BW45" t="s">
        <v>147</v>
      </c>
      <c r="BX45" t="s">
        <v>147</v>
      </c>
      <c r="BY45" t="s">
        <v>147</v>
      </c>
      <c r="BZ45" t="s">
        <v>147</v>
      </c>
      <c r="CA45" t="s">
        <v>147</v>
      </c>
      <c r="CB45" t="s">
        <v>147</v>
      </c>
      <c r="CC45" t="s">
        <v>147</v>
      </c>
      <c r="CD45" t="s">
        <v>147</v>
      </c>
      <c r="CE45" t="s">
        <v>147</v>
      </c>
      <c r="CF45" t="s">
        <v>147</v>
      </c>
      <c r="CG45" t="s">
        <v>147</v>
      </c>
      <c r="CH45" t="s">
        <v>147</v>
      </c>
    </row>
    <row r="46" spans="1:86" x14ac:dyDescent="0.25">
      <c r="A46" t="s">
        <v>184</v>
      </c>
      <c r="C46" t="s">
        <v>146</v>
      </c>
      <c r="D46">
        <v>1</v>
      </c>
      <c r="E46">
        <f>D46*$C$2</f>
      </c>
      <c r="F46">
        <f>SUMPRODUCT(H$6:CI$6,H9:CI9)</f>
      </c>
      <c r="G46">
        <f>F46-E46</f>
      </c>
      <c r="H46" t="s">
        <v>147</v>
      </c>
      <c r="I46" t="s">
        <v>147</v>
      </c>
      <c r="J46" t="s">
        <v>147</v>
      </c>
      <c r="K46" t="s">
        <v>147</v>
      </c>
      <c r="L46" t="s">
        <v>147</v>
      </c>
      <c r="M46" t="s">
        <v>147</v>
      </c>
      <c r="N46" t="s">
        <v>147</v>
      </c>
      <c r="O46">
        <v>0.5</v>
      </c>
      <c r="P46" t="s">
        <v>147</v>
      </c>
      <c r="Q46" t="s">
        <v>147</v>
      </c>
      <c r="R46" t="s">
        <v>147</v>
      </c>
      <c r="S46" t="s">
        <v>147</v>
      </c>
      <c r="T46" t="s">
        <v>147</v>
      </c>
      <c r="U46" t="s">
        <v>147</v>
      </c>
      <c r="V46" t="s">
        <v>147</v>
      </c>
      <c r="W46" t="s">
        <v>147</v>
      </c>
      <c r="X46" t="s">
        <v>147</v>
      </c>
      <c r="Y46" t="s">
        <v>147</v>
      </c>
      <c r="Z46" t="s">
        <v>147</v>
      </c>
      <c r="AA46" t="s">
        <v>147</v>
      </c>
      <c r="AB46" t="s">
        <v>147</v>
      </c>
      <c r="AC46" t="s">
        <v>147</v>
      </c>
      <c r="AD46" t="s">
        <v>147</v>
      </c>
      <c r="AE46" t="s">
        <v>147</v>
      </c>
      <c r="AF46" t="s">
        <v>147</v>
      </c>
      <c r="AG46" t="s">
        <v>147</v>
      </c>
      <c r="AH46" t="s">
        <v>147</v>
      </c>
      <c r="AI46" t="s">
        <v>147</v>
      </c>
      <c r="AJ46" t="s">
        <v>147</v>
      </c>
      <c r="AK46">
        <v>0.5</v>
      </c>
      <c r="AL46" t="s">
        <v>147</v>
      </c>
      <c r="AM46" t="s">
        <v>147</v>
      </c>
      <c r="AN46" t="s">
        <v>147</v>
      </c>
      <c r="AO46" t="s">
        <v>147</v>
      </c>
      <c r="AP46" t="s">
        <v>147</v>
      </c>
      <c r="AQ46">
        <v>0.5</v>
      </c>
      <c r="AR46" t="s">
        <v>147</v>
      </c>
      <c r="AS46" t="s">
        <v>147</v>
      </c>
      <c r="AT46" t="s">
        <v>147</v>
      </c>
      <c r="AU46" t="s">
        <v>147</v>
      </c>
      <c r="AV46">
        <v>0.5</v>
      </c>
      <c r="AW46">
        <v>0.5</v>
      </c>
      <c r="AX46" t="s">
        <v>147</v>
      </c>
      <c r="AY46" t="s">
        <v>147</v>
      </c>
      <c r="AZ46" t="s">
        <v>147</v>
      </c>
      <c r="BA46" t="s">
        <v>147</v>
      </c>
      <c r="BB46" t="s">
        <v>147</v>
      </c>
      <c r="BC46" t="s">
        <v>147</v>
      </c>
      <c r="BD46" t="s">
        <v>147</v>
      </c>
      <c r="BE46" t="s">
        <v>147</v>
      </c>
      <c r="BF46" t="s">
        <v>147</v>
      </c>
      <c r="BG46" t="s">
        <v>147</v>
      </c>
      <c r="BH46" t="s">
        <v>147</v>
      </c>
      <c r="BI46" t="s">
        <v>147</v>
      </c>
      <c r="BJ46" t="s">
        <v>147</v>
      </c>
      <c r="BK46" t="s">
        <v>147</v>
      </c>
      <c r="BL46" t="s">
        <v>147</v>
      </c>
      <c r="BM46" t="s">
        <v>147</v>
      </c>
      <c r="BN46" t="s">
        <v>147</v>
      </c>
      <c r="BO46" t="s">
        <v>147</v>
      </c>
      <c r="BP46" t="s">
        <v>147</v>
      </c>
      <c r="BQ46" t="s">
        <v>147</v>
      </c>
      <c r="BR46" t="s">
        <v>147</v>
      </c>
      <c r="BS46">
        <v>1</v>
      </c>
      <c r="BT46">
        <v>1</v>
      </c>
      <c r="BU46" t="s">
        <v>147</v>
      </c>
      <c r="BV46" t="s">
        <v>147</v>
      </c>
      <c r="BW46" t="s">
        <v>147</v>
      </c>
      <c r="BX46" t="s">
        <v>147</v>
      </c>
      <c r="BY46" t="s">
        <v>147</v>
      </c>
      <c r="BZ46" t="s">
        <v>147</v>
      </c>
      <c r="CA46" t="s">
        <v>147</v>
      </c>
      <c r="CB46" t="s">
        <v>147</v>
      </c>
      <c r="CC46">
        <v>0.6</v>
      </c>
      <c r="CD46" t="s">
        <v>147</v>
      </c>
      <c r="CE46" t="s">
        <v>147</v>
      </c>
      <c r="CF46" t="s">
        <v>147</v>
      </c>
      <c r="CG46" t="s">
        <v>147</v>
      </c>
      <c r="CH46" t="s">
        <v>147</v>
      </c>
    </row>
    <row r="47" spans="1:86" x14ac:dyDescent="0.25">
      <c r="A47" t="s">
        <v>185</v>
      </c>
      <c r="C47" t="s">
        <v>146</v>
      </c>
      <c r="D47">
        <v>1</v>
      </c>
      <c r="E47">
        <f>D47*$C$2</f>
      </c>
      <c r="F47">
        <f>SUMPRODUCT(H$6:CI$6,H9:CI9)</f>
      </c>
      <c r="G47">
        <f>F47-E47</f>
      </c>
      <c r="H47">
        <v>0.4</v>
      </c>
      <c r="I47">
        <v>0.4</v>
      </c>
      <c r="J47" t="s">
        <v>147</v>
      </c>
      <c r="K47" t="s">
        <v>147</v>
      </c>
      <c r="L47" t="s">
        <v>147</v>
      </c>
      <c r="M47" t="s">
        <v>147</v>
      </c>
      <c r="N47" t="s">
        <v>147</v>
      </c>
      <c r="O47" t="s">
        <v>147</v>
      </c>
      <c r="P47" t="s">
        <v>147</v>
      </c>
      <c r="Q47" t="s">
        <v>147</v>
      </c>
      <c r="R47" t="s">
        <v>147</v>
      </c>
      <c r="S47" t="s">
        <v>147</v>
      </c>
      <c r="T47" t="s">
        <v>147</v>
      </c>
      <c r="U47" t="s">
        <v>147</v>
      </c>
      <c r="V47" t="s">
        <v>147</v>
      </c>
      <c r="W47" t="s">
        <v>147</v>
      </c>
      <c r="X47" t="s">
        <v>147</v>
      </c>
      <c r="Y47" t="s">
        <v>147</v>
      </c>
      <c r="Z47" t="s">
        <v>147</v>
      </c>
      <c r="AA47" t="s">
        <v>147</v>
      </c>
      <c r="AB47" t="s">
        <v>147</v>
      </c>
      <c r="AC47" t="s">
        <v>147</v>
      </c>
      <c r="AD47" t="s">
        <v>147</v>
      </c>
      <c r="AE47" t="s">
        <v>147</v>
      </c>
      <c r="AF47" t="s">
        <v>147</v>
      </c>
      <c r="AG47" t="s">
        <v>147</v>
      </c>
      <c r="AH47" t="s">
        <v>147</v>
      </c>
      <c r="AI47" t="s">
        <v>147</v>
      </c>
      <c r="AJ47" t="s">
        <v>147</v>
      </c>
      <c r="AK47" t="s">
        <v>147</v>
      </c>
      <c r="AL47" t="s">
        <v>147</v>
      </c>
      <c r="AM47" t="s">
        <v>147</v>
      </c>
      <c r="AN47" t="s">
        <v>147</v>
      </c>
      <c r="AO47" t="s">
        <v>147</v>
      </c>
      <c r="AP47" t="s">
        <v>147</v>
      </c>
      <c r="AQ47" t="s">
        <v>147</v>
      </c>
      <c r="AR47" t="s">
        <v>147</v>
      </c>
      <c r="AS47" t="s">
        <v>147</v>
      </c>
      <c r="AT47" t="s">
        <v>147</v>
      </c>
      <c r="AU47" t="s">
        <v>147</v>
      </c>
      <c r="AV47" t="s">
        <v>147</v>
      </c>
      <c r="AW47" t="s">
        <v>147</v>
      </c>
      <c r="AX47" t="s">
        <v>147</v>
      </c>
      <c r="AY47" t="s">
        <v>147</v>
      </c>
      <c r="AZ47" t="s">
        <v>147</v>
      </c>
      <c r="BA47" t="s">
        <v>147</v>
      </c>
      <c r="BB47" t="s">
        <v>147</v>
      </c>
      <c r="BC47" t="s">
        <v>147</v>
      </c>
      <c r="BD47" t="s">
        <v>147</v>
      </c>
      <c r="BE47" t="s">
        <v>147</v>
      </c>
      <c r="BF47" t="s">
        <v>147</v>
      </c>
      <c r="BG47" t="s">
        <v>147</v>
      </c>
      <c r="BH47" t="s">
        <v>147</v>
      </c>
      <c r="BI47" t="s">
        <v>147</v>
      </c>
      <c r="BJ47" t="s">
        <v>147</v>
      </c>
      <c r="BK47" t="s">
        <v>147</v>
      </c>
      <c r="BL47" t="s">
        <v>147</v>
      </c>
      <c r="BM47" t="s">
        <v>147</v>
      </c>
      <c r="BN47" t="s">
        <v>147</v>
      </c>
      <c r="BO47" t="s">
        <v>147</v>
      </c>
      <c r="BP47" t="s">
        <v>147</v>
      </c>
      <c r="BQ47" t="s">
        <v>147</v>
      </c>
      <c r="BR47" t="s">
        <v>147</v>
      </c>
      <c r="BS47" t="s">
        <v>147</v>
      </c>
      <c r="BT47" t="s">
        <v>147</v>
      </c>
      <c r="BU47" t="s">
        <v>147</v>
      </c>
      <c r="BV47" t="s">
        <v>147</v>
      </c>
      <c r="BW47">
        <v>0.2</v>
      </c>
      <c r="BX47" t="s">
        <v>147</v>
      </c>
      <c r="BY47" t="s">
        <v>147</v>
      </c>
      <c r="BZ47" t="s">
        <v>147</v>
      </c>
      <c r="CA47" t="s">
        <v>147</v>
      </c>
      <c r="CB47" t="s">
        <v>147</v>
      </c>
      <c r="CC47" t="s">
        <v>147</v>
      </c>
      <c r="CD47" t="s">
        <v>147</v>
      </c>
      <c r="CE47">
        <v>1</v>
      </c>
      <c r="CF47" t="s">
        <v>147</v>
      </c>
      <c r="CG47" t="s">
        <v>147</v>
      </c>
      <c r="CH47" t="s">
        <v>147</v>
      </c>
    </row>
    <row r="48" spans="1:86" x14ac:dyDescent="0.25">
      <c r="A48" t="s">
        <v>186</v>
      </c>
      <c r="C48" t="s">
        <v>146</v>
      </c>
      <c r="D48">
        <v>1</v>
      </c>
      <c r="E48">
        <f>D48*$C$2</f>
      </c>
      <c r="F48">
        <f>SUMPRODUCT(H$6:CI$6,H9:CI9)</f>
      </c>
      <c r="G48">
        <f>F48-E48</f>
      </c>
      <c r="H48" t="s">
        <v>147</v>
      </c>
      <c r="I48" t="s">
        <v>147</v>
      </c>
      <c r="J48" t="s">
        <v>147</v>
      </c>
      <c r="K48" t="s">
        <v>147</v>
      </c>
      <c r="L48" t="s">
        <v>147</v>
      </c>
      <c r="M48" t="s">
        <v>147</v>
      </c>
      <c r="N48">
        <v>0.4</v>
      </c>
      <c r="O48" t="s">
        <v>147</v>
      </c>
      <c r="P48" t="s">
        <v>147</v>
      </c>
      <c r="Q48" t="s">
        <v>147</v>
      </c>
      <c r="R48" t="s">
        <v>147</v>
      </c>
      <c r="S48" t="s">
        <v>147</v>
      </c>
      <c r="T48">
        <v>0.5</v>
      </c>
      <c r="U48" t="s">
        <v>147</v>
      </c>
      <c r="V48" t="s">
        <v>147</v>
      </c>
      <c r="W48" t="s">
        <v>147</v>
      </c>
      <c r="X48" t="s">
        <v>147</v>
      </c>
      <c r="Y48" t="s">
        <v>147</v>
      </c>
      <c r="Z48" t="s">
        <v>147</v>
      </c>
      <c r="AA48" t="s">
        <v>147</v>
      </c>
      <c r="AB48" t="s">
        <v>147</v>
      </c>
      <c r="AC48" t="s">
        <v>147</v>
      </c>
      <c r="AD48" t="s">
        <v>147</v>
      </c>
      <c r="AE48" t="s">
        <v>147</v>
      </c>
      <c r="AF48" t="s">
        <v>147</v>
      </c>
      <c r="AG48" t="s">
        <v>147</v>
      </c>
      <c r="AH48" t="s">
        <v>147</v>
      </c>
      <c r="AI48" t="s">
        <v>147</v>
      </c>
      <c r="AJ48" t="s">
        <v>147</v>
      </c>
      <c r="AK48" t="s">
        <v>147</v>
      </c>
      <c r="AL48" t="s">
        <v>147</v>
      </c>
      <c r="AM48" t="s">
        <v>147</v>
      </c>
      <c r="AN48" t="s">
        <v>147</v>
      </c>
      <c r="AO48" t="s">
        <v>147</v>
      </c>
      <c r="AP48" t="s">
        <v>147</v>
      </c>
      <c r="AQ48" t="s">
        <v>147</v>
      </c>
      <c r="AR48" t="s">
        <v>147</v>
      </c>
      <c r="AS48" t="s">
        <v>147</v>
      </c>
      <c r="AT48" t="s">
        <v>147</v>
      </c>
      <c r="AU48" t="s">
        <v>147</v>
      </c>
      <c r="AV48" t="s">
        <v>147</v>
      </c>
      <c r="AW48" t="s">
        <v>147</v>
      </c>
      <c r="AX48" t="s">
        <v>147</v>
      </c>
      <c r="AY48" t="s">
        <v>147</v>
      </c>
      <c r="AZ48" t="s">
        <v>147</v>
      </c>
      <c r="BA48" t="s">
        <v>147</v>
      </c>
      <c r="BB48" t="s">
        <v>147</v>
      </c>
      <c r="BC48" t="s">
        <v>147</v>
      </c>
      <c r="BD48" t="s">
        <v>147</v>
      </c>
      <c r="BE48" t="s">
        <v>147</v>
      </c>
      <c r="BF48">
        <v>0.7</v>
      </c>
      <c r="BG48" t="s">
        <v>147</v>
      </c>
      <c r="BH48" t="s">
        <v>147</v>
      </c>
      <c r="BI48" t="s">
        <v>147</v>
      </c>
      <c r="BJ48" t="s">
        <v>147</v>
      </c>
      <c r="BK48" t="s">
        <v>147</v>
      </c>
      <c r="BL48" t="s">
        <v>147</v>
      </c>
      <c r="BM48" t="s">
        <v>147</v>
      </c>
      <c r="BN48" t="s">
        <v>147</v>
      </c>
      <c r="BO48" t="s">
        <v>147</v>
      </c>
      <c r="BP48">
        <v>0.6</v>
      </c>
      <c r="BQ48" t="s">
        <v>147</v>
      </c>
      <c r="BR48" t="s">
        <v>147</v>
      </c>
      <c r="BS48" t="s">
        <v>147</v>
      </c>
      <c r="BT48" t="s">
        <v>147</v>
      </c>
      <c r="BU48" t="s">
        <v>147</v>
      </c>
      <c r="BV48" t="s">
        <v>147</v>
      </c>
      <c r="BW48" t="s">
        <v>147</v>
      </c>
      <c r="BX48" t="s">
        <v>147</v>
      </c>
      <c r="BY48" t="s">
        <v>147</v>
      </c>
      <c r="BZ48" t="s">
        <v>147</v>
      </c>
      <c r="CA48" t="s">
        <v>147</v>
      </c>
      <c r="CB48" t="s">
        <v>147</v>
      </c>
      <c r="CC48" t="s">
        <v>147</v>
      </c>
      <c r="CD48" t="s">
        <v>147</v>
      </c>
      <c r="CE48" t="s">
        <v>147</v>
      </c>
      <c r="CF48" t="s">
        <v>147</v>
      </c>
      <c r="CG48" t="s">
        <v>147</v>
      </c>
      <c r="CH48" t="s">
        <v>147</v>
      </c>
    </row>
    <row r="49" spans="1:86" x14ac:dyDescent="0.25">
      <c r="A49" t="s">
        <v>187</v>
      </c>
      <c r="C49" t="s">
        <v>146</v>
      </c>
      <c r="D49">
        <v>1</v>
      </c>
      <c r="E49">
        <f>D49*$C$2</f>
      </c>
      <c r="F49">
        <f>SUMPRODUCT(H$6:CI$6,H9:CI9)</f>
      </c>
      <c r="G49">
        <f>F49-E49</f>
      </c>
      <c r="H49" t="s">
        <v>147</v>
      </c>
      <c r="I49" t="s">
        <v>147</v>
      </c>
      <c r="J49" t="s">
        <v>147</v>
      </c>
      <c r="K49" t="s">
        <v>147</v>
      </c>
      <c r="L49" t="s">
        <v>147</v>
      </c>
      <c r="M49" t="s">
        <v>147</v>
      </c>
      <c r="N49" t="s">
        <v>147</v>
      </c>
      <c r="O49" t="s">
        <v>147</v>
      </c>
      <c r="P49" t="s">
        <v>147</v>
      </c>
      <c r="Q49" t="s">
        <v>147</v>
      </c>
      <c r="R49" t="s">
        <v>147</v>
      </c>
      <c r="S49" t="s">
        <v>147</v>
      </c>
      <c r="T49" t="s">
        <v>147</v>
      </c>
      <c r="U49" t="s">
        <v>147</v>
      </c>
      <c r="V49" t="s">
        <v>147</v>
      </c>
      <c r="W49" t="s">
        <v>147</v>
      </c>
      <c r="X49" t="s">
        <v>147</v>
      </c>
      <c r="Y49" t="s">
        <v>147</v>
      </c>
      <c r="Z49" t="s">
        <v>147</v>
      </c>
      <c r="AA49" t="s">
        <v>147</v>
      </c>
      <c r="AB49" t="s">
        <v>147</v>
      </c>
      <c r="AC49" t="s">
        <v>147</v>
      </c>
      <c r="AD49" t="s">
        <v>147</v>
      </c>
      <c r="AE49" t="s">
        <v>147</v>
      </c>
      <c r="AF49" t="s">
        <v>147</v>
      </c>
      <c r="AG49" t="s">
        <v>147</v>
      </c>
      <c r="AH49" t="s">
        <v>147</v>
      </c>
      <c r="AI49" t="s">
        <v>147</v>
      </c>
      <c r="AJ49" t="s">
        <v>147</v>
      </c>
      <c r="AK49" t="s">
        <v>147</v>
      </c>
      <c r="AL49" t="s">
        <v>147</v>
      </c>
      <c r="AM49" t="s">
        <v>147</v>
      </c>
      <c r="AN49" t="s">
        <v>147</v>
      </c>
      <c r="AO49" t="s">
        <v>147</v>
      </c>
      <c r="AP49" t="s">
        <v>147</v>
      </c>
      <c r="AQ49" t="s">
        <v>147</v>
      </c>
      <c r="AR49" t="s">
        <v>147</v>
      </c>
      <c r="AS49" t="s">
        <v>147</v>
      </c>
      <c r="AT49" t="s">
        <v>147</v>
      </c>
      <c r="AU49" t="s">
        <v>147</v>
      </c>
      <c r="AV49" t="s">
        <v>147</v>
      </c>
      <c r="AW49" t="s">
        <v>147</v>
      </c>
      <c r="AX49" t="s">
        <v>147</v>
      </c>
      <c r="AY49" t="s">
        <v>147</v>
      </c>
      <c r="AZ49" t="s">
        <v>147</v>
      </c>
      <c r="BA49" t="s">
        <v>147</v>
      </c>
      <c r="BB49" t="s">
        <v>147</v>
      </c>
      <c r="BC49" t="s">
        <v>147</v>
      </c>
      <c r="BD49" t="s">
        <v>147</v>
      </c>
      <c r="BE49" t="s">
        <v>147</v>
      </c>
      <c r="BF49" t="s">
        <v>147</v>
      </c>
      <c r="BG49" t="s">
        <v>147</v>
      </c>
      <c r="BH49" t="s">
        <v>147</v>
      </c>
      <c r="BI49" t="s">
        <v>147</v>
      </c>
      <c r="BJ49" t="s">
        <v>147</v>
      </c>
      <c r="BK49" t="s">
        <v>147</v>
      </c>
      <c r="BL49" t="s">
        <v>147</v>
      </c>
      <c r="BM49" t="s">
        <v>147</v>
      </c>
      <c r="BN49" t="s">
        <v>147</v>
      </c>
      <c r="BO49" t="s">
        <v>147</v>
      </c>
      <c r="BP49" t="s">
        <v>147</v>
      </c>
      <c r="BQ49" t="s">
        <v>147</v>
      </c>
      <c r="BR49" t="s">
        <v>147</v>
      </c>
      <c r="BS49" t="s">
        <v>147</v>
      </c>
      <c r="BT49" t="s">
        <v>147</v>
      </c>
      <c r="BU49" t="s">
        <v>147</v>
      </c>
      <c r="BV49" t="s">
        <v>147</v>
      </c>
      <c r="BW49" t="s">
        <v>147</v>
      </c>
      <c r="BX49" t="s">
        <v>147</v>
      </c>
      <c r="BY49" t="s">
        <v>147</v>
      </c>
      <c r="BZ49" t="s">
        <v>147</v>
      </c>
      <c r="CA49" t="s">
        <v>147</v>
      </c>
      <c r="CB49" t="s">
        <v>147</v>
      </c>
      <c r="CC49" t="s">
        <v>147</v>
      </c>
      <c r="CD49" t="s">
        <v>147</v>
      </c>
      <c r="CE49" t="s">
        <v>147</v>
      </c>
      <c r="CF49" t="s">
        <v>147</v>
      </c>
      <c r="CG49" t="s">
        <v>147</v>
      </c>
      <c r="CH49" t="s">
        <v>147</v>
      </c>
    </row>
    <row r="50" spans="8:72" x14ac:dyDescent="0.25">
      <c r="H50" t="s">
        <v>147</v>
      </c>
      <c r="I50" t="s">
        <v>147</v>
      </c>
      <c r="AI50" t="s">
        <v>147</v>
      </c>
      <c r="AJ50" t="s">
        <v>147</v>
      </c>
      <c r="AK50" t="s">
        <v>147</v>
      </c>
      <c r="AM50" t="s">
        <v>147</v>
      </c>
      <c r="AP50" t="s">
        <v>147</v>
      </c>
      <c r="AQ50" t="s">
        <v>147</v>
      </c>
      <c r="AT50" t="s">
        <v>147</v>
      </c>
      <c r="AU50" t="s">
        <v>147</v>
      </c>
      <c r="AV50" t="s">
        <v>147</v>
      </c>
      <c r="AW50" t="s">
        <v>147</v>
      </c>
      <c r="AX50" t="s">
        <v>147</v>
      </c>
      <c r="AY50" t="s">
        <v>147</v>
      </c>
      <c r="AZ50" t="s">
        <v>147</v>
      </c>
      <c r="BA50" t="s">
        <v>147</v>
      </c>
      <c r="BQ50" t="s">
        <v>147</v>
      </c>
      <c r="BR50" t="s">
        <v>147</v>
      </c>
      <c r="BS50" t="s">
        <v>147</v>
      </c>
      <c r="BT50" t="s">
        <v>147</v>
      </c>
    </row>
    <row r="51" spans="1:49" x14ac:dyDescent="0.25">
      <c r="A51" t="s">
        <v>188</v>
      </c>
      <c r="C51" t="s">
        <v>137</v>
      </c>
      <c r="D51">
        <f>SUM(D9:D50)</f>
      </c>
      <c r="AV51" t="s">
        <v>147</v>
      </c>
      <c r="AW51" t="s">
        <v>147</v>
      </c>
    </row>
  </sheetData>
  <pageMargins left="0.25" right="0.25" top="0.75" bottom="0.75" header="0.3" footer="0.3"/>
  <pageSetup paperSize="8" orientation="landscape" horizontalDpi="4294967295" verticalDpi="4294967295" scale="45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 zoomScale="100" zoomScaleNormal="100">
      <selection activeCell="A3" sqref="A3"/>
    </sheetView>
  </sheetViews>
  <sheetFormatPr defaultRowHeight="15" outlineLevelRow="0" outlineLevelCol="0" x14ac:dyDescent="0.25"/>
  <sheetData>
    <row r="3" spans="3:4" x14ac:dyDescent="0.25"/>
    <row r="4" spans="3:4" x14ac:dyDescent="0.25"/>
    <row r="5" spans="3:4" x14ac:dyDescent="0.25"/>
    <row r="6" spans="3:4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Company>QUT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Wyeth</dc:creator>
  <dc:title/>
  <dc:subject/>
  <dc:description/>
  <cp:keywords/>
  <cp:category/>
  <cp:lastModifiedBy>Jacob</cp:lastModifiedBy>
  <cp:lastPrinted>2020-05-06T00:37:26Z</cp:lastPrinted>
  <cp:contentStatus/>
  <dcterms:created xsi:type="dcterms:W3CDTF">2012-01-11T02:44:51Z</dcterms:created>
  <dcterms:modified xsi:type="dcterms:W3CDTF">2021-10-20T17:42:52Z</dcterms:modified>
</cp:coreProperties>
</file>