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3.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1.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2.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3.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66925"/>
  <mc:AlternateContent xmlns:mc="http://schemas.openxmlformats.org/markup-compatibility/2006">
    <mc:Choice Requires="x15">
      <x15ac:absPath xmlns:x15ac="http://schemas.microsoft.com/office/spreadsheetml/2010/11/ac" url="/Users/BE/Desktop/4th Year/Lacrosse/"/>
    </mc:Choice>
  </mc:AlternateContent>
  <xr:revisionPtr revIDLastSave="0" documentId="13_ncr:1_{2610E790-B946-9942-ABA0-6F738876B9F3}" xr6:coauthVersionLast="47" xr6:coauthVersionMax="47" xr10:uidLastSave="{00000000-0000-0000-0000-000000000000}"/>
  <workbookProtection lockStructure="1"/>
  <bookViews>
    <workbookView xWindow="0" yWindow="500" windowWidth="28800" windowHeight="17500" activeTab="3" xr2:uid="{2800EE60-4BF3-5949-8665-1ED9CE7DF627}"/>
  </bookViews>
  <sheets>
    <sheet name="Data Tables" sheetId="4" r:id="rId1"/>
    <sheet name="Pivot Tables" sheetId="5" r:id="rId2"/>
    <sheet name="Dashboard (1s)" sheetId="7" r:id="rId3"/>
    <sheet name="Dashboard (2s)" sheetId="8" r:id="rId4"/>
    <sheet name="Scatter Graph Data" sheetId="10" r:id="rId5"/>
    <sheet name="Scatter Graph Dashboard" sheetId="9" r:id="rId6"/>
  </sheets>
  <definedNames>
    <definedName name="Slicer_Athlete">#N/A</definedName>
    <definedName name="Slicer_Athlete1">#N/A</definedName>
    <definedName name="Slicer_Athlete2">#N/A</definedName>
    <definedName name="Slicer_Position">#N/A</definedName>
    <definedName name="Slicer_Position1">#N/A</definedName>
    <definedName name="Slicer_Position2">#N/A</definedName>
    <definedName name="Slicer_Team">#N/A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 i="5" l="1"/>
  <c r="M2" i="5"/>
  <c r="O29" i="5"/>
  <c r="N29" i="5"/>
  <c r="P29" i="5" s="1"/>
  <c r="O56" i="5"/>
  <c r="N56" i="5"/>
  <c r="O82" i="5"/>
  <c r="N82" i="5"/>
  <c r="S2" i="5"/>
  <c r="R2" i="5"/>
  <c r="F82" i="5"/>
  <c r="E82" i="5"/>
  <c r="F56" i="5"/>
  <c r="E56" i="5"/>
  <c r="F29" i="5"/>
  <c r="E29" i="5"/>
  <c r="J2" i="5"/>
  <c r="I2" i="5"/>
  <c r="F2" i="5"/>
  <c r="E2" i="5"/>
  <c r="G2" i="5" s="1"/>
  <c r="G56" i="5" l="1"/>
  <c r="P56" i="5"/>
  <c r="O2" i="5"/>
  <c r="G29" i="5"/>
</calcChain>
</file>

<file path=xl/sharedStrings.xml><?xml version="1.0" encoding="utf-8"?>
<sst xmlns="http://schemas.openxmlformats.org/spreadsheetml/2006/main" count="694" uniqueCount="91">
  <si>
    <t>Row Labels</t>
  </si>
  <si>
    <t>Grand Total</t>
  </si>
  <si>
    <t>#</t>
  </si>
  <si>
    <t>Athlete</t>
  </si>
  <si>
    <t>Position</t>
  </si>
  <si>
    <t>Games Played</t>
  </si>
  <si>
    <t>Goals</t>
  </si>
  <si>
    <t>Assists</t>
  </si>
  <si>
    <t>Points</t>
  </si>
  <si>
    <t>Shots</t>
  </si>
  <si>
    <t>SOT</t>
  </si>
  <si>
    <t>Shot%</t>
  </si>
  <si>
    <t>Ground Balls</t>
  </si>
  <si>
    <t>Man Up Goals</t>
  </si>
  <si>
    <t>Free Positions</t>
  </si>
  <si>
    <t>Free Position Goals</t>
  </si>
  <si>
    <t>FPGoal%</t>
  </si>
  <si>
    <t>Draw Controls</t>
  </si>
  <si>
    <t>DCWon</t>
  </si>
  <si>
    <t>DCLost</t>
  </si>
  <si>
    <t>DCWin%</t>
  </si>
  <si>
    <t>Total Turnovers</t>
  </si>
  <si>
    <t>Forced Turnovers</t>
  </si>
  <si>
    <t>Unforced Turnovers</t>
  </si>
  <si>
    <t>Caused Turnovers</t>
  </si>
  <si>
    <t>Goals Against</t>
  </si>
  <si>
    <t>Saves</t>
  </si>
  <si>
    <t>Save%</t>
  </si>
  <si>
    <t>Fouls</t>
  </si>
  <si>
    <t>YC</t>
  </si>
  <si>
    <t>YCN</t>
  </si>
  <si>
    <t>RC</t>
  </si>
  <si>
    <t>Georgie Ralston</t>
  </si>
  <si>
    <t>Att.</t>
  </si>
  <si>
    <t>Hannah Taggart</t>
  </si>
  <si>
    <t>Lily Johnson</t>
  </si>
  <si>
    <t>Addy Gradillas</t>
  </si>
  <si>
    <t>Mid.</t>
  </si>
  <si>
    <t>Charlotte Sawicki</t>
  </si>
  <si>
    <t>Amelie Judge</t>
  </si>
  <si>
    <t>Gabriella Hansen</t>
  </si>
  <si>
    <t>Coco Harpin</t>
  </si>
  <si>
    <t>Lottie Reeve</t>
  </si>
  <si>
    <t>Hannah Townend</t>
  </si>
  <si>
    <t>Laura Hayton-Lee</t>
  </si>
  <si>
    <t>Honor Neville</t>
  </si>
  <si>
    <t>Def.</t>
  </si>
  <si>
    <t>Georgie Young</t>
  </si>
  <si>
    <t>Ellie Shipsey</t>
  </si>
  <si>
    <t>GK.</t>
  </si>
  <si>
    <t>Georgia Rennie</t>
  </si>
  <si>
    <t>Thea Liddell</t>
  </si>
  <si>
    <t>Isabella Griffiths</t>
  </si>
  <si>
    <t>Women's 1s</t>
  </si>
  <si>
    <t>Women's 2s</t>
  </si>
  <si>
    <t>Alice Ripper</t>
  </si>
  <si>
    <t>Poppy Wessely</t>
  </si>
  <si>
    <t>Lois Crilly</t>
  </si>
  <si>
    <t>Honor Ashby</t>
  </si>
  <si>
    <t>Sienna Richardson</t>
  </si>
  <si>
    <t>Hettie Walker</t>
  </si>
  <si>
    <t>Flora Burdett</t>
  </si>
  <si>
    <t>Fran Rhodes</t>
  </si>
  <si>
    <t>Kitty Marvin</t>
  </si>
  <si>
    <t>Pandora Mann</t>
  </si>
  <si>
    <t>Habi Littlehales</t>
  </si>
  <si>
    <t>Sophie Taggart</t>
  </si>
  <si>
    <t>Molly Marvin</t>
  </si>
  <si>
    <t>Zoe Lovibond</t>
  </si>
  <si>
    <t>Annie Mather</t>
  </si>
  <si>
    <t>Ellie David</t>
  </si>
  <si>
    <t>Emily Oram</t>
  </si>
  <si>
    <t>Marina Charman</t>
  </si>
  <si>
    <t>Gk</t>
  </si>
  <si>
    <t>(All)</t>
  </si>
  <si>
    <t>Combined</t>
  </si>
  <si>
    <t>Statistic</t>
  </si>
  <si>
    <t>Draw Controls.</t>
  </si>
  <si>
    <t>DCWin%.</t>
  </si>
  <si>
    <t>Caused Turnovers.</t>
  </si>
  <si>
    <t>Ground Balls.</t>
  </si>
  <si>
    <t>Forced Turnovers.</t>
  </si>
  <si>
    <t>Unforced Turnovers.</t>
  </si>
  <si>
    <t>Shots on Target.</t>
  </si>
  <si>
    <t>Shot%.</t>
  </si>
  <si>
    <t>Goals.</t>
  </si>
  <si>
    <t>Assists.</t>
  </si>
  <si>
    <t>DCWin %.</t>
  </si>
  <si>
    <t>Team</t>
  </si>
  <si>
    <t>1s</t>
  </si>
  <si>
    <t>2s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</si>
</sst>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006767"/>
        <bgColor indexed="6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2" xfId="0" applyBorder="1"/>
    <xf numFmtId="0" fontId="4" fillId="0" borderId="0" xfId="0" applyFont="1"/>
    <xf numFmtId="0" fontId="5" fillId="0" borderId="0" xfId="0" applyFont="1"/>
    <xf numFmtId="10" fontId="5" fillId="0" borderId="0" xfId="0" applyNumberFormat="1" applyFont="1"/>
    <xf numFmtId="0" fontId="0" fillId="0" borderId="4" xfId="0" applyBorder="1"/>
    <xf numFmtId="0" fontId="0" fillId="0" borderId="3" xfId="0" applyBorder="1"/>
    <xf numFmtId="0" fontId="2" fillId="3" borderId="5" xfId="0" applyFont="1" applyFill="1" applyBorder="1"/>
    <xf numFmtId="0" fontId="2" fillId="3" borderId="1" xfId="0" applyFont="1" applyFill="1" applyBorder="1"/>
    <xf numFmtId="0" fontId="2" fillId="3" borderId="6" xfId="0" applyFont="1" applyFill="1" applyBorder="1"/>
    <xf numFmtId="0" fontId="0" fillId="2" borderId="5" xfId="0" applyFill="1" applyBorder="1"/>
    <xf numFmtId="0" fontId="0" fillId="2" borderId="1" xfId="0" applyFill="1" applyBorder="1"/>
    <xf numFmtId="0" fontId="0" fillId="2" borderId="6" xfId="0" applyFill="1" applyBorder="1"/>
    <xf numFmtId="0" fontId="0" fillId="0" borderId="5" xfId="0" applyBorder="1"/>
    <xf numFmtId="0" fontId="0" fillId="0" borderId="1" xfId="0" applyBorder="1"/>
    <xf numFmtId="0" fontId="0" fillId="0" borderId="6" xfId="0" applyBorder="1"/>
    <xf numFmtId="0" fontId="2" fillId="3" borderId="0" xfId="0" applyFont="1" applyFill="1"/>
    <xf numFmtId="0" fontId="3" fillId="0" borderId="0" xfId="0" applyFont="1"/>
    <xf numFmtId="9" fontId="0" fillId="0" borderId="0" xfId="1" applyFont="1" applyFill="1" applyBorder="1"/>
    <xf numFmtId="9" fontId="0" fillId="0" borderId="0" xfId="0" applyNumberFormat="1"/>
    <xf numFmtId="9" fontId="0" fillId="2" borderId="1" xfId="1" applyFont="1" applyFill="1" applyBorder="1"/>
    <xf numFmtId="9" fontId="0" fillId="0" borderId="1" xfId="1" applyFont="1" applyBorder="1"/>
    <xf numFmtId="9" fontId="0" fillId="0" borderId="4" xfId="1" applyFont="1" applyBorder="1"/>
    <xf numFmtId="0" fontId="2" fillId="0" borderId="0" xfId="0" applyFont="1" applyAlignment="1">
      <alignment wrapText="1"/>
    </xf>
    <xf numFmtId="0" fontId="0" fillId="0" borderId="0" xfId="0" applyAlignment="1">
      <alignment wrapText="1"/>
    </xf>
    <xf numFmtId="0" fontId="0" fillId="4" borderId="0" xfId="0" applyFill="1"/>
    <xf numFmtId="164" fontId="0" fillId="0" borderId="0" xfId="0" applyNumberFormat="1"/>
    <xf numFmtId="9" fontId="0" fillId="0" borderId="0" xfId="1" applyFont="1"/>
    <xf numFmtId="0" fontId="0" fillId="0" borderId="0" xfId="0" applyNumberFormat="1"/>
  </cellXfs>
  <cellStyles count="2">
    <cellStyle name="Normal" xfId="0" builtinId="0"/>
    <cellStyle name="Per cent" xfId="1" builtinId="5"/>
  </cellStyles>
  <dxfs count="113">
    <dxf>
      <border diagonalUp="0" diagonalDown="0">
        <left/>
        <right style="thin">
          <color theme="4" tint="0.39997558519241921"/>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outline="0">
        <left style="thin">
          <color theme="4" tint="0.39997558519241921"/>
        </left>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4" formatCode="0.0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4" formatCode="0.0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4" formatCode="0.0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4" formatCode="0.0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theme="0"/>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sz val="11"/>
        <color theme="1"/>
      </font>
      <border>
        <vertical/>
        <horizontal/>
      </border>
    </dxf>
    <dxf>
      <font>
        <color theme="1"/>
      </font>
      <fill>
        <patternFill patternType="none">
          <bgColor auto="1"/>
        </patternFill>
      </fill>
      <border diagonalUp="0" diagonalDown="0">
        <left/>
        <right/>
        <top/>
        <bottom/>
        <vertical/>
        <horizontal/>
      </border>
    </dxf>
    <dxf>
      <font>
        <b/>
        <sz val="11"/>
        <color theme="1"/>
      </font>
      <border>
        <vertical/>
        <horizontal/>
      </border>
    </dxf>
    <dxf>
      <font>
        <color theme="1"/>
      </font>
      <fill>
        <patternFill patternType="none">
          <bgColor auto="1"/>
        </patternFill>
      </fill>
      <border diagonalUp="0" diagonalDown="0">
        <left/>
        <right/>
        <top/>
        <bottom/>
        <vertical/>
        <horizontal/>
      </border>
    </dxf>
    <dxf>
      <font>
        <sz val="11"/>
        <color theme="0"/>
      </font>
      <border>
        <vertical/>
        <horizontal/>
      </border>
    </dxf>
    <dxf>
      <font>
        <color theme="0"/>
      </font>
      <fill>
        <patternFill>
          <bgColor rgb="FF002735"/>
        </patternFill>
      </fill>
      <border diagonalUp="0" diagonalDown="0">
        <left/>
        <right/>
        <top/>
        <bottom/>
        <vertical/>
        <horizontal/>
      </border>
    </dxf>
    <dxf>
      <font>
        <b/>
        <color theme="1"/>
      </font>
      <border>
        <bottom style="thin">
          <color theme="6"/>
        </bottom>
        <vertical/>
        <horizontal/>
      </border>
    </dxf>
    <dxf>
      <font>
        <b val="0"/>
        <i val="0"/>
        <color theme="0"/>
      </font>
      <fill>
        <patternFill patternType="solid">
          <bgColor rgb="FF006767"/>
        </patternFill>
      </fill>
      <border diagonalUp="0" diagonalDown="0">
        <left/>
        <right/>
        <top/>
        <bottom/>
        <vertical/>
        <horizontal/>
      </border>
    </dxf>
    <dxf>
      <font>
        <b/>
        <color theme="1"/>
      </font>
      <border>
        <bottom style="thin">
          <color theme="9"/>
        </bottom>
        <vertical/>
        <horizontal/>
      </border>
    </dxf>
    <dxf>
      <font>
        <b val="0"/>
        <i val="0"/>
        <u val="none"/>
        <color theme="1"/>
      </font>
      <fill>
        <patternFill patternType="none">
          <bgColor auto="1"/>
        </patternFill>
      </fill>
      <border diagonalUp="0" diagonalDown="0">
        <left/>
        <right/>
        <top/>
        <bottom/>
        <vertical/>
        <horizontal/>
      </border>
    </dxf>
    <dxf>
      <font>
        <b/>
        <i val="0"/>
        <color theme="0"/>
      </font>
      <fill>
        <patternFill>
          <bgColor theme="7" tint="-0.499984740745262"/>
        </patternFill>
      </fill>
      <border>
        <left style="dashed">
          <color auto="1"/>
        </left>
        <right style="dashed">
          <color auto="1"/>
        </right>
        <top style="dashed">
          <color auto="1"/>
        </top>
        <bottom style="dashed">
          <color auto="1"/>
        </bottom>
      </border>
    </dxf>
    <dxf>
      <font>
        <b/>
        <i val="0"/>
        <color theme="0"/>
      </font>
      <fill>
        <patternFill patternType="solid">
          <bgColor rgb="FF006767"/>
        </patternFill>
      </fill>
      <border diagonalUp="0" diagonalDown="0">
        <left/>
        <right/>
        <top/>
        <bottom/>
        <vertical/>
        <horizontal/>
      </border>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patternType="none">
          <bgColor auto="1"/>
        </patternFill>
      </fill>
      <border diagonalUp="0" diagonalDown="0">
        <left/>
        <right/>
        <top/>
        <bottom/>
        <vertical/>
        <horizontal/>
      </border>
    </dxf>
  </dxfs>
  <tableStyles count="9" defaultTableStyle="TableStyleMedium2" defaultPivotStyle="PivotStyleLight16">
    <tableStyle name="Custom Style" pivot="0" table="0" count="10" xr9:uid="{30A1750F-9456-2E47-9216-5EE36109959B}">
      <tableStyleElement type="wholeTable" dxfId="112"/>
      <tableStyleElement type="headerRow" dxfId="111"/>
    </tableStyle>
    <tableStyle name="My slicer style" pivot="0" table="0" count="10" xr9:uid="{CFB0D80D-6E67-2E45-9AF4-AE0534AFACAE}">
      <tableStyleElement type="wholeTable" dxfId="110"/>
      <tableStyleElement type="headerRow" dxfId="109"/>
    </tableStyle>
    <tableStyle name="Slicer Style 2 4" pivot="0" table="0" count="9" xr9:uid="{29ACE83B-BCCC-514C-B466-D2CA31D3F58E}">
      <tableStyleElement type="wholeTable" dxfId="108"/>
    </tableStyle>
    <tableStyle name="Slicer Style 3" pivot="0" table="0" count="7" xr9:uid="{F04C10AC-5940-7046-8798-AE514F0A5FD7}">
      <tableStyleElement type="headerRow" dxfId="107"/>
    </tableStyle>
    <tableStyle name="SlicerStyleDark6 2" pivot="0" table="0" count="10" xr9:uid="{19C0C836-7256-5349-99F1-CD67E9204710}">
      <tableStyleElement type="wholeTable" dxfId="106"/>
      <tableStyleElement type="headerRow" dxfId="105"/>
    </tableStyle>
    <tableStyle name="SlicerStyleLight3 2" pivot="0" table="0" count="10" xr9:uid="{A4BAB5C5-0BFB-4B45-A6A2-8E9CD3A496E0}">
      <tableStyleElement type="wholeTable" dxfId="104"/>
      <tableStyleElement type="headerRow" dxfId="103"/>
    </tableStyle>
    <tableStyle name="TimeSlicerStyleDark1 2" pivot="0" table="0" count="9" xr9:uid="{FA111B8E-4B0A-8146-BE1F-2274343D7659}">
      <tableStyleElement type="wholeTable" dxfId="102"/>
      <tableStyleElement type="headerRow" dxfId="101"/>
    </tableStyle>
    <tableStyle name="TimeSlicerStyleDark6 2" pivot="0" table="0" count="9" xr9:uid="{71DBC2B1-B34A-D848-BCE4-02D350D49E22}">
      <tableStyleElement type="wholeTable" dxfId="100"/>
      <tableStyleElement type="headerRow" dxfId="99"/>
    </tableStyle>
    <tableStyle name="TimeSlicerStyleLight3 2" pivot="0" table="0" count="9" xr9:uid="{366235D3-C609-9845-A3BB-527D00985D10}">
      <tableStyleElement type="wholeTable" dxfId="98"/>
      <tableStyleElement type="headerRow" dxfId="97"/>
    </tableStyle>
  </tableStyles>
  <colors>
    <mruColors>
      <color rgb="FFFFFFFF"/>
      <color rgb="FF00BD8C"/>
      <color rgb="FF94F7CE"/>
      <color rgb="FF00BE8C"/>
      <color rgb="FF006767"/>
      <color rgb="FF67D1BA"/>
      <color rgb="FF3DA4AB"/>
      <color rgb="FFCF0001"/>
      <color rgb="FF003C3B"/>
      <color rgb="FFCBF9EE"/>
    </mruColors>
  </colors>
  <extLst>
    <ext xmlns:x14="http://schemas.microsoft.com/office/spreadsheetml/2009/9/main" uri="{46F421CA-312F-682f-3DD2-61675219B42D}">
      <x14:dxfs count="4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border>
            <left style="medium">
              <color theme="4"/>
            </left>
            <right style="medium">
              <color theme="4"/>
            </right>
            <top style="medium">
              <color theme="4"/>
            </top>
            <bottom style="medium">
              <color theme="4"/>
            </bottom>
          </border>
        </dxf>
        <dxf>
          <font>
            <b/>
            <i val="0"/>
            <color theme="4"/>
          </font>
        </dxf>
        <dxf>
          <border>
            <left style="medium">
              <color rgb="FF0070C0"/>
            </left>
            <right style="medium">
              <color rgb="FF0070C0"/>
            </right>
            <top style="medium">
              <color rgb="FF0070C0"/>
            </top>
            <bottom style="medium">
              <color rgb="FF0070C0"/>
            </bottom>
          </border>
        </dxf>
        <dxf>
          <font>
            <b/>
            <i val="0"/>
            <color theme="4"/>
          </font>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tint="-0.34998626667073579"/>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color theme="1" tint="0.499984740745262"/>
          </font>
          <border>
            <left style="thin">
              <color theme="0"/>
            </left>
            <right style="thin">
              <color theme="0"/>
            </right>
            <top style="thin">
              <color theme="0"/>
            </top>
            <bottom style="thin">
              <color theme="0"/>
            </bottom>
          </border>
        </dxf>
        <dxf>
          <font>
            <color theme="1" tint="0.499984740745262"/>
          </font>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D9E1F2"/>
            </patternFill>
          </fill>
          <border diagonalUp="0" diagonalDown="0">
            <left style="thin">
              <color rgb="FFD9E1F2"/>
            </left>
            <right style="thin">
              <color rgb="FFD9E1F2"/>
            </right>
            <top style="thin">
              <color rgb="FFD9E1F2"/>
            </top>
            <bottom style="thin">
              <color rgb="FFD9E1F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diagonalUp="0" diagonalDown="0">
            <left style="medium">
              <color rgb="FFD7E1F2"/>
            </left>
            <right style="medium">
              <color rgb="FFD7E1F2"/>
            </right>
            <top style="medium">
              <color rgb="FFD7E1F2"/>
            </top>
            <bottom style="medium">
              <color rgb="FFD7E1F2"/>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45"/>
            <x14:slicerStyleElement type="unselectedItemWithNoData" dxfId="44"/>
            <x14:slicerStyleElement type="selectedItemWithData" dxfId="43"/>
            <x14:slicerStyleElement type="selectedItemWithNoData" dxfId="42"/>
            <x14:slicerStyleElement type="hoveredUnselectedItemWithData" dxfId="41"/>
            <x14:slicerStyleElement type="hoveredSelectedItemWithData" dxfId="40"/>
            <x14:slicerStyleElement type="hoveredUnselectedItemWithNoData" dxfId="39"/>
            <x14:slicerStyleElement type="hoveredSelectedItemWithNoData" dxfId="38"/>
          </x14:slicerStyleElements>
        </x14:slicerStyle>
        <x14:slicerStyle name="My slicer style">
          <x14:slicerStyleElements>
            <x14:slicerStyleElement type="unselectedItemWithData" dxfId="37"/>
            <x14:slicerStyleElement type="unselectedItemWithNoData" dxfId="36"/>
            <x14:slicerStyleElement type="selectedItemWithData" dxfId="35"/>
            <x14:slicerStyleElement type="selectedItemWithNoData" dxfId="34"/>
            <x14:slicerStyleElement type="hoveredUnselectedItemWithData" dxfId="33"/>
            <x14:slicerStyleElement type="hoveredSelectedItemWithData" dxfId="32"/>
            <x14:slicerStyleElement type="hoveredUnselectedItemWithNoData" dxfId="31"/>
            <x14:slicerStyleElement type="hoveredSelectedItemWithNoData" dxfId="30"/>
          </x14:slicerStyleElements>
        </x14:slicerStyle>
        <x14:slicerStyle name="Slicer Style 2 4">
          <x14:slicerStyleElements>
            <x14:slicerStyleElement type="unselectedItemWithData" dxfId="29"/>
            <x14:slicerStyleElement type="unselectedItemWithNoData" dxfId="28"/>
            <x14:slicerStyleElement type="selectedItemWithData" dxfId="27"/>
            <x14:slicerStyleElement type="selectedItemWithNoData" dxfId="26"/>
            <x14:slicerStyleElement type="hoveredUnselectedItemWithData" dxfId="25"/>
            <x14:slicerStyleElement type="hoveredSelectedItemWithData" dxfId="24"/>
            <x14:slicerStyleElement type="hoveredUnselectedItemWithNoData" dxfId="23"/>
            <x14:slicerStyleElement type="hoveredSelectedItemWithNoData" dxfId="22"/>
          </x14:slicerStyleElements>
        </x14:slicerStyle>
        <x14:slicerStyle name="Slicer Style 3">
          <x14:slicerStyleElements>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4" tint="0.39991454817346722"/>
              <bgColor theme="1" tint="0.499984740745262"/>
            </patternFill>
          </fill>
          <border>
            <vertical/>
            <horizontal/>
          </border>
        </dxf>
        <dxf>
          <fill>
            <patternFill patternType="solid">
              <fgColor auto="1"/>
              <bgColor theme="1" tint="0.34998626667073579"/>
            </patternFill>
          </fill>
          <border>
            <vertical/>
            <horizontal/>
          </border>
        </dxf>
        <dxf>
          <fill>
            <gradientFill degree="90">
              <stop position="0">
                <color theme="0" tint="-0.1490218817712943"/>
              </stop>
              <stop position="1">
                <color theme="0" tint="-0.49803155613879818"/>
              </stop>
            </gradientFill>
          </fill>
          <border>
            <vertical/>
            <horizontal/>
          </border>
        </dxf>
        <dxf>
          <font>
            <sz val="9"/>
            <color theme="0"/>
          </font>
          <border>
            <left/>
            <right/>
            <top/>
            <bottom/>
            <vertical/>
            <horizontal/>
          </border>
        </dxf>
        <dxf>
          <font>
            <sz val="9"/>
            <color theme="0"/>
          </font>
          <border>
            <left/>
            <right/>
            <top/>
            <bottom/>
            <vertical/>
            <horizontal/>
          </border>
        </dxf>
        <dxf>
          <font>
            <sz val="9"/>
            <color theme="1" tint="0.499984740745262"/>
          </font>
          <border>
            <left/>
            <right/>
            <top/>
            <bottom/>
            <vertical/>
            <horizontal/>
          </border>
        </dxf>
        <dxf>
          <font>
            <sz val="10"/>
            <color theme="0"/>
          </font>
          <border>
            <left/>
            <right/>
            <top/>
            <bottom/>
            <vertical/>
            <horizontal/>
          </border>
        </dxf>
      </x15:dxfs>
    </ext>
    <ext xmlns:x15="http://schemas.microsoft.com/office/spreadsheetml/2010/11/main" uri="{9260A510-F301-46a8-8635-F512D64BE5F5}">
      <x15:timelineStyles defaultTimelineStyle="TimeSlicerStyleLight3">
        <x15:timelineStyle name="TimeSlicerStyleDark1 2">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Dark6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Tables!Goal Contributions</c:name>
    <c:fmtId val="9"/>
  </c:pivotSource>
  <c:chart>
    <c:autoTitleDeleted val="1"/>
    <c:pivotFmts>
      <c:pivotFmt>
        <c:idx val="0"/>
        <c:spPr>
          <a:solidFill>
            <a:srgbClr val="00B050"/>
          </a:solidFill>
          <a:ln cap="sq">
            <a:solidFill>
              <a:sysClr val="windowText" lastClr="000000"/>
            </a:solidFill>
            <a:round/>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1">
              <a:lumMod val="85000"/>
            </a:schemeClr>
          </a:solidFill>
          <a:ln>
            <a:solidFill>
              <a:schemeClr val="tx1"/>
            </a:solidFill>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cap="sq">
            <a:solidFill>
              <a:sysClr val="windowText" lastClr="000000"/>
            </a:solidFill>
            <a:round/>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lumMod val="85000"/>
            </a:schemeClr>
          </a:solidFill>
          <a:ln>
            <a:solidFill>
              <a:schemeClr val="tx1"/>
            </a:solidFill>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18347405369512E-2"/>
          <c:y val="0.17109825726760458"/>
          <c:w val="0.94738165259463047"/>
          <c:h val="0.43679455977093773"/>
        </c:manualLayout>
      </c:layout>
      <c:barChart>
        <c:barDir val="col"/>
        <c:grouping val="clustered"/>
        <c:varyColors val="0"/>
        <c:ser>
          <c:idx val="0"/>
          <c:order val="0"/>
          <c:tx>
            <c:strRef>
              <c:f>'Pivot Tables'!$E$3</c:f>
              <c:strCache>
                <c:ptCount val="1"/>
                <c:pt idx="0">
                  <c:v>Goals.</c:v>
                </c:pt>
              </c:strCache>
            </c:strRef>
          </c:tx>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invertIfNegative val="0"/>
          <c:cat>
            <c:strRef>
              <c:f>'Pivot Tables'!$D$4:$D$25</c:f>
              <c:strCache>
                <c:ptCount val="21"/>
                <c:pt idx="0">
                  <c:v>Emily Oram</c:v>
                </c:pt>
                <c:pt idx="1">
                  <c:v>Alice Ripper</c:v>
                </c:pt>
                <c:pt idx="2">
                  <c:v>Zoe Lovibond</c:v>
                </c:pt>
                <c:pt idx="3">
                  <c:v>Sophie Taggart</c:v>
                </c:pt>
                <c:pt idx="4">
                  <c:v>Poppy Wessely</c:v>
                </c:pt>
                <c:pt idx="5">
                  <c:v>Molly Marvin</c:v>
                </c:pt>
                <c:pt idx="6">
                  <c:v>Sienna Richardson</c:v>
                </c:pt>
                <c:pt idx="7">
                  <c:v>Ellie David</c:v>
                </c:pt>
                <c:pt idx="8">
                  <c:v>Honor Ashby</c:v>
                </c:pt>
                <c:pt idx="9">
                  <c:v>Annie Mather</c:v>
                </c:pt>
                <c:pt idx="10">
                  <c:v>Hettie Walker</c:v>
                </c:pt>
                <c:pt idx="11">
                  <c:v>Kitty Marvin</c:v>
                </c:pt>
                <c:pt idx="12">
                  <c:v>Habi Littlehales</c:v>
                </c:pt>
                <c:pt idx="13">
                  <c:v>Lois Crilly</c:v>
                </c:pt>
                <c:pt idx="14">
                  <c:v>Fran Rhodes</c:v>
                </c:pt>
                <c:pt idx="15">
                  <c:v>Georgie Ralston</c:v>
                </c:pt>
                <c:pt idx="16">
                  <c:v>Flora Burdett</c:v>
                </c:pt>
                <c:pt idx="17">
                  <c:v>Lily Johnson</c:v>
                </c:pt>
                <c:pt idx="18">
                  <c:v>Pandora Mann</c:v>
                </c:pt>
                <c:pt idx="19">
                  <c:v>Georgia Rennie</c:v>
                </c:pt>
                <c:pt idx="20">
                  <c:v>Marina Charman</c:v>
                </c:pt>
              </c:strCache>
            </c:strRef>
          </c:cat>
          <c:val>
            <c:numRef>
              <c:f>'Pivot Tables'!$E$4:$E$25</c:f>
              <c:numCache>
                <c:formatCode>General</c:formatCode>
                <c:ptCount val="21"/>
                <c:pt idx="0">
                  <c:v>49</c:v>
                </c:pt>
                <c:pt idx="1">
                  <c:v>49</c:v>
                </c:pt>
                <c:pt idx="2">
                  <c:v>29</c:v>
                </c:pt>
                <c:pt idx="3">
                  <c:v>27</c:v>
                </c:pt>
                <c:pt idx="4">
                  <c:v>17</c:v>
                </c:pt>
                <c:pt idx="5">
                  <c:v>14</c:v>
                </c:pt>
                <c:pt idx="6">
                  <c:v>12</c:v>
                </c:pt>
                <c:pt idx="7">
                  <c:v>11</c:v>
                </c:pt>
                <c:pt idx="8">
                  <c:v>9</c:v>
                </c:pt>
                <c:pt idx="9">
                  <c:v>7</c:v>
                </c:pt>
                <c:pt idx="10">
                  <c:v>4</c:v>
                </c:pt>
                <c:pt idx="11">
                  <c:v>3</c:v>
                </c:pt>
                <c:pt idx="12">
                  <c:v>3</c:v>
                </c:pt>
                <c:pt idx="13">
                  <c:v>2</c:v>
                </c:pt>
                <c:pt idx="14">
                  <c:v>1</c:v>
                </c:pt>
                <c:pt idx="15">
                  <c:v>1</c:v>
                </c:pt>
                <c:pt idx="16">
                  <c:v>1</c:v>
                </c:pt>
                <c:pt idx="17">
                  <c:v>0</c:v>
                </c:pt>
                <c:pt idx="18">
                  <c:v>0</c:v>
                </c:pt>
                <c:pt idx="19">
                  <c:v>0</c:v>
                </c:pt>
                <c:pt idx="20">
                  <c:v>0</c:v>
                </c:pt>
              </c:numCache>
            </c:numRef>
          </c:val>
          <c:extLst>
            <c:ext xmlns:c16="http://schemas.microsoft.com/office/drawing/2014/chart" uri="{C3380CC4-5D6E-409C-BE32-E72D297353CC}">
              <c16:uniqueId val="{00000000-B30C-A540-9E88-77BD19A43C00}"/>
            </c:ext>
          </c:extLst>
        </c:ser>
        <c:ser>
          <c:idx val="1"/>
          <c:order val="1"/>
          <c:tx>
            <c:strRef>
              <c:f>'Pivot Tables'!$F$3</c:f>
              <c:strCache>
                <c:ptCount val="1"/>
                <c:pt idx="0">
                  <c:v>Assists.</c:v>
                </c:pt>
              </c:strCache>
            </c:strRef>
          </c:tx>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invertIfNegative val="0"/>
          <c:cat>
            <c:strRef>
              <c:f>'Pivot Tables'!$D$4:$D$25</c:f>
              <c:strCache>
                <c:ptCount val="21"/>
                <c:pt idx="0">
                  <c:v>Emily Oram</c:v>
                </c:pt>
                <c:pt idx="1">
                  <c:v>Alice Ripper</c:v>
                </c:pt>
                <c:pt idx="2">
                  <c:v>Zoe Lovibond</c:v>
                </c:pt>
                <c:pt idx="3">
                  <c:v>Sophie Taggart</c:v>
                </c:pt>
                <c:pt idx="4">
                  <c:v>Poppy Wessely</c:v>
                </c:pt>
                <c:pt idx="5">
                  <c:v>Molly Marvin</c:v>
                </c:pt>
                <c:pt idx="6">
                  <c:v>Sienna Richardson</c:v>
                </c:pt>
                <c:pt idx="7">
                  <c:v>Ellie David</c:v>
                </c:pt>
                <c:pt idx="8">
                  <c:v>Honor Ashby</c:v>
                </c:pt>
                <c:pt idx="9">
                  <c:v>Annie Mather</c:v>
                </c:pt>
                <c:pt idx="10">
                  <c:v>Hettie Walker</c:v>
                </c:pt>
                <c:pt idx="11">
                  <c:v>Kitty Marvin</c:v>
                </c:pt>
                <c:pt idx="12">
                  <c:v>Habi Littlehales</c:v>
                </c:pt>
                <c:pt idx="13">
                  <c:v>Lois Crilly</c:v>
                </c:pt>
                <c:pt idx="14">
                  <c:v>Fran Rhodes</c:v>
                </c:pt>
                <c:pt idx="15">
                  <c:v>Georgie Ralston</c:v>
                </c:pt>
                <c:pt idx="16">
                  <c:v>Flora Burdett</c:v>
                </c:pt>
                <c:pt idx="17">
                  <c:v>Lily Johnson</c:v>
                </c:pt>
                <c:pt idx="18">
                  <c:v>Pandora Mann</c:v>
                </c:pt>
                <c:pt idx="19">
                  <c:v>Georgia Rennie</c:v>
                </c:pt>
                <c:pt idx="20">
                  <c:v>Marina Charman</c:v>
                </c:pt>
              </c:strCache>
            </c:strRef>
          </c:cat>
          <c:val>
            <c:numRef>
              <c:f>'Pivot Tables'!$F$4:$F$25</c:f>
              <c:numCache>
                <c:formatCode>General</c:formatCode>
                <c:ptCount val="21"/>
                <c:pt idx="0">
                  <c:v>22</c:v>
                </c:pt>
                <c:pt idx="1">
                  <c:v>13</c:v>
                </c:pt>
                <c:pt idx="2">
                  <c:v>6</c:v>
                </c:pt>
                <c:pt idx="3">
                  <c:v>15</c:v>
                </c:pt>
                <c:pt idx="4">
                  <c:v>7</c:v>
                </c:pt>
                <c:pt idx="5">
                  <c:v>3</c:v>
                </c:pt>
                <c:pt idx="6">
                  <c:v>3</c:v>
                </c:pt>
                <c:pt idx="7">
                  <c:v>16</c:v>
                </c:pt>
                <c:pt idx="8">
                  <c:v>9</c:v>
                </c:pt>
                <c:pt idx="9">
                  <c:v>1</c:v>
                </c:pt>
                <c:pt idx="10">
                  <c:v>0</c:v>
                </c:pt>
                <c:pt idx="11">
                  <c:v>7</c:v>
                </c:pt>
                <c:pt idx="12">
                  <c:v>0</c:v>
                </c:pt>
                <c:pt idx="13">
                  <c:v>0</c:v>
                </c:pt>
                <c:pt idx="14">
                  <c:v>2</c:v>
                </c:pt>
                <c:pt idx="15">
                  <c:v>0</c:v>
                </c:pt>
                <c:pt idx="16">
                  <c:v>3</c:v>
                </c:pt>
                <c:pt idx="17">
                  <c:v>3</c:v>
                </c:pt>
                <c:pt idx="18">
                  <c:v>0</c:v>
                </c:pt>
                <c:pt idx="19">
                  <c:v>0</c:v>
                </c:pt>
                <c:pt idx="20">
                  <c:v>0</c:v>
                </c:pt>
              </c:numCache>
            </c:numRef>
          </c:val>
          <c:extLst>
            <c:ext xmlns:c16="http://schemas.microsoft.com/office/drawing/2014/chart" uri="{C3380CC4-5D6E-409C-BE32-E72D297353CC}">
              <c16:uniqueId val="{00000001-B30C-A540-9E88-77BD19A43C00}"/>
            </c:ext>
          </c:extLst>
        </c:ser>
        <c:dLbls>
          <c:showLegendKey val="0"/>
          <c:showVal val="0"/>
          <c:showCatName val="0"/>
          <c:showSerName val="0"/>
          <c:showPercent val="0"/>
          <c:showBubbleSize val="0"/>
        </c:dLbls>
        <c:gapWidth val="100"/>
        <c:axId val="1759220448"/>
        <c:axId val="1759410912"/>
      </c:barChart>
      <c:catAx>
        <c:axId val="17592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759410912"/>
        <c:crosses val="autoZero"/>
        <c:auto val="1"/>
        <c:lblAlgn val="ctr"/>
        <c:lblOffset val="100"/>
        <c:noMultiLvlLbl val="0"/>
      </c:catAx>
      <c:valAx>
        <c:axId val="1759410912"/>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59220448"/>
        <c:crosses val="autoZero"/>
        <c:crossBetween val="between"/>
      </c:valAx>
      <c:spPr>
        <a:noFill/>
        <a:ln>
          <a:noFill/>
        </a:ln>
        <a:effectLst/>
      </c:spPr>
    </c:plotArea>
    <c:legend>
      <c:legendPos val="t"/>
      <c:layout>
        <c:manualLayout>
          <c:xMode val="edge"/>
          <c:yMode val="edge"/>
          <c:x val="8.0885146287826889E-3"/>
          <c:y val="2.3693188374275382E-2"/>
          <c:w val="0.36458223094504416"/>
          <c:h val="0.118838859931240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Tables!PivotTable9</c:name>
    <c:fmtId val="16"/>
  </c:pivotSource>
  <c:chart>
    <c:autoTitleDeleted val="1"/>
    <c:pivotFmts>
      <c:pivotFmt>
        <c:idx val="0"/>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circle"/>
          <c:size val="5"/>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00033506449997E-2"/>
          <c:y val="0.1618442152700095"/>
          <c:w val="0.87771095102473895"/>
          <c:h val="0.47107707452602632"/>
        </c:manualLayout>
      </c:layout>
      <c:areaChart>
        <c:grouping val="standard"/>
        <c:varyColors val="0"/>
        <c:ser>
          <c:idx val="1"/>
          <c:order val="1"/>
          <c:tx>
            <c:strRef>
              <c:f>'Pivot Tables'!$N$3</c:f>
              <c:strCache>
                <c:ptCount val="1"/>
                <c:pt idx="0">
                  <c:v>Assists.</c:v>
                </c:pt>
              </c:strCache>
            </c:strRef>
          </c:tx>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cat>
            <c:strRef>
              <c:f>'Pivot Tables'!$L$4:$L$21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Tables'!$N$4:$N$21</c:f>
              <c:numCache>
                <c:formatCode>General</c:formatCode>
                <c:ptCount val="17"/>
                <c:pt idx="0">
                  <c:v>6</c:v>
                </c:pt>
                <c:pt idx="1">
                  <c:v>3</c:v>
                </c:pt>
                <c:pt idx="2">
                  <c:v>5</c:v>
                </c:pt>
                <c:pt idx="3">
                  <c:v>4</c:v>
                </c:pt>
                <c:pt idx="4">
                  <c:v>0</c:v>
                </c:pt>
                <c:pt idx="5">
                  <c:v>4</c:v>
                </c:pt>
                <c:pt idx="6">
                  <c:v>0</c:v>
                </c:pt>
                <c:pt idx="7">
                  <c:v>11</c:v>
                </c:pt>
                <c:pt idx="8">
                  <c:v>1</c:v>
                </c:pt>
                <c:pt idx="9">
                  <c:v>10</c:v>
                </c:pt>
                <c:pt idx="10">
                  <c:v>0</c:v>
                </c:pt>
                <c:pt idx="11">
                  <c:v>1</c:v>
                </c:pt>
                <c:pt idx="12">
                  <c:v>0</c:v>
                </c:pt>
                <c:pt idx="13">
                  <c:v>3</c:v>
                </c:pt>
                <c:pt idx="14">
                  <c:v>8</c:v>
                </c:pt>
                <c:pt idx="15">
                  <c:v>5</c:v>
                </c:pt>
                <c:pt idx="16">
                  <c:v>0</c:v>
                </c:pt>
              </c:numCache>
            </c:numRef>
          </c:val>
          <c:extLst>
            <c:ext xmlns:c16="http://schemas.microsoft.com/office/drawing/2014/chart" uri="{C3380CC4-5D6E-409C-BE32-E72D297353CC}">
              <c16:uniqueId val="{00000000-815B-CC42-85C7-3015F8909D35}"/>
            </c:ext>
          </c:extLst>
        </c:ser>
        <c:dLbls>
          <c:showLegendKey val="0"/>
          <c:showVal val="0"/>
          <c:showCatName val="0"/>
          <c:showSerName val="0"/>
          <c:showPercent val="0"/>
          <c:showBubbleSize val="0"/>
        </c:dLbls>
        <c:axId val="1635241711"/>
        <c:axId val="1635227263"/>
      </c:areaChart>
      <c:barChart>
        <c:barDir val="col"/>
        <c:grouping val="clustered"/>
        <c:varyColors val="0"/>
        <c:ser>
          <c:idx val="0"/>
          <c:order val="0"/>
          <c:tx>
            <c:strRef>
              <c:f>'Pivot Tables'!$M$3</c:f>
              <c:strCache>
                <c:ptCount val="1"/>
                <c:pt idx="0">
                  <c:v>Goals.</c:v>
                </c:pt>
              </c:strCache>
            </c:strRef>
          </c:tx>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invertIfNegative val="0"/>
          <c:cat>
            <c:strRef>
              <c:f>'Pivot Tables'!$L$4:$L$21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Tables'!$M$4:$M$21</c:f>
              <c:numCache>
                <c:formatCode>General</c:formatCode>
                <c:ptCount val="17"/>
                <c:pt idx="0">
                  <c:v>25</c:v>
                </c:pt>
                <c:pt idx="1">
                  <c:v>18</c:v>
                </c:pt>
                <c:pt idx="2">
                  <c:v>22</c:v>
                </c:pt>
                <c:pt idx="3">
                  <c:v>10</c:v>
                </c:pt>
                <c:pt idx="4">
                  <c:v>1</c:v>
                </c:pt>
                <c:pt idx="5">
                  <c:v>15</c:v>
                </c:pt>
                <c:pt idx="6">
                  <c:v>0</c:v>
                </c:pt>
                <c:pt idx="7">
                  <c:v>22</c:v>
                </c:pt>
                <c:pt idx="8">
                  <c:v>0</c:v>
                </c:pt>
                <c:pt idx="9">
                  <c:v>22</c:v>
                </c:pt>
                <c:pt idx="10">
                  <c:v>8</c:v>
                </c:pt>
                <c:pt idx="11">
                  <c:v>1</c:v>
                </c:pt>
                <c:pt idx="12">
                  <c:v>0</c:v>
                </c:pt>
                <c:pt idx="13">
                  <c:v>0</c:v>
                </c:pt>
                <c:pt idx="14">
                  <c:v>24</c:v>
                </c:pt>
                <c:pt idx="15">
                  <c:v>8</c:v>
                </c:pt>
                <c:pt idx="16">
                  <c:v>0</c:v>
                </c:pt>
              </c:numCache>
            </c:numRef>
          </c:val>
          <c:extLst>
            <c:ext xmlns:c16="http://schemas.microsoft.com/office/drawing/2014/chart" uri="{C3380CC4-5D6E-409C-BE32-E72D297353CC}">
              <c16:uniqueId val="{00000001-815B-CC42-85C7-3015F8909D35}"/>
            </c:ext>
          </c:extLst>
        </c:ser>
        <c:dLbls>
          <c:showLegendKey val="0"/>
          <c:showVal val="0"/>
          <c:showCatName val="0"/>
          <c:showSerName val="0"/>
          <c:showPercent val="0"/>
          <c:showBubbleSize val="0"/>
        </c:dLbls>
        <c:gapWidth val="100"/>
        <c:overlap val="-100"/>
        <c:axId val="1573604128"/>
        <c:axId val="1573605840"/>
      </c:barChart>
      <c:catAx>
        <c:axId val="15736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573605840"/>
        <c:crosses val="autoZero"/>
        <c:auto val="1"/>
        <c:lblAlgn val="ctr"/>
        <c:lblOffset val="100"/>
        <c:noMultiLvlLbl val="0"/>
      </c:catAx>
      <c:valAx>
        <c:axId val="1573605840"/>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4128"/>
        <c:crosses val="autoZero"/>
        <c:crossBetween val="between"/>
        <c:majorUnit val="20"/>
        <c:minorUnit val="1"/>
      </c:valAx>
      <c:valAx>
        <c:axId val="1635227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35241711"/>
        <c:crosses val="max"/>
        <c:crossBetween val="between"/>
      </c:valAx>
      <c:catAx>
        <c:axId val="1635241711"/>
        <c:scaling>
          <c:orientation val="minMax"/>
        </c:scaling>
        <c:delete val="1"/>
        <c:axPos val="b"/>
        <c:numFmt formatCode="General" sourceLinked="1"/>
        <c:majorTickMark val="out"/>
        <c:minorTickMark val="none"/>
        <c:tickLblPos val="nextTo"/>
        <c:crossAx val="1635227263"/>
        <c:crosses val="autoZero"/>
        <c:auto val="1"/>
        <c:lblAlgn val="ctr"/>
        <c:lblOffset val="100"/>
        <c:noMultiLvlLbl val="0"/>
      </c:catAx>
      <c:spPr>
        <a:noFill/>
        <a:ln>
          <a:noFill/>
        </a:ln>
        <a:effectLst/>
      </c:spPr>
    </c:plotArea>
    <c:legend>
      <c:legendPos val="t"/>
      <c:layout>
        <c:manualLayout>
          <c:xMode val="edge"/>
          <c:yMode val="edge"/>
          <c:x val="0.49949252329697319"/>
          <c:y val="6.7633956212856422E-2"/>
          <c:w val="0.40439904978134233"/>
          <c:h val="8.186158242161449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078384822303813E-2"/>
          <c:y val="4.9608712635642808E-2"/>
          <c:w val="0.89128631612530174"/>
          <c:h val="0.81566683179282151"/>
        </c:manualLayout>
      </c:layout>
      <c:scatterChart>
        <c:scatterStyle val="lineMarker"/>
        <c:varyColors val="0"/>
        <c:ser>
          <c:idx val="0"/>
          <c:order val="0"/>
          <c:tx>
            <c:strRef>
              <c:f>'Scatter Graph Data'!$I$3</c:f>
              <c:strCache>
                <c:ptCount val="1"/>
                <c:pt idx="0">
                  <c:v>Assists</c:v>
                </c:pt>
              </c:strCache>
            </c:strRef>
          </c:tx>
          <c:spPr>
            <a:ln w="25400" cap="rnd">
              <a:noFill/>
              <a:round/>
            </a:ln>
            <a:effectLst>
              <a:outerShdw blurRad="50800" dist="38100" dir="2700000" algn="tl" rotWithShape="0">
                <a:prstClr val="black">
                  <a:alpha val="40000"/>
                </a:prstClr>
              </a:outerShdw>
            </a:effectLst>
          </c:spPr>
          <c:marker>
            <c:symbol val="circle"/>
            <c:size val="8"/>
            <c:spPr>
              <a:gradFill>
                <a:gsLst>
                  <a:gs pos="0">
                    <a:srgbClr val="00BD8C"/>
                  </a:gs>
                  <a:gs pos="100000">
                    <a:srgbClr val="FFFFFF"/>
                  </a:gs>
                </a:gsLst>
                <a:lin ang="5400000" scaled="1"/>
              </a:gradFill>
              <a:ln w="9525">
                <a:solidFill>
                  <a:schemeClr val="tx1"/>
                </a:solidFill>
              </a:ln>
              <a:effectLst/>
            </c:spPr>
          </c:marker>
          <c:dLbls>
            <c:dLbl>
              <c:idx val="0"/>
              <c:tx>
                <c:rich>
                  <a:bodyPr/>
                  <a:lstStyle/>
                  <a:p>
                    <a:fld id="{B84635F8-FBB7-B246-BE46-DAD13271851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15D-9B44-BBF2-9075175E5C8B}"/>
                </c:ext>
              </c:extLst>
            </c:dLbl>
            <c:dLbl>
              <c:idx val="1"/>
              <c:tx>
                <c:rich>
                  <a:bodyPr/>
                  <a:lstStyle/>
                  <a:p>
                    <a:fld id="{F58FD0EA-677F-F148-A1E7-1AB99F833C2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15D-9B44-BBF2-9075175E5C8B}"/>
                </c:ext>
              </c:extLst>
            </c:dLbl>
            <c:dLbl>
              <c:idx val="2"/>
              <c:tx>
                <c:rich>
                  <a:bodyPr/>
                  <a:lstStyle/>
                  <a:p>
                    <a:fld id="{6E21EF75-2596-C445-9794-272F6E99772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15D-9B44-BBF2-9075175E5C8B}"/>
                </c:ext>
              </c:extLst>
            </c:dLbl>
            <c:dLbl>
              <c:idx val="3"/>
              <c:tx>
                <c:rich>
                  <a:bodyPr/>
                  <a:lstStyle/>
                  <a:p>
                    <a:fld id="{A85EB1C4-C727-8C4B-837A-E9D6C43D51C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5D-9B44-BBF2-9075175E5C8B}"/>
                </c:ext>
              </c:extLst>
            </c:dLbl>
            <c:dLbl>
              <c:idx val="4"/>
              <c:tx>
                <c:rich>
                  <a:bodyPr/>
                  <a:lstStyle/>
                  <a:p>
                    <a:fld id="{D7E1AEFF-B868-1B48-BD5E-D98721318CD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15D-9B44-BBF2-9075175E5C8B}"/>
                </c:ext>
              </c:extLst>
            </c:dLbl>
            <c:dLbl>
              <c:idx val="5"/>
              <c:tx>
                <c:rich>
                  <a:bodyPr/>
                  <a:lstStyle/>
                  <a:p>
                    <a:fld id="{7ECCF352-9DAC-5143-976B-017942E03BF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5D-9B44-BBF2-9075175E5C8B}"/>
                </c:ext>
              </c:extLst>
            </c:dLbl>
            <c:dLbl>
              <c:idx val="6"/>
              <c:tx>
                <c:rich>
                  <a:bodyPr/>
                  <a:lstStyle/>
                  <a:p>
                    <a:fld id="{1668413F-B7A5-C646-BAE5-9148636A777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5D-9B44-BBF2-9075175E5C8B}"/>
                </c:ext>
              </c:extLst>
            </c:dLbl>
            <c:dLbl>
              <c:idx val="7"/>
              <c:tx>
                <c:rich>
                  <a:bodyPr/>
                  <a:lstStyle/>
                  <a:p>
                    <a:fld id="{808B96E8-5F0B-A74F-84B5-74E37D894CD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5D-9B44-BBF2-9075175E5C8B}"/>
                </c:ext>
              </c:extLst>
            </c:dLbl>
            <c:dLbl>
              <c:idx val="8"/>
              <c:tx>
                <c:rich>
                  <a:bodyPr/>
                  <a:lstStyle/>
                  <a:p>
                    <a:fld id="{5AFADEBC-4372-C84D-9D2C-756B3990572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15D-9B44-BBF2-9075175E5C8B}"/>
                </c:ext>
              </c:extLst>
            </c:dLbl>
            <c:dLbl>
              <c:idx val="9"/>
              <c:tx>
                <c:rich>
                  <a:bodyPr/>
                  <a:lstStyle/>
                  <a:p>
                    <a:fld id="{E6C4AF02-85CE-B142-BCF2-5EF0533AEC5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15D-9B44-BBF2-9075175E5C8B}"/>
                </c:ext>
              </c:extLst>
            </c:dLbl>
            <c:dLbl>
              <c:idx val="10"/>
              <c:tx>
                <c:rich>
                  <a:bodyPr/>
                  <a:lstStyle/>
                  <a:p>
                    <a:fld id="{A4DFFBFF-9507-6E40-AEA6-8428C6540D3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15D-9B44-BBF2-9075175E5C8B}"/>
                </c:ext>
              </c:extLst>
            </c:dLbl>
            <c:dLbl>
              <c:idx val="11"/>
              <c:tx>
                <c:rich>
                  <a:bodyPr/>
                  <a:lstStyle/>
                  <a:p>
                    <a:fld id="{D218465F-2952-9A4D-8935-AA7AA2A132E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15D-9B44-BBF2-9075175E5C8B}"/>
                </c:ext>
              </c:extLst>
            </c:dLbl>
            <c:dLbl>
              <c:idx val="12"/>
              <c:tx>
                <c:rich>
                  <a:bodyPr/>
                  <a:lstStyle/>
                  <a:p>
                    <a:fld id="{D30C9B3E-DE42-E34C-9D15-6C5803EAEAD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15D-9B44-BBF2-9075175E5C8B}"/>
                </c:ext>
              </c:extLst>
            </c:dLbl>
            <c:dLbl>
              <c:idx val="13"/>
              <c:tx>
                <c:rich>
                  <a:bodyPr/>
                  <a:lstStyle/>
                  <a:p>
                    <a:fld id="{640A58E8-9B24-C144-8CD7-2EA7E66ABC7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15D-9B44-BBF2-9075175E5C8B}"/>
                </c:ext>
              </c:extLst>
            </c:dLbl>
            <c:dLbl>
              <c:idx val="14"/>
              <c:tx>
                <c:rich>
                  <a:bodyPr/>
                  <a:lstStyle/>
                  <a:p>
                    <a:fld id="{885F1E4F-3906-9D42-B637-4346AA7CA1F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15D-9B44-BBF2-9075175E5C8B}"/>
                </c:ext>
              </c:extLst>
            </c:dLbl>
            <c:dLbl>
              <c:idx val="15"/>
              <c:tx>
                <c:rich>
                  <a:bodyPr/>
                  <a:lstStyle/>
                  <a:p>
                    <a:fld id="{FC07BD3A-17CB-8D4D-838A-64E81E5CBDA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15D-9B44-BBF2-9075175E5C8B}"/>
                </c:ext>
              </c:extLst>
            </c:dLbl>
            <c:dLbl>
              <c:idx val="16"/>
              <c:tx>
                <c:rich>
                  <a:bodyPr/>
                  <a:lstStyle/>
                  <a:p>
                    <a:fld id="{A7A02E31-AD5E-8B4A-B8C8-74F694E633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15D-9B44-BBF2-9075175E5C8B}"/>
                </c:ext>
              </c:extLst>
            </c:dLbl>
            <c:dLbl>
              <c:idx val="17"/>
              <c:tx>
                <c:rich>
                  <a:bodyPr/>
                  <a:lstStyle/>
                  <a:p>
                    <a:fld id="{6A1043F5-4B43-AC4A-9655-8E9DA2ED440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15D-9B44-BBF2-9075175E5C8B}"/>
                </c:ext>
              </c:extLst>
            </c:dLbl>
            <c:dLbl>
              <c:idx val="18"/>
              <c:tx>
                <c:rich>
                  <a:bodyPr/>
                  <a:lstStyle/>
                  <a:p>
                    <a:fld id="{2D4695FB-CB4B-1747-870E-4F64D389540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15D-9B44-BBF2-9075175E5C8B}"/>
                </c:ext>
              </c:extLst>
            </c:dLbl>
            <c:dLbl>
              <c:idx val="19"/>
              <c:tx>
                <c:rich>
                  <a:bodyPr/>
                  <a:lstStyle/>
                  <a:p>
                    <a:fld id="{20B5FF0C-794C-F043-BD34-16AE11BC96E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15D-9B44-BBF2-9075175E5C8B}"/>
                </c:ext>
              </c:extLst>
            </c:dLbl>
            <c:dLbl>
              <c:idx val="20"/>
              <c:tx>
                <c:rich>
                  <a:bodyPr/>
                  <a:lstStyle/>
                  <a:p>
                    <a:fld id="{841C3D9B-685F-8245-8A61-20EB7A84D06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15D-9B44-BBF2-9075175E5C8B}"/>
                </c:ext>
              </c:extLst>
            </c:dLbl>
            <c:dLbl>
              <c:idx val="21"/>
              <c:tx>
                <c:rich>
                  <a:bodyPr/>
                  <a:lstStyle/>
                  <a:p>
                    <a:fld id="{371A47DF-D191-C048-AB4C-6EB7984B436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15D-9B44-BBF2-9075175E5C8B}"/>
                </c:ext>
              </c:extLst>
            </c:dLbl>
            <c:dLbl>
              <c:idx val="22"/>
              <c:tx>
                <c:rich>
                  <a:bodyPr/>
                  <a:lstStyle/>
                  <a:p>
                    <a:fld id="{1C5C76B1-5EA8-3D4D-85E7-5C335DA5470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15D-9B44-BBF2-9075175E5C8B}"/>
                </c:ext>
              </c:extLst>
            </c:dLbl>
            <c:dLbl>
              <c:idx val="23"/>
              <c:tx>
                <c:rich>
                  <a:bodyPr/>
                  <a:lstStyle/>
                  <a:p>
                    <a:fld id="{C9D42087-AE10-E44C-9C7C-42F6CB186E1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15D-9B44-BBF2-9075175E5C8B}"/>
                </c:ext>
              </c:extLst>
            </c:dLbl>
            <c:dLbl>
              <c:idx val="24"/>
              <c:tx>
                <c:rich>
                  <a:bodyPr/>
                  <a:lstStyle/>
                  <a:p>
                    <a:fld id="{FD1A7C6D-9B5A-5049-9F5B-BB8284729FD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15D-9B44-BBF2-9075175E5C8B}"/>
                </c:ext>
              </c:extLst>
            </c:dLbl>
            <c:dLbl>
              <c:idx val="25"/>
              <c:tx>
                <c:rich>
                  <a:bodyPr/>
                  <a:lstStyle/>
                  <a:p>
                    <a:fld id="{CD14C979-E71E-D047-90C6-65014D5C726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15D-9B44-BBF2-9075175E5C8B}"/>
                </c:ext>
              </c:extLst>
            </c:dLbl>
            <c:dLbl>
              <c:idx val="26"/>
              <c:tx>
                <c:rich>
                  <a:bodyPr/>
                  <a:lstStyle/>
                  <a:p>
                    <a:fld id="{B1BF28F1-D88B-D74F-A735-019E659D1D3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15D-9B44-BBF2-9075175E5C8B}"/>
                </c:ext>
              </c:extLst>
            </c:dLbl>
            <c:dLbl>
              <c:idx val="27"/>
              <c:tx>
                <c:rich>
                  <a:bodyPr/>
                  <a:lstStyle/>
                  <a:p>
                    <a:fld id="{095E605D-39CC-9347-B2A0-12458291C2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15D-9B44-BBF2-9075175E5C8B}"/>
                </c:ext>
              </c:extLst>
            </c:dLbl>
            <c:dLbl>
              <c:idx val="28"/>
              <c:tx>
                <c:rich>
                  <a:bodyPr/>
                  <a:lstStyle/>
                  <a:p>
                    <a:fld id="{BA9BF1FC-5AD4-B544-A8B0-1403280184C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15D-9B44-BBF2-9075175E5C8B}"/>
                </c:ext>
              </c:extLst>
            </c:dLbl>
            <c:dLbl>
              <c:idx val="29"/>
              <c:tx>
                <c:rich>
                  <a:bodyPr/>
                  <a:lstStyle/>
                  <a:p>
                    <a:fld id="{D2975074-C072-D94F-A924-AA31D2B917B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15D-9B44-BBF2-9075175E5C8B}"/>
                </c:ext>
              </c:extLst>
            </c:dLbl>
            <c:dLbl>
              <c:idx val="30"/>
              <c:tx>
                <c:rich>
                  <a:bodyPr/>
                  <a:lstStyle/>
                  <a:p>
                    <a:fld id="{3651461D-AFFB-3F4F-AAB2-E6242527864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15D-9B44-BBF2-9075175E5C8B}"/>
                </c:ext>
              </c:extLst>
            </c:dLbl>
            <c:dLbl>
              <c:idx val="31"/>
              <c:tx>
                <c:rich>
                  <a:bodyPr/>
                  <a:lstStyle/>
                  <a:p>
                    <a:fld id="{6B955890-2A2E-1749-96E0-7EEC4F72DD5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15D-9B44-BBF2-9075175E5C8B}"/>
                </c:ext>
              </c:extLst>
            </c:dLbl>
            <c:dLbl>
              <c:idx val="32"/>
              <c:tx>
                <c:rich>
                  <a:bodyPr/>
                  <a:lstStyle/>
                  <a:p>
                    <a:fld id="{D4719C72-4F1A-1C44-94F4-62239760C08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15D-9B44-BBF2-9075175E5C8B}"/>
                </c:ext>
              </c:extLst>
            </c:dLbl>
            <c:dLbl>
              <c:idx val="33"/>
              <c:tx>
                <c:rich>
                  <a:bodyPr/>
                  <a:lstStyle/>
                  <a:p>
                    <a:fld id="{F53BBAC5-8219-E145-B912-BAE5BE9F4F3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315D-9B44-BBF2-9075175E5C8B}"/>
                </c:ext>
              </c:extLst>
            </c:dLbl>
            <c:dLbl>
              <c:idx val="34"/>
              <c:tx>
                <c:rich>
                  <a:bodyPr/>
                  <a:lstStyle/>
                  <a:p>
                    <a:fld id="{5302296C-5B7E-7641-B231-E9C4258FB10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15D-9B44-BBF2-9075175E5C8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Graph Data'!$H$4:$H$38</c:f>
              <c:numCache>
                <c:formatCode>General</c:formatCode>
                <c:ptCount val="35"/>
                <c:pt idx="0">
                  <c:v>49</c:v>
                </c:pt>
                <c:pt idx="1">
                  <c:v>17</c:v>
                </c:pt>
                <c:pt idx="2">
                  <c:v>2</c:v>
                </c:pt>
                <c:pt idx="3">
                  <c:v>9</c:v>
                </c:pt>
                <c:pt idx="4">
                  <c:v>12</c:v>
                </c:pt>
                <c:pt idx="5">
                  <c:v>4</c:v>
                </c:pt>
                <c:pt idx="6">
                  <c:v>1</c:v>
                </c:pt>
                <c:pt idx="7">
                  <c:v>1</c:v>
                </c:pt>
                <c:pt idx="8">
                  <c:v>3</c:v>
                </c:pt>
                <c:pt idx="9">
                  <c:v>0</c:v>
                </c:pt>
                <c:pt idx="10">
                  <c:v>3</c:v>
                </c:pt>
                <c:pt idx="11">
                  <c:v>27</c:v>
                </c:pt>
                <c:pt idx="12">
                  <c:v>14</c:v>
                </c:pt>
                <c:pt idx="13">
                  <c:v>29</c:v>
                </c:pt>
                <c:pt idx="14">
                  <c:v>7</c:v>
                </c:pt>
                <c:pt idx="15">
                  <c:v>11</c:v>
                </c:pt>
                <c:pt idx="16">
                  <c:v>49</c:v>
                </c:pt>
                <c:pt idx="17">
                  <c:v>0</c:v>
                </c:pt>
                <c:pt idx="18">
                  <c:v>22</c:v>
                </c:pt>
                <c:pt idx="19">
                  <c:v>22</c:v>
                </c:pt>
                <c:pt idx="20">
                  <c:v>24</c:v>
                </c:pt>
                <c:pt idx="21">
                  <c:v>25</c:v>
                </c:pt>
                <c:pt idx="22">
                  <c:v>22</c:v>
                </c:pt>
                <c:pt idx="23">
                  <c:v>18</c:v>
                </c:pt>
                <c:pt idx="24">
                  <c:v>15</c:v>
                </c:pt>
                <c:pt idx="25">
                  <c:v>10</c:v>
                </c:pt>
                <c:pt idx="26">
                  <c:v>8</c:v>
                </c:pt>
                <c:pt idx="27">
                  <c:v>8</c:v>
                </c:pt>
                <c:pt idx="28">
                  <c:v>0</c:v>
                </c:pt>
                <c:pt idx="29">
                  <c:v>1</c:v>
                </c:pt>
                <c:pt idx="30">
                  <c:v>0</c:v>
                </c:pt>
                <c:pt idx="31">
                  <c:v>1</c:v>
                </c:pt>
                <c:pt idx="32">
                  <c:v>0</c:v>
                </c:pt>
                <c:pt idx="33">
                  <c:v>0</c:v>
                </c:pt>
                <c:pt idx="34">
                  <c:v>0</c:v>
                </c:pt>
              </c:numCache>
            </c:numRef>
          </c:xVal>
          <c:yVal>
            <c:numRef>
              <c:f>'Scatter Graph Data'!$I$4:$I$38</c:f>
              <c:numCache>
                <c:formatCode>General</c:formatCode>
                <c:ptCount val="35"/>
                <c:pt idx="0">
                  <c:v>13</c:v>
                </c:pt>
                <c:pt idx="1">
                  <c:v>7</c:v>
                </c:pt>
                <c:pt idx="2">
                  <c:v>0</c:v>
                </c:pt>
                <c:pt idx="3">
                  <c:v>9</c:v>
                </c:pt>
                <c:pt idx="4">
                  <c:v>3</c:v>
                </c:pt>
                <c:pt idx="5">
                  <c:v>0</c:v>
                </c:pt>
                <c:pt idx="6">
                  <c:v>3</c:v>
                </c:pt>
                <c:pt idx="7">
                  <c:v>2</c:v>
                </c:pt>
                <c:pt idx="8">
                  <c:v>7</c:v>
                </c:pt>
                <c:pt idx="9">
                  <c:v>0</c:v>
                </c:pt>
                <c:pt idx="10">
                  <c:v>0</c:v>
                </c:pt>
                <c:pt idx="11">
                  <c:v>15</c:v>
                </c:pt>
                <c:pt idx="12">
                  <c:v>3</c:v>
                </c:pt>
                <c:pt idx="13">
                  <c:v>6</c:v>
                </c:pt>
                <c:pt idx="14">
                  <c:v>1</c:v>
                </c:pt>
                <c:pt idx="15">
                  <c:v>16</c:v>
                </c:pt>
                <c:pt idx="16">
                  <c:v>22</c:v>
                </c:pt>
                <c:pt idx="17">
                  <c:v>0</c:v>
                </c:pt>
                <c:pt idx="18">
                  <c:v>11</c:v>
                </c:pt>
                <c:pt idx="19">
                  <c:v>10</c:v>
                </c:pt>
                <c:pt idx="20">
                  <c:v>8</c:v>
                </c:pt>
                <c:pt idx="21">
                  <c:v>6</c:v>
                </c:pt>
                <c:pt idx="22">
                  <c:v>5</c:v>
                </c:pt>
                <c:pt idx="23">
                  <c:v>3</c:v>
                </c:pt>
                <c:pt idx="24">
                  <c:v>4</c:v>
                </c:pt>
                <c:pt idx="25">
                  <c:v>4</c:v>
                </c:pt>
                <c:pt idx="26">
                  <c:v>5</c:v>
                </c:pt>
                <c:pt idx="27">
                  <c:v>0</c:v>
                </c:pt>
                <c:pt idx="28">
                  <c:v>3</c:v>
                </c:pt>
                <c:pt idx="29">
                  <c:v>1</c:v>
                </c:pt>
                <c:pt idx="30">
                  <c:v>1</c:v>
                </c:pt>
                <c:pt idx="31">
                  <c:v>0</c:v>
                </c:pt>
                <c:pt idx="32">
                  <c:v>0</c:v>
                </c:pt>
                <c:pt idx="33">
                  <c:v>0</c:v>
                </c:pt>
                <c:pt idx="34">
                  <c:v>0</c:v>
                </c:pt>
              </c:numCache>
            </c:numRef>
          </c:yVal>
          <c:smooth val="0"/>
          <c:extLst>
            <c:ext xmlns:c15="http://schemas.microsoft.com/office/drawing/2012/chart" uri="{02D57815-91ED-43cb-92C2-25804820EDAC}">
              <c15:datalabelsRange>
                <c15:f>'Scatter Graph Data'!$D$4:$D$38</c15:f>
                <c15:dlblRangeCache>
                  <c:ptCount val="35"/>
                  <c:pt idx="0">
                    <c:v>Alice Ripper</c:v>
                  </c:pt>
                  <c:pt idx="1">
                    <c:v>Poppy Wessely</c:v>
                  </c:pt>
                  <c:pt idx="2">
                    <c:v>Lois Crilly</c:v>
                  </c:pt>
                  <c:pt idx="3">
                    <c:v>Honor Ashby</c:v>
                  </c:pt>
                  <c:pt idx="4">
                    <c:v>Sienna Richardson</c:v>
                  </c:pt>
                  <c:pt idx="5">
                    <c:v>Hettie Walker</c:v>
                  </c:pt>
                  <c:pt idx="6">
                    <c:v>Flora Burdett</c:v>
                  </c:pt>
                  <c:pt idx="7">
                    <c:v>Fran Rhodes</c:v>
                  </c:pt>
                  <c:pt idx="8">
                    <c:v>Kitty Marvin</c:v>
                  </c:pt>
                  <c:pt idx="9">
                    <c:v>Pandora Mann</c:v>
                  </c:pt>
                  <c:pt idx="10">
                    <c:v>Habi Littlehales</c:v>
                  </c:pt>
                  <c:pt idx="11">
                    <c:v>Sophie Taggart</c:v>
                  </c:pt>
                  <c:pt idx="12">
                    <c:v>Molly Marvin</c:v>
                  </c:pt>
                  <c:pt idx="13">
                    <c:v>Zoe Lovibond</c:v>
                  </c:pt>
                  <c:pt idx="14">
                    <c:v>Annie Mather</c:v>
                  </c:pt>
                  <c:pt idx="15">
                    <c:v>Ellie David</c:v>
                  </c:pt>
                  <c:pt idx="16">
                    <c:v>Emily Oram</c:v>
                  </c:pt>
                  <c:pt idx="17">
                    <c:v>Marina Charman</c:v>
                  </c:pt>
                  <c:pt idx="18">
                    <c:v>Georgie Ralston</c:v>
                  </c:pt>
                  <c:pt idx="19">
                    <c:v>Hannah Taggart</c:v>
                  </c:pt>
                  <c:pt idx="20">
                    <c:v>Lily Johnson</c:v>
                  </c:pt>
                  <c:pt idx="21">
                    <c:v>Addy Gradillas</c:v>
                  </c:pt>
                  <c:pt idx="22">
                    <c:v>Charlotte Sawicki</c:v>
                  </c:pt>
                  <c:pt idx="23">
                    <c:v>Amelie Judge</c:v>
                  </c:pt>
                  <c:pt idx="24">
                    <c:v>Gabriella Hansen</c:v>
                  </c:pt>
                  <c:pt idx="25">
                    <c:v>Coco Harpin</c:v>
                  </c:pt>
                  <c:pt idx="26">
                    <c:v>Lottie Reeve</c:v>
                  </c:pt>
                  <c:pt idx="27">
                    <c:v>Hannah Townend</c:v>
                  </c:pt>
                  <c:pt idx="28">
                    <c:v>Laura Hayton-Lee</c:v>
                  </c:pt>
                  <c:pt idx="29">
                    <c:v>Honor Neville</c:v>
                  </c:pt>
                  <c:pt idx="30">
                    <c:v>Georgie Young</c:v>
                  </c:pt>
                  <c:pt idx="31">
                    <c:v>Ellie Shipsey</c:v>
                  </c:pt>
                  <c:pt idx="32">
                    <c:v>Georgia Rennie</c:v>
                  </c:pt>
                  <c:pt idx="33">
                    <c:v>Thea Liddell</c:v>
                  </c:pt>
                  <c:pt idx="34">
                    <c:v>Isabella Griffiths</c:v>
                  </c:pt>
                </c15:dlblRangeCache>
              </c15:datalabelsRange>
            </c:ext>
            <c:ext xmlns:c16="http://schemas.microsoft.com/office/drawing/2014/chart" uri="{C3380CC4-5D6E-409C-BE32-E72D297353CC}">
              <c16:uniqueId val="{00000023-315D-9B44-BBF2-9075175E5C8B}"/>
            </c:ext>
          </c:extLst>
        </c:ser>
        <c:dLbls>
          <c:dLblPos val="r"/>
          <c:showLegendKey val="0"/>
          <c:showVal val="1"/>
          <c:showCatName val="0"/>
          <c:showSerName val="0"/>
          <c:showPercent val="0"/>
          <c:showBubbleSize val="0"/>
        </c:dLbls>
        <c:axId val="1721474063"/>
        <c:axId val="1284021983"/>
      </c:scatterChart>
      <c:valAx>
        <c:axId val="172147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b="1"/>
                  <a:t>Goals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4021983"/>
        <c:crosses val="autoZero"/>
        <c:crossBetween val="midCat"/>
      </c:valAx>
      <c:valAx>
        <c:axId val="128402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b="1"/>
                  <a:t>Assists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21474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alpha val="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121034870641169"/>
          <c:y val="4.9608712635642808E-2"/>
          <c:w val="0.86183727034120738"/>
          <c:h val="0.81566683179282151"/>
        </c:manualLayout>
      </c:layout>
      <c:scatterChart>
        <c:scatterStyle val="lineMarker"/>
        <c:varyColors val="0"/>
        <c:ser>
          <c:idx val="0"/>
          <c:order val="0"/>
          <c:tx>
            <c:strRef>
              <c:f>'Scatter Graph Data'!$M$3</c:f>
              <c:strCache>
                <c:ptCount val="1"/>
                <c:pt idx="0">
                  <c:v>Shot%</c:v>
                </c:pt>
              </c:strCache>
            </c:strRef>
          </c:tx>
          <c:spPr>
            <a:ln w="25400" cap="rnd">
              <a:noFill/>
              <a:round/>
            </a:ln>
            <a:effectLst>
              <a:outerShdw blurRad="50800" dist="38100" dir="2700000" algn="tl" rotWithShape="0">
                <a:prstClr val="black">
                  <a:alpha val="40000"/>
                </a:prstClr>
              </a:outerShdw>
            </a:effectLst>
          </c:spPr>
          <c:marker>
            <c:symbol val="circle"/>
            <c:size val="8"/>
            <c:spPr>
              <a:gradFill>
                <a:gsLst>
                  <a:gs pos="0">
                    <a:srgbClr val="00BD8C"/>
                  </a:gs>
                  <a:gs pos="100000">
                    <a:srgbClr val="FFFFFF"/>
                  </a:gs>
                </a:gsLst>
                <a:lin ang="5400000" scaled="1"/>
              </a:gradFill>
              <a:ln w="12700">
                <a:solidFill>
                  <a:schemeClr val="tx1"/>
                </a:solidFill>
              </a:ln>
              <a:effectLst>
                <a:outerShdw blurRad="50800" dist="38100" dir="2700000" algn="tl" rotWithShape="0">
                  <a:prstClr val="black">
                    <a:alpha val="40000"/>
                  </a:prstClr>
                </a:outerShdw>
              </a:effectLst>
            </c:spPr>
          </c:marker>
          <c:dLbls>
            <c:dLbl>
              <c:idx val="0"/>
              <c:tx>
                <c:rich>
                  <a:bodyPr/>
                  <a:lstStyle/>
                  <a:p>
                    <a:fld id="{11AB74F8-264C-8444-A5A9-97ACF145CAD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FB4-2147-B32F-63A125223ED9}"/>
                </c:ext>
              </c:extLst>
            </c:dLbl>
            <c:dLbl>
              <c:idx val="1"/>
              <c:tx>
                <c:rich>
                  <a:bodyPr/>
                  <a:lstStyle/>
                  <a:p>
                    <a:fld id="{2704841B-4492-784B-8E7C-6638F499B84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FB4-2147-B32F-63A125223ED9}"/>
                </c:ext>
              </c:extLst>
            </c:dLbl>
            <c:dLbl>
              <c:idx val="2"/>
              <c:tx>
                <c:rich>
                  <a:bodyPr/>
                  <a:lstStyle/>
                  <a:p>
                    <a:fld id="{2F3BB2C6-9C52-1A4D-ABFE-ABD897E7AD6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FB4-2147-B32F-63A125223ED9}"/>
                </c:ext>
              </c:extLst>
            </c:dLbl>
            <c:dLbl>
              <c:idx val="3"/>
              <c:tx>
                <c:rich>
                  <a:bodyPr/>
                  <a:lstStyle/>
                  <a:p>
                    <a:fld id="{75BF4DB2-6F04-B04D-88D9-CCBF35908C1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FB4-2147-B32F-63A125223ED9}"/>
                </c:ext>
              </c:extLst>
            </c:dLbl>
            <c:dLbl>
              <c:idx val="4"/>
              <c:tx>
                <c:rich>
                  <a:bodyPr/>
                  <a:lstStyle/>
                  <a:p>
                    <a:fld id="{56B61A09-BAEA-9449-B129-65DFD22F1C2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FB4-2147-B32F-63A125223ED9}"/>
                </c:ext>
              </c:extLst>
            </c:dLbl>
            <c:dLbl>
              <c:idx val="5"/>
              <c:tx>
                <c:rich>
                  <a:bodyPr/>
                  <a:lstStyle/>
                  <a:p>
                    <a:fld id="{BE76017B-7F19-1C46-BEE0-A6AA24067F5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FB4-2147-B32F-63A125223ED9}"/>
                </c:ext>
              </c:extLst>
            </c:dLbl>
            <c:dLbl>
              <c:idx val="6"/>
              <c:tx>
                <c:rich>
                  <a:bodyPr/>
                  <a:lstStyle/>
                  <a:p>
                    <a:fld id="{55A9C775-AF77-744C-B76B-5039981653B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FB4-2147-B32F-63A125223ED9}"/>
                </c:ext>
              </c:extLst>
            </c:dLbl>
            <c:dLbl>
              <c:idx val="7"/>
              <c:tx>
                <c:rich>
                  <a:bodyPr/>
                  <a:lstStyle/>
                  <a:p>
                    <a:fld id="{E717E2EF-F731-214E-AE7E-4CDE2754FFE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FB4-2147-B32F-63A125223ED9}"/>
                </c:ext>
              </c:extLst>
            </c:dLbl>
            <c:dLbl>
              <c:idx val="8"/>
              <c:tx>
                <c:rich>
                  <a:bodyPr/>
                  <a:lstStyle/>
                  <a:p>
                    <a:fld id="{00F4E5B0-BAE0-A046-968A-F6F1B6C78AE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FB4-2147-B32F-63A125223ED9}"/>
                </c:ext>
              </c:extLst>
            </c:dLbl>
            <c:dLbl>
              <c:idx val="9"/>
              <c:tx>
                <c:rich>
                  <a:bodyPr/>
                  <a:lstStyle/>
                  <a:p>
                    <a:fld id="{B59A92D1-5F44-0144-9CF3-477CC147683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FB4-2147-B32F-63A125223ED9}"/>
                </c:ext>
              </c:extLst>
            </c:dLbl>
            <c:dLbl>
              <c:idx val="10"/>
              <c:tx>
                <c:rich>
                  <a:bodyPr/>
                  <a:lstStyle/>
                  <a:p>
                    <a:fld id="{78CD3C93-07A8-3B4C-8570-52D0D105403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FB4-2147-B32F-63A125223ED9}"/>
                </c:ext>
              </c:extLst>
            </c:dLbl>
            <c:dLbl>
              <c:idx val="11"/>
              <c:tx>
                <c:rich>
                  <a:bodyPr/>
                  <a:lstStyle/>
                  <a:p>
                    <a:fld id="{48D832B2-3A78-B44B-B0BF-5E0C88E3686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FB4-2147-B32F-63A125223ED9}"/>
                </c:ext>
              </c:extLst>
            </c:dLbl>
            <c:dLbl>
              <c:idx val="12"/>
              <c:tx>
                <c:rich>
                  <a:bodyPr/>
                  <a:lstStyle/>
                  <a:p>
                    <a:fld id="{7197A807-FC28-8842-9A8B-2EE26B51C6B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FB4-2147-B32F-63A125223ED9}"/>
                </c:ext>
              </c:extLst>
            </c:dLbl>
            <c:dLbl>
              <c:idx val="13"/>
              <c:tx>
                <c:rich>
                  <a:bodyPr/>
                  <a:lstStyle/>
                  <a:p>
                    <a:fld id="{CD4963B3-DC77-8443-8E55-1C19F23E05D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FB4-2147-B32F-63A125223ED9}"/>
                </c:ext>
              </c:extLst>
            </c:dLbl>
            <c:dLbl>
              <c:idx val="14"/>
              <c:tx>
                <c:rich>
                  <a:bodyPr/>
                  <a:lstStyle/>
                  <a:p>
                    <a:fld id="{898DB7A0-3FA0-004D-A0B3-F32502C0DFD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FB4-2147-B32F-63A125223ED9}"/>
                </c:ext>
              </c:extLst>
            </c:dLbl>
            <c:dLbl>
              <c:idx val="15"/>
              <c:tx>
                <c:rich>
                  <a:bodyPr/>
                  <a:lstStyle/>
                  <a:p>
                    <a:fld id="{9EC48B67-EF72-2C46-A6CB-DB2E85F1B63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FB4-2147-B32F-63A125223ED9}"/>
                </c:ext>
              </c:extLst>
            </c:dLbl>
            <c:dLbl>
              <c:idx val="16"/>
              <c:tx>
                <c:rich>
                  <a:bodyPr/>
                  <a:lstStyle/>
                  <a:p>
                    <a:fld id="{4813F645-D311-CA4B-8E15-70D24BC94A8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FB4-2147-B32F-63A125223ED9}"/>
                </c:ext>
              </c:extLst>
            </c:dLbl>
            <c:dLbl>
              <c:idx val="17"/>
              <c:tx>
                <c:rich>
                  <a:bodyPr/>
                  <a:lstStyle/>
                  <a:p>
                    <a:fld id="{4D825AF4-4D47-6844-932E-E95F3C4C3E8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FB4-2147-B32F-63A125223ED9}"/>
                </c:ext>
              </c:extLst>
            </c:dLbl>
            <c:dLbl>
              <c:idx val="18"/>
              <c:tx>
                <c:rich>
                  <a:bodyPr/>
                  <a:lstStyle/>
                  <a:p>
                    <a:fld id="{A3F2935D-BEAB-C04A-AA79-2BD670FBB0B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FB4-2147-B32F-63A125223ED9}"/>
                </c:ext>
              </c:extLst>
            </c:dLbl>
            <c:dLbl>
              <c:idx val="19"/>
              <c:tx>
                <c:rich>
                  <a:bodyPr/>
                  <a:lstStyle/>
                  <a:p>
                    <a:fld id="{0EAECA72-2379-CC42-BBA7-2C8242FC2CE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FB4-2147-B32F-63A125223ED9}"/>
                </c:ext>
              </c:extLst>
            </c:dLbl>
            <c:dLbl>
              <c:idx val="20"/>
              <c:tx>
                <c:rich>
                  <a:bodyPr/>
                  <a:lstStyle/>
                  <a:p>
                    <a:fld id="{125C8721-DD79-5748-B8E7-BF9238A1C12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FB4-2147-B32F-63A125223ED9}"/>
                </c:ext>
              </c:extLst>
            </c:dLbl>
            <c:dLbl>
              <c:idx val="21"/>
              <c:tx>
                <c:rich>
                  <a:bodyPr/>
                  <a:lstStyle/>
                  <a:p>
                    <a:fld id="{04C61601-6195-5243-A9CF-C9AC26C427C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FB4-2147-B32F-63A125223ED9}"/>
                </c:ext>
              </c:extLst>
            </c:dLbl>
            <c:dLbl>
              <c:idx val="22"/>
              <c:tx>
                <c:rich>
                  <a:bodyPr/>
                  <a:lstStyle/>
                  <a:p>
                    <a:fld id="{5F91FF6C-2436-0D40-B37C-6F58EE6E1F8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FB4-2147-B32F-63A125223ED9}"/>
                </c:ext>
              </c:extLst>
            </c:dLbl>
            <c:dLbl>
              <c:idx val="23"/>
              <c:tx>
                <c:rich>
                  <a:bodyPr/>
                  <a:lstStyle/>
                  <a:p>
                    <a:fld id="{55F862A7-DC0E-854C-A207-F85AC8DFE17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FB4-2147-B32F-63A125223ED9}"/>
                </c:ext>
              </c:extLst>
            </c:dLbl>
            <c:dLbl>
              <c:idx val="24"/>
              <c:tx>
                <c:rich>
                  <a:bodyPr/>
                  <a:lstStyle/>
                  <a:p>
                    <a:fld id="{6C1E8A64-C63A-824F-844D-F0974E01031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FB4-2147-B32F-63A125223ED9}"/>
                </c:ext>
              </c:extLst>
            </c:dLbl>
            <c:dLbl>
              <c:idx val="25"/>
              <c:tx>
                <c:rich>
                  <a:bodyPr/>
                  <a:lstStyle/>
                  <a:p>
                    <a:fld id="{926057F2-FCF7-7144-AFF2-7E82EC56C6B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FB4-2147-B32F-63A125223ED9}"/>
                </c:ext>
              </c:extLst>
            </c:dLbl>
            <c:dLbl>
              <c:idx val="26"/>
              <c:tx>
                <c:rich>
                  <a:bodyPr/>
                  <a:lstStyle/>
                  <a:p>
                    <a:fld id="{E81D493A-8367-4740-A3D9-C7CF3C7F340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FB4-2147-B32F-63A125223ED9}"/>
                </c:ext>
              </c:extLst>
            </c:dLbl>
            <c:dLbl>
              <c:idx val="27"/>
              <c:tx>
                <c:rich>
                  <a:bodyPr/>
                  <a:lstStyle/>
                  <a:p>
                    <a:fld id="{AEB2911E-E3C2-CC40-B8D9-894EFB90E3E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FB4-2147-B32F-63A125223ED9}"/>
                </c:ext>
              </c:extLst>
            </c:dLbl>
            <c:dLbl>
              <c:idx val="28"/>
              <c:tx>
                <c:rich>
                  <a:bodyPr/>
                  <a:lstStyle/>
                  <a:p>
                    <a:fld id="{635EF45A-6680-0544-AF9E-DCA31FDF38F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FB4-2147-B32F-63A125223ED9}"/>
                </c:ext>
              </c:extLst>
            </c:dLbl>
            <c:dLbl>
              <c:idx val="29"/>
              <c:tx>
                <c:rich>
                  <a:bodyPr/>
                  <a:lstStyle/>
                  <a:p>
                    <a:fld id="{1F2E4E8A-EECE-5D47-94A7-98E2E6B16B2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FB4-2147-B32F-63A125223ED9}"/>
                </c:ext>
              </c:extLst>
            </c:dLbl>
            <c:dLbl>
              <c:idx val="30"/>
              <c:tx>
                <c:rich>
                  <a:bodyPr/>
                  <a:lstStyle/>
                  <a:p>
                    <a:fld id="{FD229513-842A-6147-B7FF-A8B7DEDB6C3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FB4-2147-B32F-63A125223ED9}"/>
                </c:ext>
              </c:extLst>
            </c:dLbl>
            <c:dLbl>
              <c:idx val="31"/>
              <c:tx>
                <c:rich>
                  <a:bodyPr/>
                  <a:lstStyle/>
                  <a:p>
                    <a:fld id="{D5BEBCFD-B1C2-0748-BF27-F13010F7CB6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FB4-2147-B32F-63A125223ED9}"/>
                </c:ext>
              </c:extLst>
            </c:dLbl>
            <c:dLbl>
              <c:idx val="32"/>
              <c:tx>
                <c:rich>
                  <a:bodyPr/>
                  <a:lstStyle/>
                  <a:p>
                    <a:fld id="{38B15819-9B0C-274F-9885-059455F4149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FB4-2147-B32F-63A125223ED9}"/>
                </c:ext>
              </c:extLst>
            </c:dLbl>
            <c:dLbl>
              <c:idx val="33"/>
              <c:tx>
                <c:rich>
                  <a:bodyPr/>
                  <a:lstStyle/>
                  <a:p>
                    <a:fld id="{77FBF38F-739E-C447-816B-BB92AAA1D9E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FB4-2147-B32F-63A125223ED9}"/>
                </c:ext>
              </c:extLst>
            </c:dLbl>
            <c:dLbl>
              <c:idx val="34"/>
              <c:tx>
                <c:rich>
                  <a:bodyPr/>
                  <a:lstStyle/>
                  <a:p>
                    <a:fld id="{6C2822A1-F235-3245-B005-CA787864725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FB4-2147-B32F-63A125223ED9}"/>
                </c:ext>
              </c:extLst>
            </c:dLbl>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Graph Data'!$L$4:$L$38</c:f>
              <c:numCache>
                <c:formatCode>General</c:formatCode>
                <c:ptCount val="35"/>
                <c:pt idx="0">
                  <c:v>66</c:v>
                </c:pt>
                <c:pt idx="1">
                  <c:v>22</c:v>
                </c:pt>
                <c:pt idx="2">
                  <c:v>3</c:v>
                </c:pt>
                <c:pt idx="3">
                  <c:v>14</c:v>
                </c:pt>
                <c:pt idx="4">
                  <c:v>16</c:v>
                </c:pt>
                <c:pt idx="5">
                  <c:v>5</c:v>
                </c:pt>
                <c:pt idx="6">
                  <c:v>2</c:v>
                </c:pt>
                <c:pt idx="7">
                  <c:v>1</c:v>
                </c:pt>
                <c:pt idx="8">
                  <c:v>14</c:v>
                </c:pt>
                <c:pt idx="9">
                  <c:v>1</c:v>
                </c:pt>
                <c:pt idx="10">
                  <c:v>11</c:v>
                </c:pt>
                <c:pt idx="11">
                  <c:v>44</c:v>
                </c:pt>
                <c:pt idx="12">
                  <c:v>28</c:v>
                </c:pt>
                <c:pt idx="13">
                  <c:v>38</c:v>
                </c:pt>
                <c:pt idx="14">
                  <c:v>11</c:v>
                </c:pt>
                <c:pt idx="15">
                  <c:v>15</c:v>
                </c:pt>
                <c:pt idx="16">
                  <c:v>77</c:v>
                </c:pt>
                <c:pt idx="17">
                  <c:v>1</c:v>
                </c:pt>
                <c:pt idx="18">
                  <c:v>31</c:v>
                </c:pt>
                <c:pt idx="19">
                  <c:v>39</c:v>
                </c:pt>
                <c:pt idx="20">
                  <c:v>39</c:v>
                </c:pt>
                <c:pt idx="21">
                  <c:v>34</c:v>
                </c:pt>
                <c:pt idx="22">
                  <c:v>28</c:v>
                </c:pt>
                <c:pt idx="23">
                  <c:v>21</c:v>
                </c:pt>
                <c:pt idx="24">
                  <c:v>19</c:v>
                </c:pt>
                <c:pt idx="25">
                  <c:v>14</c:v>
                </c:pt>
                <c:pt idx="26">
                  <c:v>12</c:v>
                </c:pt>
                <c:pt idx="27">
                  <c:v>11</c:v>
                </c:pt>
                <c:pt idx="28">
                  <c:v>2</c:v>
                </c:pt>
                <c:pt idx="29">
                  <c:v>1</c:v>
                </c:pt>
                <c:pt idx="30">
                  <c:v>1</c:v>
                </c:pt>
                <c:pt idx="31">
                  <c:v>1</c:v>
                </c:pt>
                <c:pt idx="32">
                  <c:v>0</c:v>
                </c:pt>
                <c:pt idx="33">
                  <c:v>0</c:v>
                </c:pt>
                <c:pt idx="34">
                  <c:v>0</c:v>
                </c:pt>
              </c:numCache>
            </c:numRef>
          </c:xVal>
          <c:yVal>
            <c:numRef>
              <c:f>'Scatter Graph Data'!$M$4:$M$38</c:f>
              <c:numCache>
                <c:formatCode>0%</c:formatCode>
                <c:ptCount val="35"/>
                <c:pt idx="0">
                  <c:v>0.57599999999999996</c:v>
                </c:pt>
                <c:pt idx="1">
                  <c:v>0.63</c:v>
                </c:pt>
                <c:pt idx="2">
                  <c:v>0.66700000000000004</c:v>
                </c:pt>
                <c:pt idx="3">
                  <c:v>0.47399999999999998</c:v>
                </c:pt>
                <c:pt idx="4">
                  <c:v>0.66700000000000004</c:v>
                </c:pt>
                <c:pt idx="5">
                  <c:v>0.57099999999999995</c:v>
                </c:pt>
                <c:pt idx="6">
                  <c:v>0.33300000000000002</c:v>
                </c:pt>
                <c:pt idx="7">
                  <c:v>1</c:v>
                </c:pt>
                <c:pt idx="8">
                  <c:v>0.17599999999999999</c:v>
                </c:pt>
                <c:pt idx="9">
                  <c:v>0</c:v>
                </c:pt>
                <c:pt idx="10">
                  <c:v>0.214</c:v>
                </c:pt>
                <c:pt idx="11">
                  <c:v>0.46600000000000003</c:v>
                </c:pt>
                <c:pt idx="12">
                  <c:v>0.41199999999999998</c:v>
                </c:pt>
                <c:pt idx="13">
                  <c:v>0.64400000000000002</c:v>
                </c:pt>
                <c:pt idx="14">
                  <c:v>0.5</c:v>
                </c:pt>
                <c:pt idx="15">
                  <c:v>0.61099999999999999</c:v>
                </c:pt>
                <c:pt idx="16">
                  <c:v>0.51600000000000001</c:v>
                </c:pt>
                <c:pt idx="17">
                  <c:v>0</c:v>
                </c:pt>
                <c:pt idx="18">
                  <c:v>0.55000000000000004</c:v>
                </c:pt>
                <c:pt idx="19">
                  <c:v>0.48899999999999999</c:v>
                </c:pt>
                <c:pt idx="20">
                  <c:v>0.52200000000000002</c:v>
                </c:pt>
                <c:pt idx="21">
                  <c:v>0.61</c:v>
                </c:pt>
                <c:pt idx="22">
                  <c:v>0.75900000000000001</c:v>
                </c:pt>
                <c:pt idx="23">
                  <c:v>0.69199999999999995</c:v>
                </c:pt>
                <c:pt idx="24">
                  <c:v>0.625</c:v>
                </c:pt>
                <c:pt idx="25">
                  <c:v>0.55600000000000005</c:v>
                </c:pt>
                <c:pt idx="26">
                  <c:v>0.53300000000000003</c:v>
                </c:pt>
                <c:pt idx="27">
                  <c:v>0.61499999999999999</c:v>
                </c:pt>
                <c:pt idx="28">
                  <c:v>0</c:v>
                </c:pt>
                <c:pt idx="29">
                  <c:v>0.5</c:v>
                </c:pt>
                <c:pt idx="30">
                  <c:v>0</c:v>
                </c:pt>
                <c:pt idx="31">
                  <c:v>0.5</c:v>
                </c:pt>
                <c:pt idx="32">
                  <c:v>0</c:v>
                </c:pt>
                <c:pt idx="33">
                  <c:v>0</c:v>
                </c:pt>
                <c:pt idx="34">
                  <c:v>0</c:v>
                </c:pt>
              </c:numCache>
            </c:numRef>
          </c:yVal>
          <c:smooth val="0"/>
          <c:extLst>
            <c:ext xmlns:c15="http://schemas.microsoft.com/office/drawing/2012/chart" uri="{02D57815-91ED-43cb-92C2-25804820EDAC}">
              <c15:datalabelsRange>
                <c15:f>'Scatter Graph Data'!$D$4:$D$38</c15:f>
                <c15:dlblRangeCache>
                  <c:ptCount val="35"/>
                  <c:pt idx="0">
                    <c:v>Alice Ripper</c:v>
                  </c:pt>
                  <c:pt idx="1">
                    <c:v>Poppy Wessely</c:v>
                  </c:pt>
                  <c:pt idx="2">
                    <c:v>Lois Crilly</c:v>
                  </c:pt>
                  <c:pt idx="3">
                    <c:v>Honor Ashby</c:v>
                  </c:pt>
                  <c:pt idx="4">
                    <c:v>Sienna Richardson</c:v>
                  </c:pt>
                  <c:pt idx="5">
                    <c:v>Hettie Walker</c:v>
                  </c:pt>
                  <c:pt idx="6">
                    <c:v>Flora Burdett</c:v>
                  </c:pt>
                  <c:pt idx="7">
                    <c:v>Fran Rhodes</c:v>
                  </c:pt>
                  <c:pt idx="8">
                    <c:v>Kitty Marvin</c:v>
                  </c:pt>
                  <c:pt idx="9">
                    <c:v>Pandora Mann</c:v>
                  </c:pt>
                  <c:pt idx="10">
                    <c:v>Habi Littlehales</c:v>
                  </c:pt>
                  <c:pt idx="11">
                    <c:v>Sophie Taggart</c:v>
                  </c:pt>
                  <c:pt idx="12">
                    <c:v>Molly Marvin</c:v>
                  </c:pt>
                  <c:pt idx="13">
                    <c:v>Zoe Lovibond</c:v>
                  </c:pt>
                  <c:pt idx="14">
                    <c:v>Annie Mather</c:v>
                  </c:pt>
                  <c:pt idx="15">
                    <c:v>Ellie David</c:v>
                  </c:pt>
                  <c:pt idx="16">
                    <c:v>Emily Oram</c:v>
                  </c:pt>
                  <c:pt idx="17">
                    <c:v>Marina Charman</c:v>
                  </c:pt>
                  <c:pt idx="18">
                    <c:v>Georgie Ralston</c:v>
                  </c:pt>
                  <c:pt idx="19">
                    <c:v>Hannah Taggart</c:v>
                  </c:pt>
                  <c:pt idx="20">
                    <c:v>Lily Johnson</c:v>
                  </c:pt>
                  <c:pt idx="21">
                    <c:v>Addy Gradillas</c:v>
                  </c:pt>
                  <c:pt idx="22">
                    <c:v>Charlotte Sawicki</c:v>
                  </c:pt>
                  <c:pt idx="23">
                    <c:v>Amelie Judge</c:v>
                  </c:pt>
                  <c:pt idx="24">
                    <c:v>Gabriella Hansen</c:v>
                  </c:pt>
                  <c:pt idx="25">
                    <c:v>Coco Harpin</c:v>
                  </c:pt>
                  <c:pt idx="26">
                    <c:v>Lottie Reeve</c:v>
                  </c:pt>
                  <c:pt idx="27">
                    <c:v>Hannah Townend</c:v>
                  </c:pt>
                  <c:pt idx="28">
                    <c:v>Laura Hayton-Lee</c:v>
                  </c:pt>
                  <c:pt idx="29">
                    <c:v>Honor Neville</c:v>
                  </c:pt>
                  <c:pt idx="30">
                    <c:v>Georgie Young</c:v>
                  </c:pt>
                  <c:pt idx="31">
                    <c:v>Ellie Shipsey</c:v>
                  </c:pt>
                  <c:pt idx="32">
                    <c:v>Georgia Rennie</c:v>
                  </c:pt>
                  <c:pt idx="33">
                    <c:v>Thea Liddell</c:v>
                  </c:pt>
                  <c:pt idx="34">
                    <c:v>Isabella Griffiths</c:v>
                  </c:pt>
                </c15:dlblRangeCache>
              </c15:datalabelsRange>
            </c:ext>
            <c:ext xmlns:c16="http://schemas.microsoft.com/office/drawing/2014/chart" uri="{C3380CC4-5D6E-409C-BE32-E72D297353CC}">
              <c16:uniqueId val="{00000000-0FB4-2147-B32F-63A125223ED9}"/>
            </c:ext>
          </c:extLst>
        </c:ser>
        <c:dLbls>
          <c:dLblPos val="r"/>
          <c:showLegendKey val="0"/>
          <c:showVal val="1"/>
          <c:showCatName val="0"/>
          <c:showSerName val="0"/>
          <c:showPercent val="0"/>
          <c:showBubbleSize val="0"/>
        </c:dLbls>
        <c:axId val="1721474063"/>
        <c:axId val="1284021983"/>
      </c:scatterChart>
      <c:valAx>
        <c:axId val="172147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Shots on Target</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4021983"/>
        <c:crosses val="autoZero"/>
        <c:crossBetween val="midCat"/>
      </c:valAx>
      <c:valAx>
        <c:axId val="12840219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Shot</a:t>
                </a:r>
                <a:r>
                  <a:rPr lang="en-GB" baseline="0"/>
                  <a:t> %</a:t>
                </a:r>
                <a:endParaRPr lang="en-GB"/>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21474063"/>
        <c:crosses val="autoZero"/>
        <c:crossBetween val="midCat"/>
      </c:valAx>
      <c:spPr>
        <a:noFill/>
        <a:ln>
          <a:noFill/>
        </a:ln>
        <a:effectLst/>
      </c:spPr>
    </c:plotArea>
    <c:plotVisOnly val="1"/>
    <c:dispBlanksAs val="gap"/>
    <c:showDLblsOverMax val="0"/>
    <c:extLst/>
  </c:chart>
  <c:spPr>
    <a:solidFill>
      <a:schemeClr val="bg2">
        <a:lumMod val="75000"/>
        <a:alpha val="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78384822303813E-2"/>
          <c:y val="4.9608712635642808E-2"/>
          <c:w val="0.89128631612530174"/>
          <c:h val="0.81566683179282151"/>
        </c:manualLayout>
      </c:layout>
      <c:scatterChart>
        <c:scatterStyle val="lineMarker"/>
        <c:varyColors val="0"/>
        <c:ser>
          <c:idx val="0"/>
          <c:order val="0"/>
          <c:tx>
            <c:strRef>
              <c:f>'Scatter Graph Data'!$Z$3</c:f>
              <c:strCache>
                <c:ptCount val="1"/>
                <c:pt idx="0">
                  <c:v>Caused Turnovers</c:v>
                </c:pt>
              </c:strCache>
            </c:strRef>
          </c:tx>
          <c:spPr>
            <a:ln w="25400" cap="rnd">
              <a:noFill/>
              <a:round/>
            </a:ln>
            <a:effectLst>
              <a:outerShdw blurRad="50800" dist="38100" dir="2700000" algn="tl" rotWithShape="0">
                <a:prstClr val="black">
                  <a:alpha val="40000"/>
                </a:prstClr>
              </a:outerShdw>
            </a:effectLst>
          </c:spPr>
          <c:marker>
            <c:symbol val="circle"/>
            <c:size val="8"/>
            <c:spPr>
              <a:gradFill>
                <a:gsLst>
                  <a:gs pos="0">
                    <a:srgbClr val="00BD8C"/>
                  </a:gs>
                  <a:gs pos="100000">
                    <a:srgbClr val="FFFFFF"/>
                  </a:gs>
                </a:gsLst>
                <a:lin ang="5400000" scaled="1"/>
              </a:gradFill>
              <a:ln w="12700">
                <a:solidFill>
                  <a:schemeClr val="tx1"/>
                </a:solidFill>
              </a:ln>
              <a:effectLst>
                <a:outerShdw blurRad="50800" dist="38100" dir="2700000" algn="tl" rotWithShape="0">
                  <a:prstClr val="black">
                    <a:alpha val="40000"/>
                  </a:prstClr>
                </a:outerShdw>
              </a:effectLst>
            </c:spPr>
          </c:marker>
          <c:dLbls>
            <c:dLbl>
              <c:idx val="0"/>
              <c:tx>
                <c:rich>
                  <a:bodyPr/>
                  <a:lstStyle/>
                  <a:p>
                    <a:fld id="{9D79A7AA-5CD3-9C42-A159-46779BD26D4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160-4A40-9527-52D6EDD177DB}"/>
                </c:ext>
              </c:extLst>
            </c:dLbl>
            <c:dLbl>
              <c:idx val="1"/>
              <c:tx>
                <c:rich>
                  <a:bodyPr/>
                  <a:lstStyle/>
                  <a:p>
                    <a:fld id="{0257BDD3-06CA-6646-9FD8-F2826D468C2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160-4A40-9527-52D6EDD177DB}"/>
                </c:ext>
              </c:extLst>
            </c:dLbl>
            <c:dLbl>
              <c:idx val="2"/>
              <c:tx>
                <c:rich>
                  <a:bodyPr/>
                  <a:lstStyle/>
                  <a:p>
                    <a:fld id="{E2C3F580-F4FD-B745-972A-F5E0FA867C4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160-4A40-9527-52D6EDD177DB}"/>
                </c:ext>
              </c:extLst>
            </c:dLbl>
            <c:dLbl>
              <c:idx val="3"/>
              <c:tx>
                <c:rich>
                  <a:bodyPr/>
                  <a:lstStyle/>
                  <a:p>
                    <a:fld id="{8CD8C57C-2D2E-174D-8929-FCAE1C4DEEF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160-4A40-9527-52D6EDD177DB}"/>
                </c:ext>
              </c:extLst>
            </c:dLbl>
            <c:dLbl>
              <c:idx val="4"/>
              <c:tx>
                <c:rich>
                  <a:bodyPr/>
                  <a:lstStyle/>
                  <a:p>
                    <a:fld id="{F182E19D-1A63-7245-A5BA-F9CAF60FEFC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160-4A40-9527-52D6EDD177DB}"/>
                </c:ext>
              </c:extLst>
            </c:dLbl>
            <c:dLbl>
              <c:idx val="5"/>
              <c:tx>
                <c:rich>
                  <a:bodyPr/>
                  <a:lstStyle/>
                  <a:p>
                    <a:fld id="{01875F87-A44E-7049-8FDF-28E91CC626B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160-4A40-9527-52D6EDD177DB}"/>
                </c:ext>
              </c:extLst>
            </c:dLbl>
            <c:dLbl>
              <c:idx val="6"/>
              <c:tx>
                <c:rich>
                  <a:bodyPr/>
                  <a:lstStyle/>
                  <a:p>
                    <a:fld id="{A848A79A-FF6E-CF44-AE92-231264F2CF6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160-4A40-9527-52D6EDD177DB}"/>
                </c:ext>
              </c:extLst>
            </c:dLbl>
            <c:dLbl>
              <c:idx val="7"/>
              <c:tx>
                <c:rich>
                  <a:bodyPr/>
                  <a:lstStyle/>
                  <a:p>
                    <a:fld id="{77A98ADC-B0E5-A744-B6FA-AAE9C773839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160-4A40-9527-52D6EDD177DB}"/>
                </c:ext>
              </c:extLst>
            </c:dLbl>
            <c:dLbl>
              <c:idx val="8"/>
              <c:tx>
                <c:rich>
                  <a:bodyPr/>
                  <a:lstStyle/>
                  <a:p>
                    <a:fld id="{54AD5389-BA1F-2F43-8725-8BE2ED5821D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160-4A40-9527-52D6EDD177DB}"/>
                </c:ext>
              </c:extLst>
            </c:dLbl>
            <c:dLbl>
              <c:idx val="9"/>
              <c:tx>
                <c:rich>
                  <a:bodyPr/>
                  <a:lstStyle/>
                  <a:p>
                    <a:fld id="{399988AC-6349-6F42-8F49-88BE82CBC44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160-4A40-9527-52D6EDD177DB}"/>
                </c:ext>
              </c:extLst>
            </c:dLbl>
            <c:dLbl>
              <c:idx val="10"/>
              <c:tx>
                <c:rich>
                  <a:bodyPr/>
                  <a:lstStyle/>
                  <a:p>
                    <a:fld id="{FC80F83D-06E9-894F-8B3B-1657FE13315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160-4A40-9527-52D6EDD177DB}"/>
                </c:ext>
              </c:extLst>
            </c:dLbl>
            <c:dLbl>
              <c:idx val="11"/>
              <c:tx>
                <c:rich>
                  <a:bodyPr/>
                  <a:lstStyle/>
                  <a:p>
                    <a:fld id="{65D45637-3B92-D941-8833-78414937941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160-4A40-9527-52D6EDD177DB}"/>
                </c:ext>
              </c:extLst>
            </c:dLbl>
            <c:dLbl>
              <c:idx val="12"/>
              <c:tx>
                <c:rich>
                  <a:bodyPr/>
                  <a:lstStyle/>
                  <a:p>
                    <a:fld id="{9B374EF6-F5FF-2A4D-A1C8-8A7C5072E23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160-4A40-9527-52D6EDD177DB}"/>
                </c:ext>
              </c:extLst>
            </c:dLbl>
            <c:dLbl>
              <c:idx val="13"/>
              <c:tx>
                <c:rich>
                  <a:bodyPr/>
                  <a:lstStyle/>
                  <a:p>
                    <a:fld id="{58A985BC-3AC3-1245-BAAA-D38F4CD8B90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160-4A40-9527-52D6EDD177DB}"/>
                </c:ext>
              </c:extLst>
            </c:dLbl>
            <c:dLbl>
              <c:idx val="14"/>
              <c:tx>
                <c:rich>
                  <a:bodyPr/>
                  <a:lstStyle/>
                  <a:p>
                    <a:fld id="{F5466308-303B-EB4D-99F0-95F17D5A580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160-4A40-9527-52D6EDD177DB}"/>
                </c:ext>
              </c:extLst>
            </c:dLbl>
            <c:dLbl>
              <c:idx val="15"/>
              <c:tx>
                <c:rich>
                  <a:bodyPr/>
                  <a:lstStyle/>
                  <a:p>
                    <a:fld id="{6CEB29AD-7A28-544A-B3E3-8D8DCB5F77D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160-4A40-9527-52D6EDD177DB}"/>
                </c:ext>
              </c:extLst>
            </c:dLbl>
            <c:dLbl>
              <c:idx val="16"/>
              <c:tx>
                <c:rich>
                  <a:bodyPr/>
                  <a:lstStyle/>
                  <a:p>
                    <a:fld id="{C90EE2BE-44F3-FD4C-8E63-09673B0B506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160-4A40-9527-52D6EDD177DB}"/>
                </c:ext>
              </c:extLst>
            </c:dLbl>
            <c:dLbl>
              <c:idx val="17"/>
              <c:tx>
                <c:rich>
                  <a:bodyPr/>
                  <a:lstStyle/>
                  <a:p>
                    <a:fld id="{98742B3F-C489-3340-92A5-4049B0331B3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160-4A40-9527-52D6EDD177DB}"/>
                </c:ext>
              </c:extLst>
            </c:dLbl>
            <c:dLbl>
              <c:idx val="18"/>
              <c:tx>
                <c:rich>
                  <a:bodyPr/>
                  <a:lstStyle/>
                  <a:p>
                    <a:fld id="{B0463264-5FE7-0646-9A15-7C2B2161940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160-4A40-9527-52D6EDD177DB}"/>
                </c:ext>
              </c:extLst>
            </c:dLbl>
            <c:dLbl>
              <c:idx val="19"/>
              <c:tx>
                <c:rich>
                  <a:bodyPr/>
                  <a:lstStyle/>
                  <a:p>
                    <a:fld id="{B67AD055-F2CA-7141-BEFF-B33B2676EE9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160-4A40-9527-52D6EDD177DB}"/>
                </c:ext>
              </c:extLst>
            </c:dLbl>
            <c:dLbl>
              <c:idx val="20"/>
              <c:tx>
                <c:rich>
                  <a:bodyPr/>
                  <a:lstStyle/>
                  <a:p>
                    <a:fld id="{093E706A-D43F-C147-90A2-7A46D37D306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160-4A40-9527-52D6EDD177DB}"/>
                </c:ext>
              </c:extLst>
            </c:dLbl>
            <c:dLbl>
              <c:idx val="21"/>
              <c:tx>
                <c:rich>
                  <a:bodyPr/>
                  <a:lstStyle/>
                  <a:p>
                    <a:fld id="{FD677D4C-D8A0-B14B-9FE0-58D89F5EEEC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160-4A40-9527-52D6EDD177DB}"/>
                </c:ext>
              </c:extLst>
            </c:dLbl>
            <c:dLbl>
              <c:idx val="22"/>
              <c:tx>
                <c:rich>
                  <a:bodyPr/>
                  <a:lstStyle/>
                  <a:p>
                    <a:fld id="{4D923674-EFA0-774B-8C5E-165F7E0DD0A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160-4A40-9527-52D6EDD177DB}"/>
                </c:ext>
              </c:extLst>
            </c:dLbl>
            <c:dLbl>
              <c:idx val="23"/>
              <c:tx>
                <c:rich>
                  <a:bodyPr/>
                  <a:lstStyle/>
                  <a:p>
                    <a:fld id="{8289B5F6-B7BC-5F44-B55C-3C47E2DEB67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160-4A40-9527-52D6EDD177DB}"/>
                </c:ext>
              </c:extLst>
            </c:dLbl>
            <c:dLbl>
              <c:idx val="24"/>
              <c:tx>
                <c:rich>
                  <a:bodyPr/>
                  <a:lstStyle/>
                  <a:p>
                    <a:fld id="{A7BB0818-FDD3-5E49-98AB-7F2A0042196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160-4A40-9527-52D6EDD177DB}"/>
                </c:ext>
              </c:extLst>
            </c:dLbl>
            <c:dLbl>
              <c:idx val="25"/>
              <c:tx>
                <c:rich>
                  <a:bodyPr/>
                  <a:lstStyle/>
                  <a:p>
                    <a:fld id="{EEF96EA6-9664-2241-8524-89B418630D5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160-4A40-9527-52D6EDD177DB}"/>
                </c:ext>
              </c:extLst>
            </c:dLbl>
            <c:dLbl>
              <c:idx val="26"/>
              <c:tx>
                <c:rich>
                  <a:bodyPr/>
                  <a:lstStyle/>
                  <a:p>
                    <a:fld id="{D8F1B9A0-E38C-9C4B-8AB4-7280ECE8C43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160-4A40-9527-52D6EDD177DB}"/>
                </c:ext>
              </c:extLst>
            </c:dLbl>
            <c:dLbl>
              <c:idx val="27"/>
              <c:tx>
                <c:rich>
                  <a:bodyPr/>
                  <a:lstStyle/>
                  <a:p>
                    <a:fld id="{9EA8E173-81A5-0641-BBE7-FB2434D4F67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160-4A40-9527-52D6EDD177DB}"/>
                </c:ext>
              </c:extLst>
            </c:dLbl>
            <c:dLbl>
              <c:idx val="28"/>
              <c:tx>
                <c:rich>
                  <a:bodyPr/>
                  <a:lstStyle/>
                  <a:p>
                    <a:fld id="{1EE9E3F5-6BAB-5447-9091-A9398D7E44F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160-4A40-9527-52D6EDD177DB}"/>
                </c:ext>
              </c:extLst>
            </c:dLbl>
            <c:dLbl>
              <c:idx val="29"/>
              <c:tx>
                <c:rich>
                  <a:bodyPr/>
                  <a:lstStyle/>
                  <a:p>
                    <a:fld id="{2BFDB0FA-8CDC-BE4A-A943-F27E5EA03B4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A160-4A40-9527-52D6EDD177DB}"/>
                </c:ext>
              </c:extLst>
            </c:dLbl>
            <c:dLbl>
              <c:idx val="30"/>
              <c:tx>
                <c:rich>
                  <a:bodyPr/>
                  <a:lstStyle/>
                  <a:p>
                    <a:fld id="{E5D3E2B6-6872-734A-A0DE-2AC012D1713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A160-4A40-9527-52D6EDD177DB}"/>
                </c:ext>
              </c:extLst>
            </c:dLbl>
            <c:dLbl>
              <c:idx val="31"/>
              <c:tx>
                <c:rich>
                  <a:bodyPr/>
                  <a:lstStyle/>
                  <a:p>
                    <a:fld id="{78FFA224-E7D9-BE4E-8080-BB0DA58B589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A160-4A40-9527-52D6EDD177DB}"/>
                </c:ext>
              </c:extLst>
            </c:dLbl>
            <c:dLbl>
              <c:idx val="32"/>
              <c:tx>
                <c:rich>
                  <a:bodyPr/>
                  <a:lstStyle/>
                  <a:p>
                    <a:fld id="{6909C1B9-27EB-A24B-9000-DA835300002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A160-4A40-9527-52D6EDD177DB}"/>
                </c:ext>
              </c:extLst>
            </c:dLbl>
            <c:dLbl>
              <c:idx val="33"/>
              <c:tx>
                <c:rich>
                  <a:bodyPr/>
                  <a:lstStyle/>
                  <a:p>
                    <a:fld id="{44FFABB5-0460-1D47-B5C5-A60CCC8F74E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A160-4A40-9527-52D6EDD177DB}"/>
                </c:ext>
              </c:extLst>
            </c:dLbl>
            <c:dLbl>
              <c:idx val="34"/>
              <c:tx>
                <c:rich>
                  <a:bodyPr/>
                  <a:lstStyle/>
                  <a:p>
                    <a:fld id="{D95FA47B-89DC-D744-A9A3-712D96AA552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A160-4A40-9527-52D6EDD177DB}"/>
                </c:ext>
              </c:extLst>
            </c:dLbl>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Graph Data'!$N$4:$N$38</c:f>
              <c:numCache>
                <c:formatCode>General</c:formatCode>
                <c:ptCount val="35"/>
                <c:pt idx="0">
                  <c:v>35</c:v>
                </c:pt>
                <c:pt idx="1">
                  <c:v>15</c:v>
                </c:pt>
                <c:pt idx="2">
                  <c:v>15</c:v>
                </c:pt>
                <c:pt idx="3">
                  <c:v>31</c:v>
                </c:pt>
                <c:pt idx="4">
                  <c:v>14</c:v>
                </c:pt>
                <c:pt idx="5">
                  <c:v>20</c:v>
                </c:pt>
                <c:pt idx="6">
                  <c:v>10</c:v>
                </c:pt>
                <c:pt idx="7">
                  <c:v>17</c:v>
                </c:pt>
                <c:pt idx="8">
                  <c:v>12</c:v>
                </c:pt>
                <c:pt idx="9">
                  <c:v>10</c:v>
                </c:pt>
                <c:pt idx="10">
                  <c:v>6</c:v>
                </c:pt>
                <c:pt idx="11">
                  <c:v>16</c:v>
                </c:pt>
                <c:pt idx="12">
                  <c:v>13</c:v>
                </c:pt>
                <c:pt idx="13">
                  <c:v>8</c:v>
                </c:pt>
                <c:pt idx="14">
                  <c:v>4</c:v>
                </c:pt>
                <c:pt idx="15">
                  <c:v>13</c:v>
                </c:pt>
                <c:pt idx="16">
                  <c:v>12</c:v>
                </c:pt>
                <c:pt idx="17">
                  <c:v>16</c:v>
                </c:pt>
                <c:pt idx="18">
                  <c:v>6</c:v>
                </c:pt>
                <c:pt idx="19">
                  <c:v>16</c:v>
                </c:pt>
                <c:pt idx="20">
                  <c:v>14</c:v>
                </c:pt>
                <c:pt idx="21">
                  <c:v>10</c:v>
                </c:pt>
                <c:pt idx="22">
                  <c:v>13</c:v>
                </c:pt>
                <c:pt idx="23">
                  <c:v>9</c:v>
                </c:pt>
                <c:pt idx="24">
                  <c:v>24</c:v>
                </c:pt>
                <c:pt idx="25">
                  <c:v>8</c:v>
                </c:pt>
                <c:pt idx="26">
                  <c:v>5</c:v>
                </c:pt>
                <c:pt idx="27">
                  <c:v>1</c:v>
                </c:pt>
                <c:pt idx="28">
                  <c:v>6</c:v>
                </c:pt>
                <c:pt idx="29">
                  <c:v>16</c:v>
                </c:pt>
                <c:pt idx="30">
                  <c:v>7</c:v>
                </c:pt>
                <c:pt idx="31">
                  <c:v>10</c:v>
                </c:pt>
                <c:pt idx="32">
                  <c:v>17</c:v>
                </c:pt>
                <c:pt idx="33">
                  <c:v>7</c:v>
                </c:pt>
                <c:pt idx="34">
                  <c:v>1</c:v>
                </c:pt>
              </c:numCache>
            </c:numRef>
          </c:xVal>
          <c:yVal>
            <c:numRef>
              <c:f>'Scatter Graph Data'!$Z$4:$Z$38</c:f>
              <c:numCache>
                <c:formatCode>General</c:formatCode>
                <c:ptCount val="35"/>
                <c:pt idx="0">
                  <c:v>17</c:v>
                </c:pt>
                <c:pt idx="1">
                  <c:v>13</c:v>
                </c:pt>
                <c:pt idx="2">
                  <c:v>13</c:v>
                </c:pt>
                <c:pt idx="3">
                  <c:v>10</c:v>
                </c:pt>
                <c:pt idx="4">
                  <c:v>9</c:v>
                </c:pt>
                <c:pt idx="5">
                  <c:v>9</c:v>
                </c:pt>
                <c:pt idx="6">
                  <c:v>9</c:v>
                </c:pt>
                <c:pt idx="7">
                  <c:v>8</c:v>
                </c:pt>
                <c:pt idx="8">
                  <c:v>7</c:v>
                </c:pt>
                <c:pt idx="9">
                  <c:v>7</c:v>
                </c:pt>
                <c:pt idx="10">
                  <c:v>6</c:v>
                </c:pt>
                <c:pt idx="11">
                  <c:v>5</c:v>
                </c:pt>
                <c:pt idx="12">
                  <c:v>5</c:v>
                </c:pt>
                <c:pt idx="13">
                  <c:v>4</c:v>
                </c:pt>
                <c:pt idx="14">
                  <c:v>1</c:v>
                </c:pt>
                <c:pt idx="15">
                  <c:v>1</c:v>
                </c:pt>
                <c:pt idx="16">
                  <c:v>1</c:v>
                </c:pt>
                <c:pt idx="17">
                  <c:v>2</c:v>
                </c:pt>
                <c:pt idx="18">
                  <c:v>2</c:v>
                </c:pt>
                <c:pt idx="19">
                  <c:v>5</c:v>
                </c:pt>
                <c:pt idx="20">
                  <c:v>5</c:v>
                </c:pt>
                <c:pt idx="21">
                  <c:v>1</c:v>
                </c:pt>
                <c:pt idx="22">
                  <c:v>6</c:v>
                </c:pt>
                <c:pt idx="23">
                  <c:v>3</c:v>
                </c:pt>
                <c:pt idx="24">
                  <c:v>0</c:v>
                </c:pt>
                <c:pt idx="25">
                  <c:v>3</c:v>
                </c:pt>
                <c:pt idx="26">
                  <c:v>2</c:v>
                </c:pt>
                <c:pt idx="27">
                  <c:v>2</c:v>
                </c:pt>
                <c:pt idx="28">
                  <c:v>3</c:v>
                </c:pt>
                <c:pt idx="29">
                  <c:v>8</c:v>
                </c:pt>
                <c:pt idx="30">
                  <c:v>3</c:v>
                </c:pt>
                <c:pt idx="31">
                  <c:v>3</c:v>
                </c:pt>
                <c:pt idx="32">
                  <c:v>6</c:v>
                </c:pt>
                <c:pt idx="33">
                  <c:v>2</c:v>
                </c:pt>
                <c:pt idx="34">
                  <c:v>0</c:v>
                </c:pt>
              </c:numCache>
            </c:numRef>
          </c:yVal>
          <c:smooth val="0"/>
          <c:extLst>
            <c:ext xmlns:c15="http://schemas.microsoft.com/office/drawing/2012/chart" uri="{02D57815-91ED-43cb-92C2-25804820EDAC}">
              <c15:datalabelsRange>
                <c15:f>'Scatter Graph Data'!$D$4:$D$38</c15:f>
                <c15:dlblRangeCache>
                  <c:ptCount val="35"/>
                  <c:pt idx="0">
                    <c:v>Alice Ripper</c:v>
                  </c:pt>
                  <c:pt idx="1">
                    <c:v>Poppy Wessely</c:v>
                  </c:pt>
                  <c:pt idx="2">
                    <c:v>Lois Crilly</c:v>
                  </c:pt>
                  <c:pt idx="3">
                    <c:v>Honor Ashby</c:v>
                  </c:pt>
                  <c:pt idx="4">
                    <c:v>Sienna Richardson</c:v>
                  </c:pt>
                  <c:pt idx="5">
                    <c:v>Hettie Walker</c:v>
                  </c:pt>
                  <c:pt idx="6">
                    <c:v>Flora Burdett</c:v>
                  </c:pt>
                  <c:pt idx="7">
                    <c:v>Fran Rhodes</c:v>
                  </c:pt>
                  <c:pt idx="8">
                    <c:v>Kitty Marvin</c:v>
                  </c:pt>
                  <c:pt idx="9">
                    <c:v>Pandora Mann</c:v>
                  </c:pt>
                  <c:pt idx="10">
                    <c:v>Habi Littlehales</c:v>
                  </c:pt>
                  <c:pt idx="11">
                    <c:v>Sophie Taggart</c:v>
                  </c:pt>
                  <c:pt idx="12">
                    <c:v>Molly Marvin</c:v>
                  </c:pt>
                  <c:pt idx="13">
                    <c:v>Zoe Lovibond</c:v>
                  </c:pt>
                  <c:pt idx="14">
                    <c:v>Annie Mather</c:v>
                  </c:pt>
                  <c:pt idx="15">
                    <c:v>Ellie David</c:v>
                  </c:pt>
                  <c:pt idx="16">
                    <c:v>Emily Oram</c:v>
                  </c:pt>
                  <c:pt idx="17">
                    <c:v>Marina Charman</c:v>
                  </c:pt>
                  <c:pt idx="18">
                    <c:v>Georgie Ralston</c:v>
                  </c:pt>
                  <c:pt idx="19">
                    <c:v>Hannah Taggart</c:v>
                  </c:pt>
                  <c:pt idx="20">
                    <c:v>Lily Johnson</c:v>
                  </c:pt>
                  <c:pt idx="21">
                    <c:v>Addy Gradillas</c:v>
                  </c:pt>
                  <c:pt idx="22">
                    <c:v>Charlotte Sawicki</c:v>
                  </c:pt>
                  <c:pt idx="23">
                    <c:v>Amelie Judge</c:v>
                  </c:pt>
                  <c:pt idx="24">
                    <c:v>Gabriella Hansen</c:v>
                  </c:pt>
                  <c:pt idx="25">
                    <c:v>Coco Harpin</c:v>
                  </c:pt>
                  <c:pt idx="26">
                    <c:v>Lottie Reeve</c:v>
                  </c:pt>
                  <c:pt idx="27">
                    <c:v>Hannah Townend</c:v>
                  </c:pt>
                  <c:pt idx="28">
                    <c:v>Laura Hayton-Lee</c:v>
                  </c:pt>
                  <c:pt idx="29">
                    <c:v>Honor Neville</c:v>
                  </c:pt>
                  <c:pt idx="30">
                    <c:v>Georgie Young</c:v>
                  </c:pt>
                  <c:pt idx="31">
                    <c:v>Ellie Shipsey</c:v>
                  </c:pt>
                  <c:pt idx="32">
                    <c:v>Georgia Rennie</c:v>
                  </c:pt>
                  <c:pt idx="33">
                    <c:v>Thea Liddell</c:v>
                  </c:pt>
                  <c:pt idx="34">
                    <c:v>Isabella Griffiths</c:v>
                  </c:pt>
                </c15:dlblRangeCache>
              </c15:datalabelsRange>
            </c:ext>
            <c:ext xmlns:c16="http://schemas.microsoft.com/office/drawing/2014/chart" uri="{C3380CC4-5D6E-409C-BE32-E72D297353CC}">
              <c16:uniqueId val="{00000000-A160-4A40-9527-52D6EDD177DB}"/>
            </c:ext>
          </c:extLst>
        </c:ser>
        <c:dLbls>
          <c:dLblPos val="r"/>
          <c:showLegendKey val="0"/>
          <c:showVal val="1"/>
          <c:showCatName val="0"/>
          <c:showSerName val="0"/>
          <c:showPercent val="0"/>
          <c:showBubbleSize val="0"/>
        </c:dLbls>
        <c:axId val="1721474063"/>
        <c:axId val="1284021983"/>
      </c:scatterChart>
      <c:valAx>
        <c:axId val="172147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Ground Balls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4021983"/>
        <c:crosses val="autoZero"/>
        <c:crossBetween val="midCat"/>
      </c:valAx>
      <c:valAx>
        <c:axId val="128402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Caused Turnovers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21474063"/>
        <c:crosses val="autoZero"/>
        <c:crossBetween val="midCat"/>
      </c:valAx>
      <c:spPr>
        <a:noFill/>
        <a:ln>
          <a:noFill/>
        </a:ln>
        <a:effectLst/>
      </c:spPr>
    </c:plotArea>
    <c:plotVisOnly val="1"/>
    <c:dispBlanksAs val="gap"/>
    <c:showDLblsOverMax val="0"/>
    <c:extLst/>
  </c:chart>
  <c:spPr>
    <a:solidFill>
      <a:schemeClr val="bg2">
        <a:lumMod val="75000"/>
        <a:alpha val="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75273148995909E-2"/>
          <c:y val="2.9953271028037382E-2"/>
          <c:w val="0.91277433925410489"/>
          <c:h val="0.8390312017072632"/>
        </c:manualLayout>
      </c:layout>
      <c:scatterChart>
        <c:scatterStyle val="lineMarker"/>
        <c:varyColors val="0"/>
        <c:ser>
          <c:idx val="0"/>
          <c:order val="0"/>
          <c:tx>
            <c:strRef>
              <c:f>'Scatter Graph Data'!$Y$3</c:f>
              <c:strCache>
                <c:ptCount val="1"/>
                <c:pt idx="0">
                  <c:v>Unforced Turnovers</c:v>
                </c:pt>
              </c:strCache>
            </c:strRef>
          </c:tx>
          <c:spPr>
            <a:ln w="25400" cap="rnd">
              <a:noFill/>
              <a:round/>
            </a:ln>
            <a:effectLst>
              <a:outerShdw blurRad="50800" dist="38100" dir="2700000" algn="tl" rotWithShape="0">
                <a:prstClr val="black">
                  <a:alpha val="40000"/>
                </a:prstClr>
              </a:outerShdw>
            </a:effectLst>
          </c:spPr>
          <c:marker>
            <c:symbol val="circle"/>
            <c:size val="8"/>
            <c:spPr>
              <a:gradFill>
                <a:gsLst>
                  <a:gs pos="0">
                    <a:srgbClr val="00BD8C"/>
                  </a:gs>
                  <a:gs pos="100000">
                    <a:srgbClr val="FFFFFF"/>
                  </a:gs>
                </a:gsLst>
                <a:lin ang="5400000" scaled="1"/>
              </a:gradFill>
              <a:ln w="12700">
                <a:solidFill>
                  <a:schemeClr val="tx1"/>
                </a:solidFill>
              </a:ln>
              <a:effectLst>
                <a:outerShdw blurRad="50800" dist="38100" dir="2700000" algn="tl" rotWithShape="0">
                  <a:prstClr val="black">
                    <a:alpha val="40000"/>
                  </a:prstClr>
                </a:outerShdw>
              </a:effectLst>
            </c:spPr>
          </c:marker>
          <c:dLbls>
            <c:dLbl>
              <c:idx val="0"/>
              <c:tx>
                <c:rich>
                  <a:bodyPr/>
                  <a:lstStyle/>
                  <a:p>
                    <a:fld id="{49150243-09A6-3B4F-BC1C-9C925AC2909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8F6-0349-B6EB-264BABED0DA5}"/>
                </c:ext>
              </c:extLst>
            </c:dLbl>
            <c:dLbl>
              <c:idx val="1"/>
              <c:tx>
                <c:rich>
                  <a:bodyPr/>
                  <a:lstStyle/>
                  <a:p>
                    <a:fld id="{AF6B7FC0-AC3C-C245-A677-E3CBEA601A6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8F6-0349-B6EB-264BABED0DA5}"/>
                </c:ext>
              </c:extLst>
            </c:dLbl>
            <c:dLbl>
              <c:idx val="2"/>
              <c:tx>
                <c:rich>
                  <a:bodyPr/>
                  <a:lstStyle/>
                  <a:p>
                    <a:fld id="{1C1FEC81-CA7D-0F44-8B2F-4149ED9A7D4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8F6-0349-B6EB-264BABED0DA5}"/>
                </c:ext>
              </c:extLst>
            </c:dLbl>
            <c:dLbl>
              <c:idx val="3"/>
              <c:tx>
                <c:rich>
                  <a:bodyPr/>
                  <a:lstStyle/>
                  <a:p>
                    <a:fld id="{30A1FD11-5CE1-FE46-91FA-A8811F2812E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8F6-0349-B6EB-264BABED0DA5}"/>
                </c:ext>
              </c:extLst>
            </c:dLbl>
            <c:dLbl>
              <c:idx val="4"/>
              <c:tx>
                <c:rich>
                  <a:bodyPr/>
                  <a:lstStyle/>
                  <a:p>
                    <a:fld id="{795F5FFB-4435-2942-86CC-33B76A440D6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8F6-0349-B6EB-264BABED0DA5}"/>
                </c:ext>
              </c:extLst>
            </c:dLbl>
            <c:dLbl>
              <c:idx val="5"/>
              <c:tx>
                <c:rich>
                  <a:bodyPr/>
                  <a:lstStyle/>
                  <a:p>
                    <a:fld id="{FF04970C-B7E2-BE48-8DF7-30A81922587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8F6-0349-B6EB-264BABED0DA5}"/>
                </c:ext>
              </c:extLst>
            </c:dLbl>
            <c:dLbl>
              <c:idx val="6"/>
              <c:tx>
                <c:rich>
                  <a:bodyPr/>
                  <a:lstStyle/>
                  <a:p>
                    <a:fld id="{FEE8506E-4E6E-7141-B1CB-98BC613263A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8F6-0349-B6EB-264BABED0DA5}"/>
                </c:ext>
              </c:extLst>
            </c:dLbl>
            <c:dLbl>
              <c:idx val="7"/>
              <c:tx>
                <c:rich>
                  <a:bodyPr/>
                  <a:lstStyle/>
                  <a:p>
                    <a:fld id="{13119950-F0F4-814E-A32A-7877152BC18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8F6-0349-B6EB-264BABED0DA5}"/>
                </c:ext>
              </c:extLst>
            </c:dLbl>
            <c:dLbl>
              <c:idx val="8"/>
              <c:tx>
                <c:rich>
                  <a:bodyPr/>
                  <a:lstStyle/>
                  <a:p>
                    <a:fld id="{2CA62D52-9D8E-A74E-A881-8EEF5D1A10C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8F6-0349-B6EB-264BABED0DA5}"/>
                </c:ext>
              </c:extLst>
            </c:dLbl>
            <c:dLbl>
              <c:idx val="9"/>
              <c:tx>
                <c:rich>
                  <a:bodyPr/>
                  <a:lstStyle/>
                  <a:p>
                    <a:fld id="{D0AADB28-A3DF-DF4C-BB97-79C921E3FFE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8F6-0349-B6EB-264BABED0DA5}"/>
                </c:ext>
              </c:extLst>
            </c:dLbl>
            <c:dLbl>
              <c:idx val="10"/>
              <c:tx>
                <c:rich>
                  <a:bodyPr/>
                  <a:lstStyle/>
                  <a:p>
                    <a:fld id="{91A1B628-D01D-5343-815E-DBEC634AB08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8F6-0349-B6EB-264BABED0DA5}"/>
                </c:ext>
              </c:extLst>
            </c:dLbl>
            <c:dLbl>
              <c:idx val="11"/>
              <c:tx>
                <c:rich>
                  <a:bodyPr/>
                  <a:lstStyle/>
                  <a:p>
                    <a:fld id="{71135EBB-E960-6342-B03B-28A4DC2EB8F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8F6-0349-B6EB-264BABED0DA5}"/>
                </c:ext>
              </c:extLst>
            </c:dLbl>
            <c:dLbl>
              <c:idx val="12"/>
              <c:tx>
                <c:rich>
                  <a:bodyPr/>
                  <a:lstStyle/>
                  <a:p>
                    <a:fld id="{5D06C568-3697-F34F-A71E-6C52CF1C634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8F6-0349-B6EB-264BABED0DA5}"/>
                </c:ext>
              </c:extLst>
            </c:dLbl>
            <c:dLbl>
              <c:idx val="13"/>
              <c:tx>
                <c:rich>
                  <a:bodyPr/>
                  <a:lstStyle/>
                  <a:p>
                    <a:fld id="{796B4375-621C-B949-B620-140F1BD5A2D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8F6-0349-B6EB-264BABED0DA5}"/>
                </c:ext>
              </c:extLst>
            </c:dLbl>
            <c:dLbl>
              <c:idx val="14"/>
              <c:tx>
                <c:rich>
                  <a:bodyPr/>
                  <a:lstStyle/>
                  <a:p>
                    <a:fld id="{4A6DB31D-411C-7E46-AD23-991ED29F46F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8F6-0349-B6EB-264BABED0DA5}"/>
                </c:ext>
              </c:extLst>
            </c:dLbl>
            <c:dLbl>
              <c:idx val="15"/>
              <c:tx>
                <c:rich>
                  <a:bodyPr/>
                  <a:lstStyle/>
                  <a:p>
                    <a:fld id="{0CE8DE63-D6A6-2946-B69E-EC78E1BEC10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8F6-0349-B6EB-264BABED0DA5}"/>
                </c:ext>
              </c:extLst>
            </c:dLbl>
            <c:dLbl>
              <c:idx val="16"/>
              <c:tx>
                <c:rich>
                  <a:bodyPr/>
                  <a:lstStyle/>
                  <a:p>
                    <a:fld id="{E1ED66C7-1E99-184D-B4A0-1BD7F36BCC6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8F6-0349-B6EB-264BABED0DA5}"/>
                </c:ext>
              </c:extLst>
            </c:dLbl>
            <c:dLbl>
              <c:idx val="17"/>
              <c:tx>
                <c:rich>
                  <a:bodyPr/>
                  <a:lstStyle/>
                  <a:p>
                    <a:fld id="{DAAC0E2A-5DAB-6B43-9FBB-1855BC31D9B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8F6-0349-B6EB-264BABED0DA5}"/>
                </c:ext>
              </c:extLst>
            </c:dLbl>
            <c:dLbl>
              <c:idx val="18"/>
              <c:tx>
                <c:rich>
                  <a:bodyPr/>
                  <a:lstStyle/>
                  <a:p>
                    <a:fld id="{1B511DC0-9AB7-9A4F-AB53-1EDAAE37B6F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8F6-0349-B6EB-264BABED0DA5}"/>
                </c:ext>
              </c:extLst>
            </c:dLbl>
            <c:dLbl>
              <c:idx val="19"/>
              <c:tx>
                <c:rich>
                  <a:bodyPr/>
                  <a:lstStyle/>
                  <a:p>
                    <a:fld id="{17FE5C7E-0E07-D444-A821-E8E0E60584D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8F6-0349-B6EB-264BABED0DA5}"/>
                </c:ext>
              </c:extLst>
            </c:dLbl>
            <c:dLbl>
              <c:idx val="20"/>
              <c:tx>
                <c:rich>
                  <a:bodyPr/>
                  <a:lstStyle/>
                  <a:p>
                    <a:fld id="{EAFE040A-1EBB-784C-8204-5E674B2F1C0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8F6-0349-B6EB-264BABED0DA5}"/>
                </c:ext>
              </c:extLst>
            </c:dLbl>
            <c:dLbl>
              <c:idx val="21"/>
              <c:tx>
                <c:rich>
                  <a:bodyPr/>
                  <a:lstStyle/>
                  <a:p>
                    <a:fld id="{7D63D057-D7EC-2E4A-AA7E-A6D798D8C71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8F6-0349-B6EB-264BABED0DA5}"/>
                </c:ext>
              </c:extLst>
            </c:dLbl>
            <c:dLbl>
              <c:idx val="22"/>
              <c:tx>
                <c:rich>
                  <a:bodyPr/>
                  <a:lstStyle/>
                  <a:p>
                    <a:fld id="{153891E7-F56C-D548-B6D5-13A9939E5FA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8F6-0349-B6EB-264BABED0DA5}"/>
                </c:ext>
              </c:extLst>
            </c:dLbl>
            <c:dLbl>
              <c:idx val="23"/>
              <c:tx>
                <c:rich>
                  <a:bodyPr/>
                  <a:lstStyle/>
                  <a:p>
                    <a:fld id="{60B8ECC6-AE56-ED45-9CB5-3E33A4304B2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08F6-0349-B6EB-264BABED0DA5}"/>
                </c:ext>
              </c:extLst>
            </c:dLbl>
            <c:dLbl>
              <c:idx val="24"/>
              <c:tx>
                <c:rich>
                  <a:bodyPr/>
                  <a:lstStyle/>
                  <a:p>
                    <a:fld id="{4758D4FF-1108-AB46-BF86-226938CA3D3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8F6-0349-B6EB-264BABED0DA5}"/>
                </c:ext>
              </c:extLst>
            </c:dLbl>
            <c:dLbl>
              <c:idx val="25"/>
              <c:tx>
                <c:rich>
                  <a:bodyPr/>
                  <a:lstStyle/>
                  <a:p>
                    <a:fld id="{50C22CC2-84F2-6F40-9D8C-90FCCDCEC1C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8F6-0349-B6EB-264BABED0DA5}"/>
                </c:ext>
              </c:extLst>
            </c:dLbl>
            <c:dLbl>
              <c:idx val="26"/>
              <c:tx>
                <c:rich>
                  <a:bodyPr/>
                  <a:lstStyle/>
                  <a:p>
                    <a:fld id="{F13FC3FD-3FC6-3D48-B2AA-45A3CCE2D17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8F6-0349-B6EB-264BABED0DA5}"/>
                </c:ext>
              </c:extLst>
            </c:dLbl>
            <c:dLbl>
              <c:idx val="27"/>
              <c:tx>
                <c:rich>
                  <a:bodyPr/>
                  <a:lstStyle/>
                  <a:p>
                    <a:fld id="{16095FC2-2E39-034F-8C7A-2AE38E1C3EC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8F6-0349-B6EB-264BABED0DA5}"/>
                </c:ext>
              </c:extLst>
            </c:dLbl>
            <c:dLbl>
              <c:idx val="28"/>
              <c:tx>
                <c:rich>
                  <a:bodyPr/>
                  <a:lstStyle/>
                  <a:p>
                    <a:fld id="{1B942170-272D-F64F-AFBD-8D2F537B274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8F6-0349-B6EB-264BABED0DA5}"/>
                </c:ext>
              </c:extLst>
            </c:dLbl>
            <c:dLbl>
              <c:idx val="29"/>
              <c:tx>
                <c:rich>
                  <a:bodyPr/>
                  <a:lstStyle/>
                  <a:p>
                    <a:fld id="{B543D4FC-4FFC-1741-A9FB-227B43F537C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8F6-0349-B6EB-264BABED0DA5}"/>
                </c:ext>
              </c:extLst>
            </c:dLbl>
            <c:dLbl>
              <c:idx val="30"/>
              <c:tx>
                <c:rich>
                  <a:bodyPr/>
                  <a:lstStyle/>
                  <a:p>
                    <a:fld id="{2F3646DE-85B0-0040-8D80-208EB0F73CC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8F6-0349-B6EB-264BABED0DA5}"/>
                </c:ext>
              </c:extLst>
            </c:dLbl>
            <c:dLbl>
              <c:idx val="31"/>
              <c:tx>
                <c:rich>
                  <a:bodyPr/>
                  <a:lstStyle/>
                  <a:p>
                    <a:fld id="{7EE20EBE-176B-6F4D-A366-550149B6469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8F6-0349-B6EB-264BABED0DA5}"/>
                </c:ext>
              </c:extLst>
            </c:dLbl>
            <c:dLbl>
              <c:idx val="32"/>
              <c:tx>
                <c:rich>
                  <a:bodyPr/>
                  <a:lstStyle/>
                  <a:p>
                    <a:fld id="{69AB9460-887F-3348-A6D7-5515D58822E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8F6-0349-B6EB-264BABED0DA5}"/>
                </c:ext>
              </c:extLst>
            </c:dLbl>
            <c:dLbl>
              <c:idx val="33"/>
              <c:tx>
                <c:rich>
                  <a:bodyPr/>
                  <a:lstStyle/>
                  <a:p>
                    <a:fld id="{73532E06-9F37-7A47-8CF8-7F55E3060D6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8F6-0349-B6EB-264BABED0DA5}"/>
                </c:ext>
              </c:extLst>
            </c:dLbl>
            <c:dLbl>
              <c:idx val="34"/>
              <c:tx>
                <c:rich>
                  <a:bodyPr/>
                  <a:lstStyle/>
                  <a:p>
                    <a:fld id="{89F86168-ED1D-EC43-BC31-F1F1EAEE58C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8F6-0349-B6EB-264BABED0DA5}"/>
                </c:ext>
              </c:extLst>
            </c:dLbl>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Graph Data'!$X$4:$X$38</c:f>
              <c:numCache>
                <c:formatCode>General</c:formatCode>
                <c:ptCount val="35"/>
                <c:pt idx="0">
                  <c:v>12</c:v>
                </c:pt>
                <c:pt idx="1">
                  <c:v>4</c:v>
                </c:pt>
                <c:pt idx="2">
                  <c:v>2</c:v>
                </c:pt>
                <c:pt idx="3">
                  <c:v>3</c:v>
                </c:pt>
                <c:pt idx="4">
                  <c:v>7</c:v>
                </c:pt>
                <c:pt idx="5">
                  <c:v>1</c:v>
                </c:pt>
                <c:pt idx="6">
                  <c:v>0</c:v>
                </c:pt>
                <c:pt idx="7">
                  <c:v>2</c:v>
                </c:pt>
                <c:pt idx="8">
                  <c:v>2</c:v>
                </c:pt>
                <c:pt idx="9">
                  <c:v>1</c:v>
                </c:pt>
                <c:pt idx="10">
                  <c:v>1</c:v>
                </c:pt>
                <c:pt idx="11">
                  <c:v>3</c:v>
                </c:pt>
                <c:pt idx="12">
                  <c:v>3</c:v>
                </c:pt>
                <c:pt idx="13">
                  <c:v>8</c:v>
                </c:pt>
                <c:pt idx="14">
                  <c:v>3</c:v>
                </c:pt>
                <c:pt idx="15">
                  <c:v>4</c:v>
                </c:pt>
                <c:pt idx="16">
                  <c:v>11</c:v>
                </c:pt>
                <c:pt idx="17">
                  <c:v>2</c:v>
                </c:pt>
                <c:pt idx="18">
                  <c:v>4</c:v>
                </c:pt>
                <c:pt idx="19">
                  <c:v>4</c:v>
                </c:pt>
                <c:pt idx="20">
                  <c:v>3</c:v>
                </c:pt>
                <c:pt idx="21">
                  <c:v>0</c:v>
                </c:pt>
                <c:pt idx="22">
                  <c:v>2</c:v>
                </c:pt>
                <c:pt idx="23">
                  <c:v>5</c:v>
                </c:pt>
                <c:pt idx="24">
                  <c:v>2</c:v>
                </c:pt>
                <c:pt idx="25">
                  <c:v>3</c:v>
                </c:pt>
                <c:pt idx="26">
                  <c:v>2</c:v>
                </c:pt>
                <c:pt idx="27">
                  <c:v>4</c:v>
                </c:pt>
                <c:pt idx="28">
                  <c:v>2</c:v>
                </c:pt>
                <c:pt idx="29">
                  <c:v>1</c:v>
                </c:pt>
                <c:pt idx="30">
                  <c:v>0</c:v>
                </c:pt>
                <c:pt idx="31">
                  <c:v>1</c:v>
                </c:pt>
                <c:pt idx="32">
                  <c:v>0</c:v>
                </c:pt>
                <c:pt idx="33">
                  <c:v>1</c:v>
                </c:pt>
                <c:pt idx="34">
                  <c:v>1</c:v>
                </c:pt>
              </c:numCache>
            </c:numRef>
          </c:xVal>
          <c:yVal>
            <c:numRef>
              <c:f>'Scatter Graph Data'!$Y$4:$Y$38</c:f>
              <c:numCache>
                <c:formatCode>General</c:formatCode>
                <c:ptCount val="35"/>
                <c:pt idx="0">
                  <c:v>8</c:v>
                </c:pt>
                <c:pt idx="1">
                  <c:v>2</c:v>
                </c:pt>
                <c:pt idx="2">
                  <c:v>0</c:v>
                </c:pt>
                <c:pt idx="3">
                  <c:v>5</c:v>
                </c:pt>
                <c:pt idx="4">
                  <c:v>6</c:v>
                </c:pt>
                <c:pt idx="5">
                  <c:v>2</c:v>
                </c:pt>
                <c:pt idx="6">
                  <c:v>1</c:v>
                </c:pt>
                <c:pt idx="7">
                  <c:v>2</c:v>
                </c:pt>
                <c:pt idx="8">
                  <c:v>2</c:v>
                </c:pt>
                <c:pt idx="9">
                  <c:v>2</c:v>
                </c:pt>
                <c:pt idx="10">
                  <c:v>6</c:v>
                </c:pt>
                <c:pt idx="11">
                  <c:v>7</c:v>
                </c:pt>
                <c:pt idx="12">
                  <c:v>4</c:v>
                </c:pt>
                <c:pt idx="13">
                  <c:v>2</c:v>
                </c:pt>
                <c:pt idx="14">
                  <c:v>2</c:v>
                </c:pt>
                <c:pt idx="15">
                  <c:v>7</c:v>
                </c:pt>
                <c:pt idx="16">
                  <c:v>15</c:v>
                </c:pt>
                <c:pt idx="17">
                  <c:v>2</c:v>
                </c:pt>
                <c:pt idx="18">
                  <c:v>4</c:v>
                </c:pt>
                <c:pt idx="19">
                  <c:v>4</c:v>
                </c:pt>
                <c:pt idx="20">
                  <c:v>6</c:v>
                </c:pt>
                <c:pt idx="21">
                  <c:v>6</c:v>
                </c:pt>
                <c:pt idx="22">
                  <c:v>1</c:v>
                </c:pt>
                <c:pt idx="23">
                  <c:v>5</c:v>
                </c:pt>
                <c:pt idx="24">
                  <c:v>4</c:v>
                </c:pt>
                <c:pt idx="25">
                  <c:v>6</c:v>
                </c:pt>
                <c:pt idx="26">
                  <c:v>2</c:v>
                </c:pt>
                <c:pt idx="27">
                  <c:v>4</c:v>
                </c:pt>
                <c:pt idx="28">
                  <c:v>2</c:v>
                </c:pt>
                <c:pt idx="29">
                  <c:v>2</c:v>
                </c:pt>
                <c:pt idx="30">
                  <c:v>1</c:v>
                </c:pt>
                <c:pt idx="31">
                  <c:v>1</c:v>
                </c:pt>
                <c:pt idx="32">
                  <c:v>1</c:v>
                </c:pt>
                <c:pt idx="33">
                  <c:v>0</c:v>
                </c:pt>
                <c:pt idx="34">
                  <c:v>1</c:v>
                </c:pt>
              </c:numCache>
            </c:numRef>
          </c:yVal>
          <c:smooth val="0"/>
          <c:extLst>
            <c:ext xmlns:c15="http://schemas.microsoft.com/office/drawing/2012/chart" uri="{02D57815-91ED-43cb-92C2-25804820EDAC}">
              <c15:datalabelsRange>
                <c15:f>'Scatter Graph Data'!$D$4:$D$38</c15:f>
                <c15:dlblRangeCache>
                  <c:ptCount val="35"/>
                  <c:pt idx="0">
                    <c:v>Alice Ripper</c:v>
                  </c:pt>
                  <c:pt idx="1">
                    <c:v>Poppy Wessely</c:v>
                  </c:pt>
                  <c:pt idx="2">
                    <c:v>Lois Crilly</c:v>
                  </c:pt>
                  <c:pt idx="3">
                    <c:v>Honor Ashby</c:v>
                  </c:pt>
                  <c:pt idx="4">
                    <c:v>Sienna Richardson</c:v>
                  </c:pt>
                  <c:pt idx="5">
                    <c:v>Hettie Walker</c:v>
                  </c:pt>
                  <c:pt idx="6">
                    <c:v>Flora Burdett</c:v>
                  </c:pt>
                  <c:pt idx="7">
                    <c:v>Fran Rhodes</c:v>
                  </c:pt>
                  <c:pt idx="8">
                    <c:v>Kitty Marvin</c:v>
                  </c:pt>
                  <c:pt idx="9">
                    <c:v>Pandora Mann</c:v>
                  </c:pt>
                  <c:pt idx="10">
                    <c:v>Habi Littlehales</c:v>
                  </c:pt>
                  <c:pt idx="11">
                    <c:v>Sophie Taggart</c:v>
                  </c:pt>
                  <c:pt idx="12">
                    <c:v>Molly Marvin</c:v>
                  </c:pt>
                  <c:pt idx="13">
                    <c:v>Zoe Lovibond</c:v>
                  </c:pt>
                  <c:pt idx="14">
                    <c:v>Annie Mather</c:v>
                  </c:pt>
                  <c:pt idx="15">
                    <c:v>Ellie David</c:v>
                  </c:pt>
                  <c:pt idx="16">
                    <c:v>Emily Oram</c:v>
                  </c:pt>
                  <c:pt idx="17">
                    <c:v>Marina Charman</c:v>
                  </c:pt>
                  <c:pt idx="18">
                    <c:v>Georgie Ralston</c:v>
                  </c:pt>
                  <c:pt idx="19">
                    <c:v>Hannah Taggart</c:v>
                  </c:pt>
                  <c:pt idx="20">
                    <c:v>Lily Johnson</c:v>
                  </c:pt>
                  <c:pt idx="21">
                    <c:v>Addy Gradillas</c:v>
                  </c:pt>
                  <c:pt idx="22">
                    <c:v>Charlotte Sawicki</c:v>
                  </c:pt>
                  <c:pt idx="23">
                    <c:v>Amelie Judge</c:v>
                  </c:pt>
                  <c:pt idx="24">
                    <c:v>Gabriella Hansen</c:v>
                  </c:pt>
                  <c:pt idx="25">
                    <c:v>Coco Harpin</c:v>
                  </c:pt>
                  <c:pt idx="26">
                    <c:v>Lottie Reeve</c:v>
                  </c:pt>
                  <c:pt idx="27">
                    <c:v>Hannah Townend</c:v>
                  </c:pt>
                  <c:pt idx="28">
                    <c:v>Laura Hayton-Lee</c:v>
                  </c:pt>
                  <c:pt idx="29">
                    <c:v>Honor Neville</c:v>
                  </c:pt>
                  <c:pt idx="30">
                    <c:v>Georgie Young</c:v>
                  </c:pt>
                  <c:pt idx="31">
                    <c:v>Ellie Shipsey</c:v>
                  </c:pt>
                  <c:pt idx="32">
                    <c:v>Georgia Rennie</c:v>
                  </c:pt>
                  <c:pt idx="33">
                    <c:v>Thea Liddell</c:v>
                  </c:pt>
                  <c:pt idx="34">
                    <c:v>Isabella Griffiths</c:v>
                  </c:pt>
                </c15:dlblRangeCache>
              </c15:datalabelsRange>
            </c:ext>
            <c:ext xmlns:c16="http://schemas.microsoft.com/office/drawing/2014/chart" uri="{C3380CC4-5D6E-409C-BE32-E72D297353CC}">
              <c16:uniqueId val="{00000000-08F6-0349-B6EB-264BABED0DA5}"/>
            </c:ext>
          </c:extLst>
        </c:ser>
        <c:dLbls>
          <c:dLblPos val="r"/>
          <c:showLegendKey val="0"/>
          <c:showVal val="1"/>
          <c:showCatName val="0"/>
          <c:showSerName val="0"/>
          <c:showPercent val="0"/>
          <c:showBubbleSize val="0"/>
        </c:dLbls>
        <c:axId val="1721474063"/>
        <c:axId val="1284021983"/>
      </c:scatterChart>
      <c:valAx>
        <c:axId val="172147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Forced Turnovers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4021983"/>
        <c:crosses val="autoZero"/>
        <c:crossBetween val="midCat"/>
      </c:valAx>
      <c:valAx>
        <c:axId val="128402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Unforced Turnovers</a:t>
                </a:r>
              </a:p>
            </c:rich>
          </c:tx>
          <c:layout>
            <c:manualLayout>
              <c:xMode val="edge"/>
              <c:yMode val="edge"/>
              <c:x val="1.1236037355795642E-2"/>
              <c:y val="0.2450706453749356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21474063"/>
        <c:crosses val="autoZero"/>
        <c:crossBetween val="midCat"/>
      </c:valAx>
      <c:spPr>
        <a:noFill/>
        <a:ln>
          <a:noFill/>
        </a:ln>
        <a:effectLst/>
      </c:spPr>
    </c:plotArea>
    <c:plotVisOnly val="1"/>
    <c:dispBlanksAs val="gap"/>
    <c:showDLblsOverMax val="0"/>
    <c:extLst/>
  </c:chart>
  <c:spPr>
    <a:solidFill>
      <a:schemeClr val="bg2">
        <a:lumMod val="75000"/>
        <a:alpha val="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78384822303813E-2"/>
          <c:y val="4.9608712635642808E-2"/>
          <c:w val="0.89631418174737432"/>
          <c:h val="0.79251859142607173"/>
        </c:manualLayout>
      </c:layout>
      <c:scatterChart>
        <c:scatterStyle val="lineMarker"/>
        <c:varyColors val="0"/>
        <c:ser>
          <c:idx val="0"/>
          <c:order val="0"/>
          <c:tx>
            <c:strRef>
              <c:f>'Scatter Graph Data'!$V$3</c:f>
              <c:strCache>
                <c:ptCount val="1"/>
                <c:pt idx="0">
                  <c:v>DCWin%</c:v>
                </c:pt>
              </c:strCache>
            </c:strRef>
          </c:tx>
          <c:spPr>
            <a:ln w="25400" cap="rnd">
              <a:noFill/>
              <a:round/>
            </a:ln>
            <a:effectLst>
              <a:outerShdw blurRad="50800" dist="38100" dir="2700000" algn="tl" rotWithShape="0">
                <a:prstClr val="black">
                  <a:alpha val="40000"/>
                </a:prstClr>
              </a:outerShdw>
            </a:effectLst>
          </c:spPr>
          <c:marker>
            <c:symbol val="circle"/>
            <c:size val="8"/>
            <c:spPr>
              <a:gradFill>
                <a:gsLst>
                  <a:gs pos="0">
                    <a:srgbClr val="00BD8C"/>
                  </a:gs>
                  <a:gs pos="100000">
                    <a:srgbClr val="FFFFFF"/>
                  </a:gs>
                </a:gsLst>
                <a:lin ang="5400000" scaled="1"/>
              </a:gradFill>
              <a:ln w="12700">
                <a:solidFill>
                  <a:schemeClr val="tx1"/>
                </a:solidFill>
              </a:ln>
              <a:effectLst>
                <a:outerShdw blurRad="50800" dist="38100" dir="2700000" algn="tl" rotWithShape="0">
                  <a:prstClr val="black">
                    <a:alpha val="40000"/>
                  </a:prstClr>
                </a:outerShdw>
              </a:effectLst>
            </c:spPr>
          </c:marker>
          <c:dLbls>
            <c:dLbl>
              <c:idx val="0"/>
              <c:tx>
                <c:rich>
                  <a:bodyPr/>
                  <a:lstStyle/>
                  <a:p>
                    <a:fld id="{ED1519D7-1CDA-0446-97D5-2A22728C611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9B5-6544-A64F-C7EBAA0ECFBC}"/>
                </c:ext>
              </c:extLst>
            </c:dLbl>
            <c:dLbl>
              <c:idx val="1"/>
              <c:tx>
                <c:rich>
                  <a:bodyPr/>
                  <a:lstStyle/>
                  <a:p>
                    <a:fld id="{3E7CBBCA-14D5-A941-AEB0-78CB834B7E8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B5-6544-A64F-C7EBAA0ECFBC}"/>
                </c:ext>
              </c:extLst>
            </c:dLbl>
            <c:dLbl>
              <c:idx val="2"/>
              <c:tx>
                <c:rich>
                  <a:bodyPr/>
                  <a:lstStyle/>
                  <a:p>
                    <a:fld id="{57E24B2C-4EB6-784F-9100-C0433EE1513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9B5-6544-A64F-C7EBAA0ECFBC}"/>
                </c:ext>
              </c:extLst>
            </c:dLbl>
            <c:dLbl>
              <c:idx val="3"/>
              <c:tx>
                <c:rich>
                  <a:bodyPr/>
                  <a:lstStyle/>
                  <a:p>
                    <a:fld id="{A6AC0CC8-DF0A-AE4C-A158-5B7D2A6F1D8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B5-6544-A64F-C7EBAA0ECFBC}"/>
                </c:ext>
              </c:extLst>
            </c:dLbl>
            <c:dLbl>
              <c:idx val="4"/>
              <c:tx>
                <c:rich>
                  <a:bodyPr/>
                  <a:lstStyle/>
                  <a:p>
                    <a:fld id="{6ADBC2AC-0FB4-8A44-8A8A-A28C19249C5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9B5-6544-A64F-C7EBAA0ECFBC}"/>
                </c:ext>
              </c:extLst>
            </c:dLbl>
            <c:dLbl>
              <c:idx val="5"/>
              <c:tx>
                <c:rich>
                  <a:bodyPr/>
                  <a:lstStyle/>
                  <a:p>
                    <a:fld id="{DDC1BCC8-1C1E-7847-B4DC-CBD8856BAD6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9B5-6544-A64F-C7EBAA0ECFBC}"/>
                </c:ext>
              </c:extLst>
            </c:dLbl>
            <c:dLbl>
              <c:idx val="6"/>
              <c:tx>
                <c:rich>
                  <a:bodyPr/>
                  <a:lstStyle/>
                  <a:p>
                    <a:fld id="{184010A6-66F3-4445-9427-26D17D0AB8D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9B5-6544-A64F-C7EBAA0ECFBC}"/>
                </c:ext>
              </c:extLst>
            </c:dLbl>
            <c:dLbl>
              <c:idx val="7"/>
              <c:tx>
                <c:rich>
                  <a:bodyPr/>
                  <a:lstStyle/>
                  <a:p>
                    <a:fld id="{A39AB147-4225-844E-B6A1-8316DC4BE53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B5-6544-A64F-C7EBAA0ECFBC}"/>
                </c:ext>
              </c:extLst>
            </c:dLbl>
            <c:dLbl>
              <c:idx val="8"/>
              <c:tx>
                <c:rich>
                  <a:bodyPr/>
                  <a:lstStyle/>
                  <a:p>
                    <a:fld id="{0721D6EB-E43C-8C4B-A565-598034EB345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9B5-6544-A64F-C7EBAA0ECFBC}"/>
                </c:ext>
              </c:extLst>
            </c:dLbl>
            <c:dLbl>
              <c:idx val="9"/>
              <c:tx>
                <c:rich>
                  <a:bodyPr/>
                  <a:lstStyle/>
                  <a:p>
                    <a:fld id="{BD4C9EB0-E90E-4945-A5C4-C01C956D2F5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9B5-6544-A64F-C7EBAA0ECFBC}"/>
                </c:ext>
              </c:extLst>
            </c:dLbl>
            <c:dLbl>
              <c:idx val="10"/>
              <c:tx>
                <c:rich>
                  <a:bodyPr/>
                  <a:lstStyle/>
                  <a:p>
                    <a:fld id="{38BED081-CCD8-FD48-A48F-8658908C671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9B5-6544-A64F-C7EBAA0ECFBC}"/>
                </c:ext>
              </c:extLst>
            </c:dLbl>
            <c:dLbl>
              <c:idx val="11"/>
              <c:tx>
                <c:rich>
                  <a:bodyPr/>
                  <a:lstStyle/>
                  <a:p>
                    <a:fld id="{8D51CA02-17E8-F240-A0BB-04795E2CB92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9B5-6544-A64F-C7EBAA0ECFBC}"/>
                </c:ext>
              </c:extLst>
            </c:dLbl>
            <c:dLbl>
              <c:idx val="12"/>
              <c:tx>
                <c:rich>
                  <a:bodyPr/>
                  <a:lstStyle/>
                  <a:p>
                    <a:fld id="{0D7584FB-E3B7-8B41-9444-F4AE259C512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9B5-6544-A64F-C7EBAA0ECFBC}"/>
                </c:ext>
              </c:extLst>
            </c:dLbl>
            <c:dLbl>
              <c:idx val="13"/>
              <c:tx>
                <c:rich>
                  <a:bodyPr/>
                  <a:lstStyle/>
                  <a:p>
                    <a:fld id="{ED4A2D42-7B6D-084A-B5C3-DE2D35CB562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9B5-6544-A64F-C7EBAA0ECFBC}"/>
                </c:ext>
              </c:extLst>
            </c:dLbl>
            <c:dLbl>
              <c:idx val="14"/>
              <c:tx>
                <c:rich>
                  <a:bodyPr/>
                  <a:lstStyle/>
                  <a:p>
                    <a:fld id="{9A5BB161-0162-F340-BF2E-BA5F8E631C9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9B5-6544-A64F-C7EBAA0ECFBC}"/>
                </c:ext>
              </c:extLst>
            </c:dLbl>
            <c:dLbl>
              <c:idx val="15"/>
              <c:tx>
                <c:rich>
                  <a:bodyPr/>
                  <a:lstStyle/>
                  <a:p>
                    <a:fld id="{3B121316-7AB2-6C44-A25B-DDB6B0AD373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B5-6544-A64F-C7EBAA0ECFBC}"/>
                </c:ext>
              </c:extLst>
            </c:dLbl>
            <c:dLbl>
              <c:idx val="16"/>
              <c:tx>
                <c:rich>
                  <a:bodyPr/>
                  <a:lstStyle/>
                  <a:p>
                    <a:fld id="{F100673F-2CD1-0346-868A-9794616AD64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B5-6544-A64F-C7EBAA0ECFBC}"/>
                </c:ext>
              </c:extLst>
            </c:dLbl>
            <c:dLbl>
              <c:idx val="17"/>
              <c:tx>
                <c:rich>
                  <a:bodyPr/>
                  <a:lstStyle/>
                  <a:p>
                    <a:fld id="{CC5F8E8E-2778-9141-9573-B8C7AF7B893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B5-6544-A64F-C7EBAA0ECFBC}"/>
                </c:ext>
              </c:extLst>
            </c:dLbl>
            <c:dLbl>
              <c:idx val="18"/>
              <c:tx>
                <c:rich>
                  <a:bodyPr/>
                  <a:lstStyle/>
                  <a:p>
                    <a:fld id="{9141364D-B9FB-8342-A73E-EF5B1E4928E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B5-6544-A64F-C7EBAA0ECFBC}"/>
                </c:ext>
              </c:extLst>
            </c:dLbl>
            <c:dLbl>
              <c:idx val="19"/>
              <c:tx>
                <c:rich>
                  <a:bodyPr/>
                  <a:lstStyle/>
                  <a:p>
                    <a:fld id="{E420AA62-DF81-BE44-A0BD-593D05E7F26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B5-6544-A64F-C7EBAA0ECFBC}"/>
                </c:ext>
              </c:extLst>
            </c:dLbl>
            <c:dLbl>
              <c:idx val="20"/>
              <c:tx>
                <c:rich>
                  <a:bodyPr/>
                  <a:lstStyle/>
                  <a:p>
                    <a:fld id="{3BC0CB04-B05A-014F-A44A-6C125572133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B5-6544-A64F-C7EBAA0ECFBC}"/>
                </c:ext>
              </c:extLst>
            </c:dLbl>
            <c:dLbl>
              <c:idx val="21"/>
              <c:tx>
                <c:rich>
                  <a:bodyPr/>
                  <a:lstStyle/>
                  <a:p>
                    <a:fld id="{0F8FC5C9-F178-FF42-9F8B-A956E91FA85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B5-6544-A64F-C7EBAA0ECFBC}"/>
                </c:ext>
              </c:extLst>
            </c:dLbl>
            <c:dLbl>
              <c:idx val="22"/>
              <c:tx>
                <c:rich>
                  <a:bodyPr/>
                  <a:lstStyle/>
                  <a:p>
                    <a:fld id="{3F1D509A-B1E9-0143-8729-68D26A2C9D3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B5-6544-A64F-C7EBAA0ECFBC}"/>
                </c:ext>
              </c:extLst>
            </c:dLbl>
            <c:dLbl>
              <c:idx val="23"/>
              <c:tx>
                <c:rich>
                  <a:bodyPr/>
                  <a:lstStyle/>
                  <a:p>
                    <a:fld id="{7413A240-71A1-634D-8CDA-621C5214836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B5-6544-A64F-C7EBAA0ECFBC}"/>
                </c:ext>
              </c:extLst>
            </c:dLbl>
            <c:dLbl>
              <c:idx val="24"/>
              <c:tx>
                <c:rich>
                  <a:bodyPr/>
                  <a:lstStyle/>
                  <a:p>
                    <a:fld id="{1B2963C1-7EB6-F940-83B5-6BA2F9EC852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B5-6544-A64F-C7EBAA0ECFBC}"/>
                </c:ext>
              </c:extLst>
            </c:dLbl>
            <c:dLbl>
              <c:idx val="25"/>
              <c:tx>
                <c:rich>
                  <a:bodyPr/>
                  <a:lstStyle/>
                  <a:p>
                    <a:fld id="{EEC0B4C1-E0B7-B440-8180-8A3FF88AE26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9B5-6544-A64F-C7EBAA0ECFBC}"/>
                </c:ext>
              </c:extLst>
            </c:dLbl>
            <c:dLbl>
              <c:idx val="26"/>
              <c:tx>
                <c:rich>
                  <a:bodyPr/>
                  <a:lstStyle/>
                  <a:p>
                    <a:fld id="{F6DE0993-61B0-674D-9F81-5E7CF0D065D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9B5-6544-A64F-C7EBAA0ECFBC}"/>
                </c:ext>
              </c:extLst>
            </c:dLbl>
            <c:dLbl>
              <c:idx val="27"/>
              <c:tx>
                <c:rich>
                  <a:bodyPr/>
                  <a:lstStyle/>
                  <a:p>
                    <a:fld id="{0EC45EB3-3CED-304C-AD60-26F699F968B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19B5-6544-A64F-C7EBAA0ECFBC}"/>
                </c:ext>
              </c:extLst>
            </c:dLbl>
            <c:dLbl>
              <c:idx val="28"/>
              <c:tx>
                <c:rich>
                  <a:bodyPr/>
                  <a:lstStyle/>
                  <a:p>
                    <a:fld id="{E474236E-EC37-9F44-853C-B070FA02C7C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19B5-6544-A64F-C7EBAA0ECFBC}"/>
                </c:ext>
              </c:extLst>
            </c:dLbl>
            <c:dLbl>
              <c:idx val="29"/>
              <c:tx>
                <c:rich>
                  <a:bodyPr/>
                  <a:lstStyle/>
                  <a:p>
                    <a:fld id="{9D47CE8B-140C-9644-8D7E-637FEA448BC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19B5-6544-A64F-C7EBAA0ECFBC}"/>
                </c:ext>
              </c:extLst>
            </c:dLbl>
            <c:dLbl>
              <c:idx val="30"/>
              <c:tx>
                <c:rich>
                  <a:bodyPr/>
                  <a:lstStyle/>
                  <a:p>
                    <a:fld id="{57AD0346-FBA1-2A48-B874-415F257D80C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19B5-6544-A64F-C7EBAA0ECFBC}"/>
                </c:ext>
              </c:extLst>
            </c:dLbl>
            <c:dLbl>
              <c:idx val="31"/>
              <c:tx>
                <c:rich>
                  <a:bodyPr/>
                  <a:lstStyle/>
                  <a:p>
                    <a:fld id="{C5F89D1B-DC57-E649-9902-3059B21712D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19B5-6544-A64F-C7EBAA0ECFBC}"/>
                </c:ext>
              </c:extLst>
            </c:dLbl>
            <c:dLbl>
              <c:idx val="32"/>
              <c:tx>
                <c:rich>
                  <a:bodyPr/>
                  <a:lstStyle/>
                  <a:p>
                    <a:fld id="{1563143C-EC87-364E-9875-4DB1CA290F6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19B5-6544-A64F-C7EBAA0ECFBC}"/>
                </c:ext>
              </c:extLst>
            </c:dLbl>
            <c:dLbl>
              <c:idx val="33"/>
              <c:tx>
                <c:rich>
                  <a:bodyPr/>
                  <a:lstStyle/>
                  <a:p>
                    <a:fld id="{CC7CF8C9-AC4A-A140-8EE4-DFC71EE2EAF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19B5-6544-A64F-C7EBAA0ECFBC}"/>
                </c:ext>
              </c:extLst>
            </c:dLbl>
            <c:dLbl>
              <c:idx val="34"/>
              <c:tx>
                <c:rich>
                  <a:bodyPr/>
                  <a:lstStyle/>
                  <a:p>
                    <a:fld id="{5EF9A480-25A6-7A4E-96AF-990D2A1F8B9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19B5-6544-A64F-C7EBAA0ECFBC}"/>
                </c:ext>
              </c:extLst>
            </c:dLbl>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'Scatter Graph Data'!$S$4:$S$38</c:f>
              <c:numCache>
                <c:formatCode>General</c:formatCode>
                <c:ptCount val="35"/>
                <c:pt idx="0">
                  <c:v>75</c:v>
                </c:pt>
                <c:pt idx="1">
                  <c:v>63</c:v>
                </c:pt>
                <c:pt idx="2">
                  <c:v>1</c:v>
                </c:pt>
                <c:pt idx="3">
                  <c:v>16</c:v>
                </c:pt>
                <c:pt idx="4">
                  <c:v>19</c:v>
                </c:pt>
                <c:pt idx="5">
                  <c:v>9</c:v>
                </c:pt>
                <c:pt idx="6">
                  <c:v>0</c:v>
                </c:pt>
                <c:pt idx="7">
                  <c:v>2</c:v>
                </c:pt>
                <c:pt idx="8">
                  <c:v>39</c:v>
                </c:pt>
                <c:pt idx="9">
                  <c:v>1</c:v>
                </c:pt>
                <c:pt idx="10">
                  <c:v>27</c:v>
                </c:pt>
                <c:pt idx="11">
                  <c:v>2</c:v>
                </c:pt>
                <c:pt idx="12">
                  <c:v>0</c:v>
                </c:pt>
                <c:pt idx="13">
                  <c:v>81</c:v>
                </c:pt>
                <c:pt idx="14">
                  <c:v>2</c:v>
                </c:pt>
                <c:pt idx="15">
                  <c:v>2</c:v>
                </c:pt>
                <c:pt idx="16">
                  <c:v>3</c:v>
                </c:pt>
                <c:pt idx="17">
                  <c:v>0</c:v>
                </c:pt>
                <c:pt idx="18">
                  <c:v>2</c:v>
                </c:pt>
                <c:pt idx="19">
                  <c:v>2</c:v>
                </c:pt>
                <c:pt idx="20">
                  <c:v>2</c:v>
                </c:pt>
                <c:pt idx="21">
                  <c:v>28</c:v>
                </c:pt>
                <c:pt idx="22">
                  <c:v>10</c:v>
                </c:pt>
                <c:pt idx="23">
                  <c:v>10</c:v>
                </c:pt>
                <c:pt idx="24">
                  <c:v>87</c:v>
                </c:pt>
                <c:pt idx="25">
                  <c:v>16</c:v>
                </c:pt>
                <c:pt idx="26">
                  <c:v>25</c:v>
                </c:pt>
                <c:pt idx="27">
                  <c:v>21</c:v>
                </c:pt>
                <c:pt idx="28">
                  <c:v>4</c:v>
                </c:pt>
                <c:pt idx="29">
                  <c:v>4</c:v>
                </c:pt>
                <c:pt idx="30">
                  <c:v>0</c:v>
                </c:pt>
                <c:pt idx="31">
                  <c:v>0</c:v>
                </c:pt>
                <c:pt idx="32">
                  <c:v>1</c:v>
                </c:pt>
                <c:pt idx="33">
                  <c:v>3</c:v>
                </c:pt>
                <c:pt idx="34">
                  <c:v>0</c:v>
                </c:pt>
              </c:numCache>
            </c:numRef>
          </c:xVal>
          <c:yVal>
            <c:numRef>
              <c:f>'Scatter Graph Data'!$V$4:$V$38</c:f>
              <c:numCache>
                <c:formatCode>0%</c:formatCode>
                <c:ptCount val="35"/>
                <c:pt idx="0">
                  <c:v>0.77300000000000002</c:v>
                </c:pt>
                <c:pt idx="1">
                  <c:v>0.65100000000000002</c:v>
                </c:pt>
                <c:pt idx="2">
                  <c:v>1</c:v>
                </c:pt>
                <c:pt idx="3">
                  <c:v>1</c:v>
                </c:pt>
                <c:pt idx="4">
                  <c:v>0.94699999999999995</c:v>
                </c:pt>
                <c:pt idx="5">
                  <c:v>1</c:v>
                </c:pt>
                <c:pt idx="6">
                  <c:v>0</c:v>
                </c:pt>
                <c:pt idx="7">
                  <c:v>1</c:v>
                </c:pt>
                <c:pt idx="8">
                  <c:v>0.46200000000000002</c:v>
                </c:pt>
                <c:pt idx="9">
                  <c:v>1</c:v>
                </c:pt>
                <c:pt idx="10">
                  <c:v>0.48099999999999998</c:v>
                </c:pt>
                <c:pt idx="11">
                  <c:v>1</c:v>
                </c:pt>
                <c:pt idx="12">
                  <c:v>0</c:v>
                </c:pt>
                <c:pt idx="13">
                  <c:v>0.49399999999999999</c:v>
                </c:pt>
                <c:pt idx="14">
                  <c:v>1</c:v>
                </c:pt>
                <c:pt idx="15">
                  <c:v>0.5</c:v>
                </c:pt>
                <c:pt idx="16">
                  <c:v>0.33300000000000002</c:v>
                </c:pt>
                <c:pt idx="17">
                  <c:v>0</c:v>
                </c:pt>
                <c:pt idx="18">
                  <c:v>1</c:v>
                </c:pt>
                <c:pt idx="19">
                  <c:v>1</c:v>
                </c:pt>
                <c:pt idx="20">
                  <c:v>1</c:v>
                </c:pt>
                <c:pt idx="21">
                  <c:v>0.85699999999999998</c:v>
                </c:pt>
                <c:pt idx="22">
                  <c:v>0.9</c:v>
                </c:pt>
                <c:pt idx="23">
                  <c:v>0.9</c:v>
                </c:pt>
                <c:pt idx="24">
                  <c:v>0.63200000000000001</c:v>
                </c:pt>
                <c:pt idx="25">
                  <c:v>0.93799999999999994</c:v>
                </c:pt>
                <c:pt idx="26">
                  <c:v>0.2</c:v>
                </c:pt>
                <c:pt idx="27">
                  <c:v>0.71399999999999997</c:v>
                </c:pt>
                <c:pt idx="28">
                  <c:v>1</c:v>
                </c:pt>
                <c:pt idx="29">
                  <c:v>1</c:v>
                </c:pt>
                <c:pt idx="30">
                  <c:v>0</c:v>
                </c:pt>
                <c:pt idx="31">
                  <c:v>0</c:v>
                </c:pt>
                <c:pt idx="32">
                  <c:v>1</c:v>
                </c:pt>
                <c:pt idx="33">
                  <c:v>1</c:v>
                </c:pt>
                <c:pt idx="34">
                  <c:v>0</c:v>
                </c:pt>
              </c:numCache>
            </c:numRef>
          </c:yVal>
          <c:smooth val="0"/>
          <c:extLst>
            <c:ext xmlns:c15="http://schemas.microsoft.com/office/drawing/2012/chart" uri="{02D57815-91ED-43cb-92C2-25804820EDAC}">
              <c15:datalabelsRange>
                <c15:f>'Scatter Graph Data'!$D$4:$D$38</c15:f>
                <c15:dlblRangeCache>
                  <c:ptCount val="35"/>
                  <c:pt idx="0">
                    <c:v>Alice Ripper</c:v>
                  </c:pt>
                  <c:pt idx="1">
                    <c:v>Poppy Wessely</c:v>
                  </c:pt>
                  <c:pt idx="2">
                    <c:v>Lois Crilly</c:v>
                  </c:pt>
                  <c:pt idx="3">
                    <c:v>Honor Ashby</c:v>
                  </c:pt>
                  <c:pt idx="4">
                    <c:v>Sienna Richardson</c:v>
                  </c:pt>
                  <c:pt idx="5">
                    <c:v>Hettie Walker</c:v>
                  </c:pt>
                  <c:pt idx="6">
                    <c:v>Flora Burdett</c:v>
                  </c:pt>
                  <c:pt idx="7">
                    <c:v>Fran Rhodes</c:v>
                  </c:pt>
                  <c:pt idx="8">
                    <c:v>Kitty Marvin</c:v>
                  </c:pt>
                  <c:pt idx="9">
                    <c:v>Pandora Mann</c:v>
                  </c:pt>
                  <c:pt idx="10">
                    <c:v>Habi Littlehales</c:v>
                  </c:pt>
                  <c:pt idx="11">
                    <c:v>Sophie Taggart</c:v>
                  </c:pt>
                  <c:pt idx="12">
                    <c:v>Molly Marvin</c:v>
                  </c:pt>
                  <c:pt idx="13">
                    <c:v>Zoe Lovibond</c:v>
                  </c:pt>
                  <c:pt idx="14">
                    <c:v>Annie Mather</c:v>
                  </c:pt>
                  <c:pt idx="15">
                    <c:v>Ellie David</c:v>
                  </c:pt>
                  <c:pt idx="16">
                    <c:v>Emily Oram</c:v>
                  </c:pt>
                  <c:pt idx="17">
                    <c:v>Marina Charman</c:v>
                  </c:pt>
                  <c:pt idx="18">
                    <c:v>Georgie Ralston</c:v>
                  </c:pt>
                  <c:pt idx="19">
                    <c:v>Hannah Taggart</c:v>
                  </c:pt>
                  <c:pt idx="20">
                    <c:v>Lily Johnson</c:v>
                  </c:pt>
                  <c:pt idx="21">
                    <c:v>Addy Gradillas</c:v>
                  </c:pt>
                  <c:pt idx="22">
                    <c:v>Charlotte Sawicki</c:v>
                  </c:pt>
                  <c:pt idx="23">
                    <c:v>Amelie Judge</c:v>
                  </c:pt>
                  <c:pt idx="24">
                    <c:v>Gabriella Hansen</c:v>
                  </c:pt>
                  <c:pt idx="25">
                    <c:v>Coco Harpin</c:v>
                  </c:pt>
                  <c:pt idx="26">
                    <c:v>Lottie Reeve</c:v>
                  </c:pt>
                  <c:pt idx="27">
                    <c:v>Hannah Townend</c:v>
                  </c:pt>
                  <c:pt idx="28">
                    <c:v>Laura Hayton-Lee</c:v>
                  </c:pt>
                  <c:pt idx="29">
                    <c:v>Honor Neville</c:v>
                  </c:pt>
                  <c:pt idx="30">
                    <c:v>Georgie Young</c:v>
                  </c:pt>
                  <c:pt idx="31">
                    <c:v>Ellie Shipsey</c:v>
                  </c:pt>
                  <c:pt idx="32">
                    <c:v>Georgia Rennie</c:v>
                  </c:pt>
                  <c:pt idx="33">
                    <c:v>Thea Liddell</c:v>
                  </c:pt>
                  <c:pt idx="34">
                    <c:v>Isabella Griffiths</c:v>
                  </c:pt>
                </c15:dlblRangeCache>
              </c15:datalabelsRange>
            </c:ext>
            <c:ext xmlns:c16="http://schemas.microsoft.com/office/drawing/2014/chart" uri="{C3380CC4-5D6E-409C-BE32-E72D297353CC}">
              <c16:uniqueId val="{00000000-19B5-6544-A64F-C7EBAA0ECFBC}"/>
            </c:ext>
          </c:extLst>
        </c:ser>
        <c:dLbls>
          <c:dLblPos val="r"/>
          <c:showLegendKey val="0"/>
          <c:showVal val="1"/>
          <c:showCatName val="0"/>
          <c:showSerName val="0"/>
          <c:showPercent val="0"/>
          <c:showBubbleSize val="0"/>
        </c:dLbls>
        <c:axId val="1721474063"/>
        <c:axId val="1284021983"/>
      </c:scatterChart>
      <c:valAx>
        <c:axId val="172147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No. DCs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84021983"/>
        <c:crosses val="autoZero"/>
        <c:crossBetween val="midCat"/>
      </c:valAx>
      <c:valAx>
        <c:axId val="12840219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GB"/>
                  <a:t>DC Win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21474063"/>
        <c:crosses val="autoZero"/>
        <c:crossBetween val="midCat"/>
      </c:valAx>
      <c:spPr>
        <a:noFill/>
        <a:ln>
          <a:noFill/>
        </a:ln>
        <a:effectLst/>
      </c:spPr>
    </c:plotArea>
    <c:plotVisOnly val="1"/>
    <c:dispBlanksAs val="gap"/>
    <c:showDLblsOverMax val="0"/>
    <c:extLst/>
  </c:chart>
  <c:spPr>
    <a:solidFill>
      <a:schemeClr val="bg2">
        <a:lumMod val="75000"/>
        <a:alpha val="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Tables!Shot Performance</c:name>
    <c:fmtId val="39"/>
  </c:pivotSource>
  <c:chart>
    <c:autoTitleDeleted val="1"/>
    <c:pivotFmts>
      <c:pivotFmt>
        <c:idx val="0"/>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circle"/>
          <c:size val="5"/>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00033506449997E-2"/>
          <c:y val="0.1618442152700095"/>
          <c:w val="0.87771095102473895"/>
          <c:h val="0.47107707452602632"/>
        </c:manualLayout>
      </c:layout>
      <c:areaChart>
        <c:grouping val="standard"/>
        <c:varyColors val="0"/>
        <c:ser>
          <c:idx val="1"/>
          <c:order val="1"/>
          <c:tx>
            <c:strRef>
              <c:f>'Pivot Tables'!$J$3</c:f>
              <c:strCache>
                <c:ptCount val="1"/>
                <c:pt idx="0">
                  <c:v>Shot%.</c:v>
                </c:pt>
              </c:strCache>
            </c:strRef>
          </c:tx>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cat>
            <c:strRef>
              <c:f>'Pivot Tables'!$H$4:$H$25</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Tables'!$J$4:$J$25</c:f>
              <c:numCache>
                <c:formatCode>0.0%</c:formatCode>
                <c:ptCount val="21"/>
                <c:pt idx="0">
                  <c:v>0.57599999999999996</c:v>
                </c:pt>
                <c:pt idx="1">
                  <c:v>0.5</c:v>
                </c:pt>
                <c:pt idx="2">
                  <c:v>0.61099999999999999</c:v>
                </c:pt>
                <c:pt idx="3">
                  <c:v>0.51600000000000001</c:v>
                </c:pt>
                <c:pt idx="4">
                  <c:v>0.33300000000000002</c:v>
                </c:pt>
                <c:pt idx="5">
                  <c:v>1</c:v>
                </c:pt>
                <c:pt idx="6">
                  <c:v>0</c:v>
                </c:pt>
                <c:pt idx="7">
                  <c:v>1</c:v>
                </c:pt>
                <c:pt idx="8">
                  <c:v>0.214</c:v>
                </c:pt>
                <c:pt idx="9">
                  <c:v>0.57099999999999995</c:v>
                </c:pt>
                <c:pt idx="10">
                  <c:v>0.47399999999999998</c:v>
                </c:pt>
                <c:pt idx="11">
                  <c:v>0.17599999999999999</c:v>
                </c:pt>
                <c:pt idx="12">
                  <c:v>0</c:v>
                </c:pt>
                <c:pt idx="13">
                  <c:v>0.66700000000000004</c:v>
                </c:pt>
                <c:pt idx="14">
                  <c:v>0</c:v>
                </c:pt>
                <c:pt idx="15">
                  <c:v>0.41199999999999998</c:v>
                </c:pt>
                <c:pt idx="16">
                  <c:v>0</c:v>
                </c:pt>
                <c:pt idx="17">
                  <c:v>0.63</c:v>
                </c:pt>
                <c:pt idx="18">
                  <c:v>0.66700000000000004</c:v>
                </c:pt>
                <c:pt idx="19">
                  <c:v>0.46600000000000003</c:v>
                </c:pt>
                <c:pt idx="20">
                  <c:v>0.64400000000000002</c:v>
                </c:pt>
              </c:numCache>
            </c:numRef>
          </c:val>
          <c:extLst>
            <c:ext xmlns:c16="http://schemas.microsoft.com/office/drawing/2014/chart" uri="{C3380CC4-5D6E-409C-BE32-E72D297353CC}">
              <c16:uniqueId val="{00000001-0552-234A-AAD6-1148ECF98033}"/>
            </c:ext>
          </c:extLst>
        </c:ser>
        <c:dLbls>
          <c:showLegendKey val="0"/>
          <c:showVal val="0"/>
          <c:showCatName val="0"/>
          <c:showSerName val="0"/>
          <c:showPercent val="0"/>
          <c:showBubbleSize val="0"/>
        </c:dLbls>
        <c:axId val="1635241711"/>
        <c:axId val="1635227263"/>
      </c:areaChart>
      <c:barChart>
        <c:barDir val="col"/>
        <c:grouping val="clustered"/>
        <c:varyColors val="0"/>
        <c:ser>
          <c:idx val="0"/>
          <c:order val="0"/>
          <c:tx>
            <c:strRef>
              <c:f>'Pivot Tables'!$I$3</c:f>
              <c:strCache>
                <c:ptCount val="1"/>
                <c:pt idx="0">
                  <c:v>Shots on Target.</c:v>
                </c:pt>
              </c:strCache>
            </c:strRef>
          </c:tx>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invertIfNegative val="0"/>
          <c:cat>
            <c:strRef>
              <c:f>'Pivot Tables'!$H$4:$H$25</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Tables'!$I$4:$I$25</c:f>
              <c:numCache>
                <c:formatCode>General</c:formatCode>
                <c:ptCount val="21"/>
                <c:pt idx="0">
                  <c:v>66</c:v>
                </c:pt>
                <c:pt idx="1">
                  <c:v>11</c:v>
                </c:pt>
                <c:pt idx="2">
                  <c:v>15</c:v>
                </c:pt>
                <c:pt idx="3">
                  <c:v>77</c:v>
                </c:pt>
                <c:pt idx="4">
                  <c:v>2</c:v>
                </c:pt>
                <c:pt idx="5">
                  <c:v>1</c:v>
                </c:pt>
                <c:pt idx="6">
                  <c:v>0</c:v>
                </c:pt>
                <c:pt idx="7">
                  <c:v>1</c:v>
                </c:pt>
                <c:pt idx="8">
                  <c:v>11</c:v>
                </c:pt>
                <c:pt idx="9">
                  <c:v>5</c:v>
                </c:pt>
                <c:pt idx="10">
                  <c:v>14</c:v>
                </c:pt>
                <c:pt idx="11">
                  <c:v>14</c:v>
                </c:pt>
                <c:pt idx="12">
                  <c:v>0</c:v>
                </c:pt>
                <c:pt idx="13">
                  <c:v>3</c:v>
                </c:pt>
                <c:pt idx="14">
                  <c:v>1</c:v>
                </c:pt>
                <c:pt idx="15">
                  <c:v>28</c:v>
                </c:pt>
                <c:pt idx="16">
                  <c:v>1</c:v>
                </c:pt>
                <c:pt idx="17">
                  <c:v>22</c:v>
                </c:pt>
                <c:pt idx="18">
                  <c:v>16</c:v>
                </c:pt>
                <c:pt idx="19">
                  <c:v>44</c:v>
                </c:pt>
                <c:pt idx="20">
                  <c:v>38</c:v>
                </c:pt>
              </c:numCache>
            </c:numRef>
          </c:val>
          <c:extLst>
            <c:ext xmlns:c16="http://schemas.microsoft.com/office/drawing/2014/chart" uri="{C3380CC4-5D6E-409C-BE32-E72D297353CC}">
              <c16:uniqueId val="{00000000-0552-234A-AAD6-1148ECF98033}"/>
            </c:ext>
          </c:extLst>
        </c:ser>
        <c:dLbls>
          <c:showLegendKey val="0"/>
          <c:showVal val="0"/>
          <c:showCatName val="0"/>
          <c:showSerName val="0"/>
          <c:showPercent val="0"/>
          <c:showBubbleSize val="0"/>
        </c:dLbls>
        <c:gapWidth val="100"/>
        <c:overlap val="-100"/>
        <c:axId val="1573604128"/>
        <c:axId val="1573605840"/>
      </c:barChart>
      <c:catAx>
        <c:axId val="15736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573605840"/>
        <c:crosses val="autoZero"/>
        <c:auto val="1"/>
        <c:lblAlgn val="ctr"/>
        <c:lblOffset val="100"/>
        <c:noMultiLvlLbl val="0"/>
      </c:catAx>
      <c:valAx>
        <c:axId val="1573605840"/>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4128"/>
        <c:crosses val="autoZero"/>
        <c:crossBetween val="between"/>
        <c:majorUnit val="20"/>
        <c:minorUnit val="1"/>
      </c:valAx>
      <c:valAx>
        <c:axId val="163522726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35241711"/>
        <c:crosses val="max"/>
        <c:crossBetween val="between"/>
      </c:valAx>
      <c:catAx>
        <c:axId val="1635241711"/>
        <c:scaling>
          <c:orientation val="minMax"/>
        </c:scaling>
        <c:delete val="1"/>
        <c:axPos val="b"/>
        <c:numFmt formatCode="General" sourceLinked="1"/>
        <c:majorTickMark val="out"/>
        <c:minorTickMark val="none"/>
        <c:tickLblPos val="nextTo"/>
        <c:crossAx val="1635227263"/>
        <c:crosses val="autoZero"/>
        <c:auto val="1"/>
        <c:lblAlgn val="ctr"/>
        <c:lblOffset val="100"/>
        <c:noMultiLvlLbl val="0"/>
      </c:catAx>
      <c:spPr>
        <a:noFill/>
        <a:ln>
          <a:noFill/>
        </a:ln>
        <a:effectLst/>
      </c:spPr>
    </c:plotArea>
    <c:legend>
      <c:legendPos val="t"/>
      <c:layout>
        <c:manualLayout>
          <c:xMode val="edge"/>
          <c:yMode val="edge"/>
          <c:x val="7.5612068935305421E-3"/>
          <c:y val="2.3838261086669105E-2"/>
          <c:w val="0.40439904978134233"/>
          <c:h val="8.186158242161449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Tables!Errors</c:name>
    <c:fmtId val="5"/>
  </c:pivotSource>
  <c:chart>
    <c:autoTitleDeleted val="1"/>
    <c:pivotFmts>
      <c:pivotFmt>
        <c:idx val="0"/>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73229601812345E-2"/>
          <c:y val="2.794111120778912E-2"/>
          <c:w val="0.94907120866162675"/>
          <c:h val="0.62358906804053016"/>
        </c:manualLayout>
      </c:layout>
      <c:barChart>
        <c:barDir val="col"/>
        <c:grouping val="stacked"/>
        <c:varyColors val="0"/>
        <c:ser>
          <c:idx val="0"/>
          <c:order val="0"/>
          <c:tx>
            <c:strRef>
              <c:f>'Pivot Tables'!$E$30</c:f>
              <c:strCache>
                <c:ptCount val="1"/>
                <c:pt idx="0">
                  <c:v>Forced Turnovers.</c:v>
                </c:pt>
              </c:strCache>
            </c:strRef>
          </c:tx>
          <c:spPr>
            <a:solidFill>
              <a:srgbClr val="CF0001"/>
            </a:solidFill>
            <a:ln>
              <a:solidFill>
                <a:sysClr val="windowText" lastClr="000000">
                  <a:lumMod val="75000"/>
                  <a:lumOff val="25000"/>
                </a:sysClr>
              </a:solidFill>
            </a:ln>
            <a:effectLst/>
          </c:spPr>
          <c:invertIfNegative val="0"/>
          <c:cat>
            <c:strRef>
              <c:f>'Pivot Tables'!$D$31:$D$52</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Tables'!$E$31:$E$52</c:f>
              <c:numCache>
                <c:formatCode>General</c:formatCode>
                <c:ptCount val="21"/>
                <c:pt idx="0">
                  <c:v>12</c:v>
                </c:pt>
                <c:pt idx="1">
                  <c:v>3</c:v>
                </c:pt>
                <c:pt idx="2">
                  <c:v>4</c:v>
                </c:pt>
                <c:pt idx="3">
                  <c:v>11</c:v>
                </c:pt>
                <c:pt idx="4">
                  <c:v>0</c:v>
                </c:pt>
                <c:pt idx="5">
                  <c:v>2</c:v>
                </c:pt>
                <c:pt idx="6">
                  <c:v>0</c:v>
                </c:pt>
                <c:pt idx="7">
                  <c:v>0</c:v>
                </c:pt>
                <c:pt idx="8">
                  <c:v>1</c:v>
                </c:pt>
                <c:pt idx="9">
                  <c:v>1</c:v>
                </c:pt>
                <c:pt idx="10">
                  <c:v>3</c:v>
                </c:pt>
                <c:pt idx="11">
                  <c:v>2</c:v>
                </c:pt>
                <c:pt idx="12">
                  <c:v>0</c:v>
                </c:pt>
                <c:pt idx="13">
                  <c:v>2</c:v>
                </c:pt>
                <c:pt idx="14">
                  <c:v>2</c:v>
                </c:pt>
                <c:pt idx="15">
                  <c:v>3</c:v>
                </c:pt>
                <c:pt idx="16">
                  <c:v>1</c:v>
                </c:pt>
                <c:pt idx="17">
                  <c:v>4</c:v>
                </c:pt>
                <c:pt idx="18">
                  <c:v>7</c:v>
                </c:pt>
                <c:pt idx="19">
                  <c:v>3</c:v>
                </c:pt>
                <c:pt idx="20">
                  <c:v>8</c:v>
                </c:pt>
              </c:numCache>
            </c:numRef>
          </c:val>
          <c:extLst>
            <c:ext xmlns:c16="http://schemas.microsoft.com/office/drawing/2014/chart" uri="{C3380CC4-5D6E-409C-BE32-E72D297353CC}">
              <c16:uniqueId val="{00000000-053C-4F47-9AA9-D720F46634E5}"/>
            </c:ext>
          </c:extLst>
        </c:ser>
        <c:ser>
          <c:idx val="1"/>
          <c:order val="1"/>
          <c:tx>
            <c:strRef>
              <c:f>'Pivot Tables'!$F$30</c:f>
              <c:strCache>
                <c:ptCount val="1"/>
                <c:pt idx="0">
                  <c:v>Unforced Turnovers.</c:v>
                </c:pt>
              </c:strCache>
            </c:strRef>
          </c:tx>
          <c:spPr>
            <a:pattFill prst="wdUpDiag">
              <a:fgClr>
                <a:srgbClr val="C00000"/>
              </a:fgClr>
              <a:bgClr>
                <a:sysClr val="window" lastClr="FFFFFF"/>
              </a:bgClr>
            </a:pattFill>
            <a:ln>
              <a:solidFill>
                <a:sysClr val="windowText" lastClr="000000">
                  <a:lumMod val="75000"/>
                  <a:lumOff val="25000"/>
                </a:sysClr>
              </a:solidFill>
            </a:ln>
            <a:effectLst/>
          </c:spPr>
          <c:invertIfNegative val="0"/>
          <c:cat>
            <c:strRef>
              <c:f>'Pivot Tables'!$D$31:$D$52</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Tables'!$F$31:$F$52</c:f>
              <c:numCache>
                <c:formatCode>General</c:formatCode>
                <c:ptCount val="21"/>
                <c:pt idx="0">
                  <c:v>8</c:v>
                </c:pt>
                <c:pt idx="1">
                  <c:v>2</c:v>
                </c:pt>
                <c:pt idx="2">
                  <c:v>7</c:v>
                </c:pt>
                <c:pt idx="3">
                  <c:v>15</c:v>
                </c:pt>
                <c:pt idx="4">
                  <c:v>1</c:v>
                </c:pt>
                <c:pt idx="5">
                  <c:v>2</c:v>
                </c:pt>
                <c:pt idx="6">
                  <c:v>0</c:v>
                </c:pt>
                <c:pt idx="7">
                  <c:v>0</c:v>
                </c:pt>
                <c:pt idx="8">
                  <c:v>6</c:v>
                </c:pt>
                <c:pt idx="9">
                  <c:v>2</c:v>
                </c:pt>
                <c:pt idx="10">
                  <c:v>5</c:v>
                </c:pt>
                <c:pt idx="11">
                  <c:v>2</c:v>
                </c:pt>
                <c:pt idx="12">
                  <c:v>0</c:v>
                </c:pt>
                <c:pt idx="13">
                  <c:v>0</c:v>
                </c:pt>
                <c:pt idx="14">
                  <c:v>2</c:v>
                </c:pt>
                <c:pt idx="15">
                  <c:v>4</c:v>
                </c:pt>
                <c:pt idx="16">
                  <c:v>2</c:v>
                </c:pt>
                <c:pt idx="17">
                  <c:v>2</c:v>
                </c:pt>
                <c:pt idx="18">
                  <c:v>6</c:v>
                </c:pt>
                <c:pt idx="19">
                  <c:v>7</c:v>
                </c:pt>
                <c:pt idx="20">
                  <c:v>2</c:v>
                </c:pt>
              </c:numCache>
            </c:numRef>
          </c:val>
          <c:extLst>
            <c:ext xmlns:c16="http://schemas.microsoft.com/office/drawing/2014/chart" uri="{C3380CC4-5D6E-409C-BE32-E72D297353CC}">
              <c16:uniqueId val="{00000001-053C-4F47-9AA9-D720F46634E5}"/>
            </c:ext>
          </c:extLst>
        </c:ser>
        <c:dLbls>
          <c:showLegendKey val="0"/>
          <c:showVal val="0"/>
          <c:showCatName val="0"/>
          <c:showSerName val="0"/>
          <c:showPercent val="0"/>
          <c:showBubbleSize val="0"/>
        </c:dLbls>
        <c:gapWidth val="150"/>
        <c:overlap val="100"/>
        <c:axId val="1245981136"/>
        <c:axId val="1507641616"/>
      </c:barChart>
      <c:catAx>
        <c:axId val="12459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07641616"/>
        <c:crosses val="autoZero"/>
        <c:auto val="1"/>
        <c:lblAlgn val="ctr"/>
        <c:lblOffset val="100"/>
        <c:noMultiLvlLbl val="0"/>
      </c:catAx>
      <c:valAx>
        <c:axId val="1507641616"/>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45981136"/>
        <c:crosses val="autoZero"/>
        <c:crossBetween val="between"/>
        <c:majorUnit val="5"/>
      </c:valAx>
      <c:spPr>
        <a:noFill/>
        <a:ln>
          <a:noFill/>
        </a:ln>
        <a:effectLst/>
      </c:spPr>
    </c:plotArea>
    <c:legend>
      <c:legendPos val="t"/>
      <c:overlay val="1"/>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Tables!Defensive Actions</c:name>
    <c:fmtId val="7"/>
  </c:pivotSource>
  <c:chart>
    <c:autoTitleDeleted val="1"/>
    <c:pivotFmts>
      <c:pivotFmt>
        <c:idx val="0"/>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9000">
                <a:srgbClr val="3DA4AB"/>
              </a:gs>
              <a:gs pos="100000">
                <a:srgbClr val="67D1BA"/>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ysClr val="window" lastClr="FFFFFF"/>
              </a:gs>
              <a:gs pos="17000">
                <a:sysClr val="window" lastClr="FFFFFF">
                  <a:lumMod val="75000"/>
                </a:sysClr>
              </a:gs>
            </a:gsLst>
            <a:lin ang="5400000" scaled="1"/>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83269458574319E-2"/>
          <c:y val="0.14856679952043031"/>
          <c:w val="0.92289648804961322"/>
          <c:h val="0.5533790220666861"/>
        </c:manualLayout>
      </c:layout>
      <c:barChart>
        <c:barDir val="col"/>
        <c:grouping val="clustered"/>
        <c:varyColors val="0"/>
        <c:ser>
          <c:idx val="0"/>
          <c:order val="0"/>
          <c:tx>
            <c:strRef>
              <c:f>'Pivot Tables'!$E$57</c:f>
              <c:strCache>
                <c:ptCount val="1"/>
                <c:pt idx="0">
                  <c:v>Caused Turnovers.</c:v>
                </c:pt>
              </c:strCache>
            </c:strRef>
          </c:tx>
          <c:spPr>
            <a:gradFill>
              <a:gsLst>
                <a:gs pos="19000">
                  <a:srgbClr val="3DA4AB"/>
                </a:gs>
                <a:gs pos="100000">
                  <a:srgbClr val="67D1BA"/>
                </a:gs>
              </a:gsLst>
              <a:lin ang="5400000" scaled="1"/>
            </a:gradFill>
            <a:ln>
              <a:solidFill>
                <a:schemeClr val="tx1"/>
              </a:solidFill>
            </a:ln>
            <a:effectLst/>
          </c:spPr>
          <c:invertIfNegative val="0"/>
          <c:cat>
            <c:strRef>
              <c:f>'Pivot Tables'!$D$58:$D$79</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Tables'!$E$58:$E$79</c:f>
              <c:numCache>
                <c:formatCode>General</c:formatCode>
                <c:ptCount val="21"/>
                <c:pt idx="0">
                  <c:v>17</c:v>
                </c:pt>
                <c:pt idx="1">
                  <c:v>1</c:v>
                </c:pt>
                <c:pt idx="2">
                  <c:v>1</c:v>
                </c:pt>
                <c:pt idx="3">
                  <c:v>1</c:v>
                </c:pt>
                <c:pt idx="4">
                  <c:v>9</c:v>
                </c:pt>
                <c:pt idx="5">
                  <c:v>8</c:v>
                </c:pt>
                <c:pt idx="6">
                  <c:v>2</c:v>
                </c:pt>
                <c:pt idx="7">
                  <c:v>1</c:v>
                </c:pt>
                <c:pt idx="8">
                  <c:v>6</c:v>
                </c:pt>
                <c:pt idx="9">
                  <c:v>9</c:v>
                </c:pt>
                <c:pt idx="10">
                  <c:v>10</c:v>
                </c:pt>
                <c:pt idx="11">
                  <c:v>7</c:v>
                </c:pt>
                <c:pt idx="12">
                  <c:v>0</c:v>
                </c:pt>
                <c:pt idx="13">
                  <c:v>13</c:v>
                </c:pt>
                <c:pt idx="14">
                  <c:v>2</c:v>
                </c:pt>
                <c:pt idx="15">
                  <c:v>5</c:v>
                </c:pt>
                <c:pt idx="16">
                  <c:v>7</c:v>
                </c:pt>
                <c:pt idx="17">
                  <c:v>13</c:v>
                </c:pt>
                <c:pt idx="18">
                  <c:v>9</c:v>
                </c:pt>
                <c:pt idx="19">
                  <c:v>5</c:v>
                </c:pt>
                <c:pt idx="20">
                  <c:v>4</c:v>
                </c:pt>
              </c:numCache>
            </c:numRef>
          </c:val>
          <c:extLst>
            <c:ext xmlns:c16="http://schemas.microsoft.com/office/drawing/2014/chart" uri="{C3380CC4-5D6E-409C-BE32-E72D297353CC}">
              <c16:uniqueId val="{00000000-D62E-364C-8A7C-B3B7309E560C}"/>
            </c:ext>
          </c:extLst>
        </c:ser>
        <c:ser>
          <c:idx val="1"/>
          <c:order val="1"/>
          <c:tx>
            <c:strRef>
              <c:f>'Pivot Tables'!$F$57</c:f>
              <c:strCache>
                <c:ptCount val="1"/>
                <c:pt idx="0">
                  <c:v>Ground Balls.</c:v>
                </c:pt>
              </c:strCache>
            </c:strRef>
          </c:tx>
          <c:spPr>
            <a:gradFill>
              <a:gsLst>
                <a:gs pos="100000">
                  <a:sysClr val="window" lastClr="FFFFFF"/>
                </a:gs>
                <a:gs pos="17000">
                  <a:sysClr val="window" lastClr="FFFFFF">
                    <a:lumMod val="75000"/>
                  </a:sysClr>
                </a:gs>
              </a:gsLst>
              <a:lin ang="5400000" scaled="1"/>
            </a:gradFill>
            <a:ln>
              <a:solidFill>
                <a:schemeClr val="tx1"/>
              </a:solidFill>
            </a:ln>
            <a:effectLst/>
          </c:spPr>
          <c:invertIfNegative val="0"/>
          <c:cat>
            <c:strRef>
              <c:f>'Pivot Tables'!$D$58:$D$79</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Tables'!$F$58:$F$79</c:f>
              <c:numCache>
                <c:formatCode>General</c:formatCode>
                <c:ptCount val="21"/>
                <c:pt idx="0">
                  <c:v>35</c:v>
                </c:pt>
                <c:pt idx="1">
                  <c:v>4</c:v>
                </c:pt>
                <c:pt idx="2">
                  <c:v>13</c:v>
                </c:pt>
                <c:pt idx="3">
                  <c:v>12</c:v>
                </c:pt>
                <c:pt idx="4">
                  <c:v>10</c:v>
                </c:pt>
                <c:pt idx="5">
                  <c:v>17</c:v>
                </c:pt>
                <c:pt idx="6">
                  <c:v>4</c:v>
                </c:pt>
                <c:pt idx="7">
                  <c:v>0</c:v>
                </c:pt>
                <c:pt idx="8">
                  <c:v>6</c:v>
                </c:pt>
                <c:pt idx="9">
                  <c:v>20</c:v>
                </c:pt>
                <c:pt idx="10">
                  <c:v>31</c:v>
                </c:pt>
                <c:pt idx="11">
                  <c:v>12</c:v>
                </c:pt>
                <c:pt idx="12">
                  <c:v>2</c:v>
                </c:pt>
                <c:pt idx="13">
                  <c:v>15</c:v>
                </c:pt>
                <c:pt idx="14">
                  <c:v>16</c:v>
                </c:pt>
                <c:pt idx="15">
                  <c:v>13</c:v>
                </c:pt>
                <c:pt idx="16">
                  <c:v>10</c:v>
                </c:pt>
                <c:pt idx="17">
                  <c:v>15</c:v>
                </c:pt>
                <c:pt idx="18">
                  <c:v>14</c:v>
                </c:pt>
                <c:pt idx="19">
                  <c:v>16</c:v>
                </c:pt>
                <c:pt idx="20">
                  <c:v>8</c:v>
                </c:pt>
              </c:numCache>
            </c:numRef>
          </c:val>
          <c:extLst>
            <c:ext xmlns:c16="http://schemas.microsoft.com/office/drawing/2014/chart" uri="{C3380CC4-5D6E-409C-BE32-E72D297353CC}">
              <c16:uniqueId val="{00000001-D62E-364C-8A7C-B3B7309E560C}"/>
            </c:ext>
          </c:extLst>
        </c:ser>
        <c:dLbls>
          <c:showLegendKey val="0"/>
          <c:showVal val="0"/>
          <c:showCatName val="0"/>
          <c:showSerName val="0"/>
          <c:showPercent val="0"/>
          <c:showBubbleSize val="0"/>
        </c:dLbls>
        <c:gapWidth val="67"/>
        <c:axId val="1759220448"/>
        <c:axId val="1759410912"/>
      </c:barChart>
      <c:catAx>
        <c:axId val="17592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59410912"/>
        <c:crosses val="autoZero"/>
        <c:auto val="1"/>
        <c:lblAlgn val="ctr"/>
        <c:lblOffset val="100"/>
        <c:noMultiLvlLbl val="0"/>
      </c:catAx>
      <c:valAx>
        <c:axId val="1759410912"/>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59220448"/>
        <c:crosses val="autoZero"/>
        <c:crossBetween val="between"/>
      </c:valAx>
      <c:spPr>
        <a:noFill/>
        <a:ln>
          <a:noFill/>
        </a:ln>
        <a:effectLst/>
      </c:spPr>
    </c:plotArea>
    <c:legend>
      <c:legendPos val="t"/>
      <c:layout>
        <c:manualLayout>
          <c:xMode val="edge"/>
          <c:yMode val="edge"/>
          <c:x val="1.3066899219000318E-2"/>
          <c:y val="3.6540957991367216E-2"/>
          <c:w val="0.6026422709994077"/>
          <c:h val="7.923955926134985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Tables!DC Stats</c:name>
    <c:fmtId val="6"/>
  </c:pivotSource>
  <c:chart>
    <c:autoTitleDeleted val="1"/>
    <c:pivotFmts>
      <c:pivotFmt>
        <c:idx val="0"/>
        <c:spPr>
          <a:solidFill>
            <a:srgbClr val="00B050"/>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2225" cap="rnd">
            <a:solidFill>
              <a:sysClr val="windowText" lastClr="000000">
                <a:lumMod val="75000"/>
                <a:lumOff val="25000"/>
              </a:sysClr>
            </a:solidFill>
            <a:round/>
          </a:ln>
          <a:effectLst>
            <a:outerShdw blurRad="169527" dist="38100" dir="2700000" algn="tl" rotWithShape="0">
              <a:prstClr val="black">
                <a:alpha val="53091"/>
              </a:prstClr>
            </a:outerShdw>
          </a:effectLst>
        </c:spPr>
        <c:marker>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2225" cap="rnd">
            <a:solidFill>
              <a:sysClr val="windowText" lastClr="000000">
                <a:lumMod val="75000"/>
                <a:lumOff val="25000"/>
              </a:sysClr>
            </a:solidFill>
            <a:round/>
          </a:ln>
          <a:effectLst>
            <a:outerShdw blurRad="169527" dist="38100" dir="2700000" algn="tl" rotWithShape="0">
              <a:prstClr val="black">
                <a:alpha val="53091"/>
              </a:prstClr>
            </a:outerShdw>
          </a:effectLst>
        </c:spPr>
        <c:marker>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19000">
                <a:srgbClr val="3DA4AB"/>
              </a:gs>
              <a:gs pos="100000">
                <a:srgbClr val="67D1BA"/>
              </a:gs>
            </a:gsLst>
            <a:lin ang="5400000" scaled="1"/>
          </a:gra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ysClr val="window" lastClr="FFFFFF"/>
              </a:gs>
              <a:gs pos="100000">
                <a:sysClr val="window" lastClr="FFFFFF">
                  <a:lumMod val="85000"/>
                  <a:alpha val="0"/>
                </a:sysClr>
              </a:gs>
            </a:gsLst>
            <a:lin ang="5400000" scaled="1"/>
          </a:gradFill>
          <a:ln w="22225">
            <a:gradFill>
              <a:gsLst>
                <a:gs pos="0">
                  <a:sysClr val="window" lastClr="FFFFFF"/>
                </a:gs>
                <a:gs pos="100000">
                  <a:sysClr val="window" lastClr="FFFFFF">
                    <a:lumMod val="85000"/>
                  </a:sys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65805319226737E-2"/>
          <c:y val="0.14948957467273113"/>
          <c:w val="0.9019276711928037"/>
          <c:h val="0.51519940215806359"/>
        </c:manualLayout>
      </c:layout>
      <c:areaChart>
        <c:grouping val="standard"/>
        <c:varyColors val="0"/>
        <c:ser>
          <c:idx val="1"/>
          <c:order val="1"/>
          <c:tx>
            <c:strRef>
              <c:f>'Pivot Tables'!$F$83</c:f>
              <c:strCache>
                <c:ptCount val="1"/>
                <c:pt idx="0">
                  <c:v>DCWin%.</c:v>
                </c:pt>
              </c:strCache>
            </c:strRef>
          </c:tx>
          <c:spPr>
            <a:gradFill>
              <a:gsLst>
                <a:gs pos="0">
                  <a:sysClr val="window" lastClr="FFFFFF"/>
                </a:gs>
                <a:gs pos="100000">
                  <a:sysClr val="window" lastClr="FFFFFF">
                    <a:lumMod val="85000"/>
                    <a:alpha val="0"/>
                  </a:sysClr>
                </a:gs>
              </a:gsLst>
              <a:lin ang="5400000" scaled="1"/>
            </a:gradFill>
            <a:ln w="22225">
              <a:gradFill>
                <a:gsLst>
                  <a:gs pos="0">
                    <a:sysClr val="window" lastClr="FFFFFF"/>
                  </a:gs>
                  <a:gs pos="100000">
                    <a:sysClr val="window" lastClr="FFFFFF">
                      <a:lumMod val="85000"/>
                    </a:sysClr>
                  </a:gs>
                </a:gsLst>
                <a:lin ang="5400000" scaled="1"/>
              </a:gradFill>
            </a:ln>
            <a:effectLst>
              <a:outerShdw blurRad="169527" dist="38100" dir="2700000" algn="tl" rotWithShape="0">
                <a:prstClr val="black">
                  <a:alpha val="53091"/>
                </a:prstClr>
              </a:outerShdw>
            </a:effectLst>
          </c:spPr>
          <c:cat>
            <c:strRef>
              <c:f>'Pivot Tables'!$D$84:$D$105</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Tables'!$F$84:$F$105</c:f>
              <c:numCache>
                <c:formatCode>0%</c:formatCode>
                <c:ptCount val="21"/>
                <c:pt idx="0">
                  <c:v>0.77300000000000002</c:v>
                </c:pt>
                <c:pt idx="1">
                  <c:v>1</c:v>
                </c:pt>
                <c:pt idx="2">
                  <c:v>0.5</c:v>
                </c:pt>
                <c:pt idx="3">
                  <c:v>0.33300000000000002</c:v>
                </c:pt>
                <c:pt idx="4">
                  <c:v>0</c:v>
                </c:pt>
                <c:pt idx="5">
                  <c:v>1</c:v>
                </c:pt>
                <c:pt idx="6">
                  <c:v>0</c:v>
                </c:pt>
                <c:pt idx="7">
                  <c:v>0</c:v>
                </c:pt>
                <c:pt idx="8">
                  <c:v>0.48099999999999998</c:v>
                </c:pt>
                <c:pt idx="9">
                  <c:v>1</c:v>
                </c:pt>
                <c:pt idx="10">
                  <c:v>1</c:v>
                </c:pt>
                <c:pt idx="11">
                  <c:v>0.46200000000000002</c:v>
                </c:pt>
                <c:pt idx="12">
                  <c:v>0</c:v>
                </c:pt>
                <c:pt idx="13">
                  <c:v>1</c:v>
                </c:pt>
                <c:pt idx="14">
                  <c:v>0</c:v>
                </c:pt>
                <c:pt idx="15">
                  <c:v>0</c:v>
                </c:pt>
                <c:pt idx="16">
                  <c:v>1</c:v>
                </c:pt>
                <c:pt idx="17">
                  <c:v>0.65100000000000002</c:v>
                </c:pt>
                <c:pt idx="18">
                  <c:v>0.94699999999999995</c:v>
                </c:pt>
                <c:pt idx="19">
                  <c:v>1</c:v>
                </c:pt>
                <c:pt idx="20">
                  <c:v>0.49399999999999999</c:v>
                </c:pt>
              </c:numCache>
            </c:numRef>
          </c:val>
          <c:extLst>
            <c:ext xmlns:c16="http://schemas.microsoft.com/office/drawing/2014/chart" uri="{C3380CC4-5D6E-409C-BE32-E72D297353CC}">
              <c16:uniqueId val="{00000001-494D-E941-9806-C89932D3F9A4}"/>
            </c:ext>
          </c:extLst>
        </c:ser>
        <c:dLbls>
          <c:showLegendKey val="0"/>
          <c:showVal val="0"/>
          <c:showCatName val="0"/>
          <c:showSerName val="0"/>
          <c:showPercent val="0"/>
          <c:showBubbleSize val="0"/>
        </c:dLbls>
        <c:axId val="2028447680"/>
        <c:axId val="2028444208"/>
      </c:areaChart>
      <c:barChart>
        <c:barDir val="col"/>
        <c:grouping val="clustered"/>
        <c:varyColors val="0"/>
        <c:ser>
          <c:idx val="0"/>
          <c:order val="0"/>
          <c:tx>
            <c:strRef>
              <c:f>'Pivot Tables'!$E$83</c:f>
              <c:strCache>
                <c:ptCount val="1"/>
                <c:pt idx="0">
                  <c:v>Draw Controls.</c:v>
                </c:pt>
              </c:strCache>
            </c:strRef>
          </c:tx>
          <c:spPr>
            <a:gradFill>
              <a:gsLst>
                <a:gs pos="19000">
                  <a:srgbClr val="3DA4AB"/>
                </a:gs>
                <a:gs pos="100000">
                  <a:srgbClr val="67D1BA"/>
                </a:gs>
              </a:gsLst>
              <a:lin ang="5400000" scaled="1"/>
            </a:gradFill>
            <a:ln>
              <a:solidFill>
                <a:sysClr val="windowText" lastClr="000000"/>
              </a:solidFill>
            </a:ln>
            <a:effectLst/>
          </c:spPr>
          <c:invertIfNegative val="0"/>
          <c:cat>
            <c:strRef>
              <c:f>'Pivot Tables'!$D$84:$D$105</c:f>
              <c:strCache>
                <c:ptCount val="21"/>
                <c:pt idx="0">
                  <c:v>Alice Ripper</c:v>
                </c:pt>
                <c:pt idx="1">
                  <c:v>Annie Mather</c:v>
                </c:pt>
                <c:pt idx="2">
                  <c:v>Ellie David</c:v>
                </c:pt>
                <c:pt idx="3">
                  <c:v>Emily Oram</c:v>
                </c:pt>
                <c:pt idx="4">
                  <c:v>Flora Burdett</c:v>
                </c:pt>
                <c:pt idx="5">
                  <c:v>Fran Rhodes</c:v>
                </c:pt>
                <c:pt idx="6">
                  <c:v>Georgia Rennie</c:v>
                </c:pt>
                <c:pt idx="7">
                  <c:v>Georgie Ralston</c:v>
                </c:pt>
                <c:pt idx="8">
                  <c:v>Habi Littlehales</c:v>
                </c:pt>
                <c:pt idx="9">
                  <c:v>Hettie Walker</c:v>
                </c:pt>
                <c:pt idx="10">
                  <c:v>Honor Ashby</c:v>
                </c:pt>
                <c:pt idx="11">
                  <c:v>Kitty Marvin</c:v>
                </c:pt>
                <c:pt idx="12">
                  <c:v>Lily Johnson</c:v>
                </c:pt>
                <c:pt idx="13">
                  <c:v>Lois Crilly</c:v>
                </c:pt>
                <c:pt idx="14">
                  <c:v>Marina Charman</c:v>
                </c:pt>
                <c:pt idx="15">
                  <c:v>Molly Marvin</c:v>
                </c:pt>
                <c:pt idx="16">
                  <c:v>Pandora Mann</c:v>
                </c:pt>
                <c:pt idx="17">
                  <c:v>Poppy Wessely</c:v>
                </c:pt>
                <c:pt idx="18">
                  <c:v>Sienna Richardson</c:v>
                </c:pt>
                <c:pt idx="19">
                  <c:v>Sophie Taggart</c:v>
                </c:pt>
                <c:pt idx="20">
                  <c:v>Zoe Lovibond</c:v>
                </c:pt>
              </c:strCache>
            </c:strRef>
          </c:cat>
          <c:val>
            <c:numRef>
              <c:f>'Pivot Tables'!$E$84:$E$105</c:f>
              <c:numCache>
                <c:formatCode>General</c:formatCode>
                <c:ptCount val="21"/>
                <c:pt idx="0">
                  <c:v>75</c:v>
                </c:pt>
                <c:pt idx="1">
                  <c:v>2</c:v>
                </c:pt>
                <c:pt idx="2">
                  <c:v>2</c:v>
                </c:pt>
                <c:pt idx="3">
                  <c:v>3</c:v>
                </c:pt>
                <c:pt idx="4">
                  <c:v>0</c:v>
                </c:pt>
                <c:pt idx="5">
                  <c:v>2</c:v>
                </c:pt>
                <c:pt idx="6">
                  <c:v>0</c:v>
                </c:pt>
                <c:pt idx="7">
                  <c:v>0</c:v>
                </c:pt>
                <c:pt idx="8">
                  <c:v>27</c:v>
                </c:pt>
                <c:pt idx="9">
                  <c:v>9</c:v>
                </c:pt>
                <c:pt idx="10">
                  <c:v>16</c:v>
                </c:pt>
                <c:pt idx="11">
                  <c:v>39</c:v>
                </c:pt>
                <c:pt idx="12">
                  <c:v>0</c:v>
                </c:pt>
                <c:pt idx="13">
                  <c:v>1</c:v>
                </c:pt>
                <c:pt idx="14">
                  <c:v>0</c:v>
                </c:pt>
                <c:pt idx="15">
                  <c:v>0</c:v>
                </c:pt>
                <c:pt idx="16">
                  <c:v>1</c:v>
                </c:pt>
                <c:pt idx="17">
                  <c:v>63</c:v>
                </c:pt>
                <c:pt idx="18">
                  <c:v>19</c:v>
                </c:pt>
                <c:pt idx="19">
                  <c:v>2</c:v>
                </c:pt>
                <c:pt idx="20">
                  <c:v>81</c:v>
                </c:pt>
              </c:numCache>
            </c:numRef>
          </c:val>
          <c:extLst>
            <c:ext xmlns:c16="http://schemas.microsoft.com/office/drawing/2014/chart" uri="{C3380CC4-5D6E-409C-BE32-E72D297353CC}">
              <c16:uniqueId val="{00000000-494D-E941-9806-C89932D3F9A4}"/>
            </c:ext>
          </c:extLst>
        </c:ser>
        <c:dLbls>
          <c:showLegendKey val="0"/>
          <c:showVal val="0"/>
          <c:showCatName val="0"/>
          <c:showSerName val="0"/>
          <c:showPercent val="0"/>
          <c:showBubbleSize val="0"/>
        </c:dLbls>
        <c:gapWidth val="150"/>
        <c:axId val="1573604128"/>
        <c:axId val="1573605840"/>
      </c:barChart>
      <c:catAx>
        <c:axId val="15736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5840"/>
        <c:crosses val="autoZero"/>
        <c:auto val="1"/>
        <c:lblAlgn val="ctr"/>
        <c:lblOffset val="100"/>
        <c:noMultiLvlLbl val="0"/>
      </c:catAx>
      <c:valAx>
        <c:axId val="157360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4128"/>
        <c:crosses val="autoZero"/>
        <c:crossBetween val="between"/>
      </c:valAx>
      <c:valAx>
        <c:axId val="20284442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028447680"/>
        <c:crosses val="max"/>
        <c:crossBetween val="between"/>
      </c:valAx>
      <c:catAx>
        <c:axId val="2028447680"/>
        <c:scaling>
          <c:orientation val="minMax"/>
        </c:scaling>
        <c:delete val="1"/>
        <c:axPos val="b"/>
        <c:numFmt formatCode="General" sourceLinked="1"/>
        <c:majorTickMark val="out"/>
        <c:minorTickMark val="none"/>
        <c:tickLblPos val="nextTo"/>
        <c:crossAx val="2028444208"/>
        <c:crosses val="autoZero"/>
        <c:auto val="1"/>
        <c:lblAlgn val="ctr"/>
        <c:lblOffset val="100"/>
        <c:noMultiLvlLbl val="0"/>
      </c:catAx>
      <c:spPr>
        <a:noFill/>
        <a:ln>
          <a:noFill/>
        </a:ln>
        <a:effectLst/>
      </c:spPr>
    </c:plotArea>
    <c:legend>
      <c:legendPos val="t"/>
      <c:layout>
        <c:manualLayout>
          <c:xMode val="edge"/>
          <c:yMode val="edge"/>
          <c:x val="9.5200390198816407E-3"/>
          <c:y val="2.3148228083859263E-2"/>
          <c:w val="0.36282701266357581"/>
          <c:h val="8.910252993606283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Tables!2s Shot Perf.</c:name>
    <c:fmtId val="10"/>
  </c:pivotSource>
  <c:chart>
    <c:autoTitleDeleted val="1"/>
    <c:pivotFmts>
      <c:pivotFmt>
        <c:idx val="0"/>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circle"/>
          <c:size val="5"/>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00033506449997E-2"/>
          <c:y val="0.1618442152700095"/>
          <c:w val="0.87771095102473895"/>
          <c:h val="0.47107707452602632"/>
        </c:manualLayout>
      </c:layout>
      <c:areaChart>
        <c:grouping val="standard"/>
        <c:varyColors val="0"/>
        <c:ser>
          <c:idx val="1"/>
          <c:order val="1"/>
          <c:tx>
            <c:strRef>
              <c:f>'Pivot Tables'!$S$3</c:f>
              <c:strCache>
                <c:ptCount val="1"/>
                <c:pt idx="0">
                  <c:v>Shot%.</c:v>
                </c:pt>
              </c:strCache>
            </c:strRef>
          </c:tx>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cat>
            <c:strRef>
              <c:f>'Pivot Tables'!$Q$4:$Q$21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Tables'!$S$4:$S$21</c:f>
              <c:numCache>
                <c:formatCode>0%</c:formatCode>
                <c:ptCount val="17"/>
                <c:pt idx="0">
                  <c:v>0.61</c:v>
                </c:pt>
                <c:pt idx="1">
                  <c:v>0.69199999999999995</c:v>
                </c:pt>
                <c:pt idx="2">
                  <c:v>0.75900000000000001</c:v>
                </c:pt>
                <c:pt idx="3">
                  <c:v>0.55600000000000005</c:v>
                </c:pt>
                <c:pt idx="4">
                  <c:v>0.5</c:v>
                </c:pt>
                <c:pt idx="5">
                  <c:v>0.625</c:v>
                </c:pt>
                <c:pt idx="6">
                  <c:v>0</c:v>
                </c:pt>
                <c:pt idx="7">
                  <c:v>0.55000000000000004</c:v>
                </c:pt>
                <c:pt idx="8">
                  <c:v>0</c:v>
                </c:pt>
                <c:pt idx="9">
                  <c:v>0.48899999999999999</c:v>
                </c:pt>
                <c:pt idx="10">
                  <c:v>0.61499999999999999</c:v>
                </c:pt>
                <c:pt idx="11">
                  <c:v>0.5</c:v>
                </c:pt>
                <c:pt idx="12">
                  <c:v>0</c:v>
                </c:pt>
                <c:pt idx="13">
                  <c:v>0</c:v>
                </c:pt>
                <c:pt idx="14">
                  <c:v>0.52200000000000002</c:v>
                </c:pt>
                <c:pt idx="15">
                  <c:v>0.53300000000000003</c:v>
                </c:pt>
                <c:pt idx="16">
                  <c:v>0</c:v>
                </c:pt>
              </c:numCache>
            </c:numRef>
          </c:val>
          <c:extLst>
            <c:ext xmlns:c16="http://schemas.microsoft.com/office/drawing/2014/chart" uri="{C3380CC4-5D6E-409C-BE32-E72D297353CC}">
              <c16:uniqueId val="{00000000-AF09-0E43-96FD-464C6BD3467C}"/>
            </c:ext>
          </c:extLst>
        </c:ser>
        <c:dLbls>
          <c:showLegendKey val="0"/>
          <c:showVal val="0"/>
          <c:showCatName val="0"/>
          <c:showSerName val="0"/>
          <c:showPercent val="0"/>
          <c:showBubbleSize val="0"/>
        </c:dLbls>
        <c:axId val="1635241711"/>
        <c:axId val="1635227263"/>
      </c:areaChart>
      <c:barChart>
        <c:barDir val="col"/>
        <c:grouping val="clustered"/>
        <c:varyColors val="0"/>
        <c:ser>
          <c:idx val="0"/>
          <c:order val="0"/>
          <c:tx>
            <c:strRef>
              <c:f>'Pivot Tables'!$R$3</c:f>
              <c:strCache>
                <c:ptCount val="1"/>
                <c:pt idx="0">
                  <c:v>Shots on Target.</c:v>
                </c:pt>
              </c:strCache>
            </c:strRef>
          </c:tx>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invertIfNegative val="0"/>
          <c:cat>
            <c:strRef>
              <c:f>'Pivot Tables'!$Q$4:$Q$21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Tables'!$R$4:$R$21</c:f>
              <c:numCache>
                <c:formatCode>General</c:formatCode>
                <c:ptCount val="17"/>
                <c:pt idx="0">
                  <c:v>34</c:v>
                </c:pt>
                <c:pt idx="1">
                  <c:v>21</c:v>
                </c:pt>
                <c:pt idx="2">
                  <c:v>28</c:v>
                </c:pt>
                <c:pt idx="3">
                  <c:v>14</c:v>
                </c:pt>
                <c:pt idx="4">
                  <c:v>1</c:v>
                </c:pt>
                <c:pt idx="5">
                  <c:v>19</c:v>
                </c:pt>
                <c:pt idx="6">
                  <c:v>0</c:v>
                </c:pt>
                <c:pt idx="7">
                  <c:v>31</c:v>
                </c:pt>
                <c:pt idx="8">
                  <c:v>1</c:v>
                </c:pt>
                <c:pt idx="9">
                  <c:v>39</c:v>
                </c:pt>
                <c:pt idx="10">
                  <c:v>11</c:v>
                </c:pt>
                <c:pt idx="11">
                  <c:v>1</c:v>
                </c:pt>
                <c:pt idx="12">
                  <c:v>0</c:v>
                </c:pt>
                <c:pt idx="13">
                  <c:v>2</c:v>
                </c:pt>
                <c:pt idx="14">
                  <c:v>39</c:v>
                </c:pt>
                <c:pt idx="15">
                  <c:v>12</c:v>
                </c:pt>
                <c:pt idx="16">
                  <c:v>0</c:v>
                </c:pt>
              </c:numCache>
            </c:numRef>
          </c:val>
          <c:extLst>
            <c:ext xmlns:c16="http://schemas.microsoft.com/office/drawing/2014/chart" uri="{C3380CC4-5D6E-409C-BE32-E72D297353CC}">
              <c16:uniqueId val="{00000001-AF09-0E43-96FD-464C6BD3467C}"/>
            </c:ext>
          </c:extLst>
        </c:ser>
        <c:dLbls>
          <c:showLegendKey val="0"/>
          <c:showVal val="0"/>
          <c:showCatName val="0"/>
          <c:showSerName val="0"/>
          <c:showPercent val="0"/>
          <c:showBubbleSize val="0"/>
        </c:dLbls>
        <c:gapWidth val="100"/>
        <c:overlap val="-100"/>
        <c:axId val="1573604128"/>
        <c:axId val="1573605840"/>
      </c:barChart>
      <c:catAx>
        <c:axId val="15736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573605840"/>
        <c:crosses val="autoZero"/>
        <c:auto val="1"/>
        <c:lblAlgn val="ctr"/>
        <c:lblOffset val="100"/>
        <c:noMultiLvlLbl val="0"/>
      </c:catAx>
      <c:valAx>
        <c:axId val="1573605840"/>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4128"/>
        <c:crosses val="autoZero"/>
        <c:crossBetween val="between"/>
        <c:majorUnit val="20"/>
        <c:minorUnit val="1"/>
      </c:valAx>
      <c:valAx>
        <c:axId val="1635227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35241711"/>
        <c:crosses val="max"/>
        <c:crossBetween val="between"/>
      </c:valAx>
      <c:catAx>
        <c:axId val="1635241711"/>
        <c:scaling>
          <c:orientation val="minMax"/>
        </c:scaling>
        <c:delete val="1"/>
        <c:axPos val="b"/>
        <c:numFmt formatCode="General" sourceLinked="1"/>
        <c:majorTickMark val="out"/>
        <c:minorTickMark val="none"/>
        <c:tickLblPos val="nextTo"/>
        <c:crossAx val="1635227263"/>
        <c:crosses val="autoZero"/>
        <c:auto val="1"/>
        <c:lblAlgn val="ctr"/>
        <c:lblOffset val="100"/>
        <c:noMultiLvlLbl val="0"/>
      </c:catAx>
      <c:spPr>
        <a:noFill/>
        <a:ln>
          <a:noFill/>
        </a:ln>
        <a:effectLst/>
      </c:spPr>
    </c:plotArea>
    <c:legend>
      <c:legendPos val="t"/>
      <c:layout>
        <c:manualLayout>
          <c:xMode val="edge"/>
          <c:yMode val="edge"/>
          <c:x val="1.2745470069253369E-2"/>
          <c:y val="4.0236580016539028E-2"/>
          <c:w val="0.40439904978134233"/>
          <c:h val="8.186158242161449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Tables!2s Def. Actions</c:name>
    <c:fmtId val="5"/>
  </c:pivotSource>
  <c:chart>
    <c:autoTitleDeleted val="1"/>
    <c:pivotFmts>
      <c:pivotFmt>
        <c:idx val="0"/>
        <c:spPr>
          <a:solidFill>
            <a:srgbClr val="00B050"/>
          </a:solidFill>
          <a:ln cap="sq">
            <a:solidFill>
              <a:sysClr val="windowText" lastClr="000000"/>
            </a:solidFill>
            <a:round/>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bg1">
              <a:lumMod val="85000"/>
            </a:schemeClr>
          </a:solidFill>
          <a:ln>
            <a:solidFill>
              <a:schemeClr val="tx1"/>
            </a:solidFill>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cap="sq">
            <a:solidFill>
              <a:sysClr val="windowText" lastClr="000000"/>
            </a:solidFill>
            <a:round/>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lumMod val="85000"/>
            </a:schemeClr>
          </a:solidFill>
          <a:ln>
            <a:solidFill>
              <a:schemeClr val="tx1"/>
            </a:solidFill>
          </a:ln>
          <a:effectLst>
            <a:glow rad="63500">
              <a:srgbClr val="A5A5A5">
                <a:satMod val="175000"/>
                <a:alpha val="40000"/>
              </a:srgb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18347405369512E-2"/>
          <c:y val="0.17109825726760458"/>
          <c:w val="0.94738165259463047"/>
          <c:h val="0.43679455977093773"/>
        </c:manualLayout>
      </c:layout>
      <c:barChart>
        <c:barDir val="col"/>
        <c:grouping val="clustered"/>
        <c:varyColors val="0"/>
        <c:ser>
          <c:idx val="0"/>
          <c:order val="0"/>
          <c:tx>
            <c:strRef>
              <c:f>'Pivot Tables'!$N$57</c:f>
              <c:strCache>
                <c:ptCount val="1"/>
                <c:pt idx="0">
                  <c:v>Caused Turnovers.</c:v>
                </c:pt>
              </c:strCache>
            </c:strRef>
          </c:tx>
          <c:spPr>
            <a:gradFill>
              <a:gsLst>
                <a:gs pos="14000">
                  <a:srgbClr val="67D1BA">
                    <a:alpha val="40000"/>
                  </a:srgbClr>
                </a:gs>
                <a:gs pos="99000">
                  <a:srgbClr val="3DA4AB"/>
                </a:gs>
              </a:gsLst>
              <a:lin ang="16200000" scaled="0"/>
            </a:gradFill>
            <a:ln cap="sq">
              <a:solidFill>
                <a:sysClr val="windowText" lastClr="000000"/>
              </a:solidFill>
              <a:round/>
            </a:ln>
            <a:effectLst>
              <a:glow rad="63500">
                <a:srgbClr val="A5A5A5">
                  <a:satMod val="175000"/>
                  <a:alpha val="40000"/>
                </a:srgbClr>
              </a:glow>
            </a:effectLst>
          </c:spPr>
          <c:invertIfNegative val="0"/>
          <c:cat>
            <c:strRef>
              <c:f>'Pivot Tables'!$M$58:$M$75</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Tables'!$N$58:$N$75</c:f>
              <c:numCache>
                <c:formatCode>General</c:formatCode>
                <c:ptCount val="17"/>
                <c:pt idx="0">
                  <c:v>1</c:v>
                </c:pt>
                <c:pt idx="1">
                  <c:v>3</c:v>
                </c:pt>
                <c:pt idx="2">
                  <c:v>6</c:v>
                </c:pt>
                <c:pt idx="3">
                  <c:v>3</c:v>
                </c:pt>
                <c:pt idx="4">
                  <c:v>3</c:v>
                </c:pt>
                <c:pt idx="5">
                  <c:v>0</c:v>
                </c:pt>
                <c:pt idx="6">
                  <c:v>6</c:v>
                </c:pt>
                <c:pt idx="7">
                  <c:v>2</c:v>
                </c:pt>
                <c:pt idx="8">
                  <c:v>3</c:v>
                </c:pt>
                <c:pt idx="9">
                  <c:v>5</c:v>
                </c:pt>
                <c:pt idx="10">
                  <c:v>2</c:v>
                </c:pt>
                <c:pt idx="11">
                  <c:v>8</c:v>
                </c:pt>
                <c:pt idx="12">
                  <c:v>0</c:v>
                </c:pt>
                <c:pt idx="13">
                  <c:v>3</c:v>
                </c:pt>
                <c:pt idx="14">
                  <c:v>5</c:v>
                </c:pt>
                <c:pt idx="15">
                  <c:v>2</c:v>
                </c:pt>
                <c:pt idx="16">
                  <c:v>2</c:v>
                </c:pt>
              </c:numCache>
            </c:numRef>
          </c:val>
          <c:extLst>
            <c:ext xmlns:c16="http://schemas.microsoft.com/office/drawing/2014/chart" uri="{C3380CC4-5D6E-409C-BE32-E72D297353CC}">
              <c16:uniqueId val="{00000000-6182-BA44-B74D-84694A52E5F2}"/>
            </c:ext>
          </c:extLst>
        </c:ser>
        <c:ser>
          <c:idx val="1"/>
          <c:order val="1"/>
          <c:tx>
            <c:strRef>
              <c:f>'Pivot Tables'!$O$57</c:f>
              <c:strCache>
                <c:ptCount val="1"/>
                <c:pt idx="0">
                  <c:v>Ground Balls.</c:v>
                </c:pt>
              </c:strCache>
            </c:strRef>
          </c:tx>
          <c:spPr>
            <a:gradFill>
              <a:gsLst>
                <a:gs pos="14000">
                  <a:sysClr val="window" lastClr="FFFFFF"/>
                </a:gs>
                <a:gs pos="99000">
                  <a:srgbClr val="E7E6E6">
                    <a:lumMod val="90000"/>
                  </a:srgbClr>
                </a:gs>
              </a:gsLst>
              <a:lin ang="16200000" scaled="0"/>
            </a:gradFill>
            <a:ln w="6350">
              <a:solidFill>
                <a:sysClr val="windowText" lastClr="000000"/>
              </a:solidFill>
            </a:ln>
            <a:effectLst>
              <a:glow rad="63500">
                <a:srgbClr val="A5A5A5">
                  <a:satMod val="175000"/>
                  <a:alpha val="40000"/>
                </a:srgbClr>
              </a:glow>
            </a:effectLst>
          </c:spPr>
          <c:invertIfNegative val="0"/>
          <c:cat>
            <c:strRef>
              <c:f>'Pivot Tables'!$M$58:$M$75</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Tables'!$O$58:$O$75</c:f>
              <c:numCache>
                <c:formatCode>General</c:formatCode>
                <c:ptCount val="17"/>
                <c:pt idx="0">
                  <c:v>10</c:v>
                </c:pt>
                <c:pt idx="1">
                  <c:v>9</c:v>
                </c:pt>
                <c:pt idx="2">
                  <c:v>13</c:v>
                </c:pt>
                <c:pt idx="3">
                  <c:v>8</c:v>
                </c:pt>
                <c:pt idx="4">
                  <c:v>10</c:v>
                </c:pt>
                <c:pt idx="5">
                  <c:v>24</c:v>
                </c:pt>
                <c:pt idx="6">
                  <c:v>17</c:v>
                </c:pt>
                <c:pt idx="7">
                  <c:v>6</c:v>
                </c:pt>
                <c:pt idx="8">
                  <c:v>7</c:v>
                </c:pt>
                <c:pt idx="9">
                  <c:v>16</c:v>
                </c:pt>
                <c:pt idx="10">
                  <c:v>1</c:v>
                </c:pt>
                <c:pt idx="11">
                  <c:v>16</c:v>
                </c:pt>
                <c:pt idx="12">
                  <c:v>1</c:v>
                </c:pt>
                <c:pt idx="13">
                  <c:v>6</c:v>
                </c:pt>
                <c:pt idx="14">
                  <c:v>14</c:v>
                </c:pt>
                <c:pt idx="15">
                  <c:v>5</c:v>
                </c:pt>
                <c:pt idx="16">
                  <c:v>7</c:v>
                </c:pt>
              </c:numCache>
            </c:numRef>
          </c:val>
          <c:extLst>
            <c:ext xmlns:c16="http://schemas.microsoft.com/office/drawing/2014/chart" uri="{C3380CC4-5D6E-409C-BE32-E72D297353CC}">
              <c16:uniqueId val="{00000001-6182-BA44-B74D-84694A52E5F2}"/>
            </c:ext>
          </c:extLst>
        </c:ser>
        <c:dLbls>
          <c:showLegendKey val="0"/>
          <c:showVal val="0"/>
          <c:showCatName val="0"/>
          <c:showSerName val="0"/>
          <c:showPercent val="0"/>
          <c:showBubbleSize val="0"/>
        </c:dLbls>
        <c:gapWidth val="100"/>
        <c:axId val="1759220448"/>
        <c:axId val="1759410912"/>
      </c:barChart>
      <c:catAx>
        <c:axId val="175922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759410912"/>
        <c:crosses val="autoZero"/>
        <c:auto val="1"/>
        <c:lblAlgn val="ctr"/>
        <c:lblOffset val="100"/>
        <c:noMultiLvlLbl val="0"/>
      </c:catAx>
      <c:valAx>
        <c:axId val="1759410912"/>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759220448"/>
        <c:crosses val="autoZero"/>
        <c:crossBetween val="between"/>
      </c:valAx>
      <c:spPr>
        <a:noFill/>
        <a:ln>
          <a:noFill/>
        </a:ln>
        <a:effectLst/>
      </c:spPr>
    </c:plotArea>
    <c:legend>
      <c:legendPos val="t"/>
      <c:layout>
        <c:manualLayout>
          <c:xMode val="edge"/>
          <c:yMode val="edge"/>
          <c:x val="1.3210889912345838E-2"/>
          <c:y val="1.5460978770058805E-2"/>
          <c:w val="0.55556367954005748"/>
          <c:h val="0.118838859931240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Tables!2s Errors</c:name>
    <c:fmtId val="14"/>
  </c:pivotSource>
  <c:chart>
    <c:autoTitleDeleted val="1"/>
    <c:pivotFmts>
      <c:pivotFmt>
        <c:idx val="0"/>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F0001"/>
          </a:solid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wdUpDiag">
            <a:fgClr>
              <a:srgbClr val="C00000"/>
            </a:fgClr>
            <a:bgClr>
              <a:sysClr val="window" lastClr="FFFFFF"/>
            </a:bgClr>
          </a:pattFill>
          <a:ln>
            <a:solidFill>
              <a:sysClr val="windowText" lastClr="000000">
                <a:lumMod val="75000"/>
                <a:lumOff val="25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273229601812345E-2"/>
          <c:y val="2.794111120778912E-2"/>
          <c:w val="0.94907120866162675"/>
          <c:h val="0.62358906804053016"/>
        </c:manualLayout>
      </c:layout>
      <c:barChart>
        <c:barDir val="col"/>
        <c:grouping val="stacked"/>
        <c:varyColors val="0"/>
        <c:ser>
          <c:idx val="0"/>
          <c:order val="0"/>
          <c:tx>
            <c:strRef>
              <c:f>'Pivot Tables'!$N$30</c:f>
              <c:strCache>
                <c:ptCount val="1"/>
                <c:pt idx="0">
                  <c:v>Forced Turnovers.</c:v>
                </c:pt>
              </c:strCache>
            </c:strRef>
          </c:tx>
          <c:spPr>
            <a:solidFill>
              <a:srgbClr val="CF0001"/>
            </a:solidFill>
            <a:ln>
              <a:solidFill>
                <a:sysClr val="windowText" lastClr="000000">
                  <a:lumMod val="75000"/>
                  <a:lumOff val="25000"/>
                </a:sysClr>
              </a:solidFill>
            </a:ln>
            <a:effectLst/>
          </c:spPr>
          <c:invertIfNegative val="0"/>
          <c:cat>
            <c:strRef>
              <c:f>'Pivot Tables'!$M$31:$M$48</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Tables'!$N$31:$N$48</c:f>
              <c:numCache>
                <c:formatCode>General</c:formatCode>
                <c:ptCount val="17"/>
                <c:pt idx="0">
                  <c:v>0</c:v>
                </c:pt>
                <c:pt idx="1">
                  <c:v>5</c:v>
                </c:pt>
                <c:pt idx="2">
                  <c:v>2</c:v>
                </c:pt>
                <c:pt idx="3">
                  <c:v>3</c:v>
                </c:pt>
                <c:pt idx="4">
                  <c:v>1</c:v>
                </c:pt>
                <c:pt idx="5">
                  <c:v>2</c:v>
                </c:pt>
                <c:pt idx="6">
                  <c:v>0</c:v>
                </c:pt>
                <c:pt idx="7">
                  <c:v>4</c:v>
                </c:pt>
                <c:pt idx="8">
                  <c:v>0</c:v>
                </c:pt>
                <c:pt idx="9">
                  <c:v>4</c:v>
                </c:pt>
                <c:pt idx="10">
                  <c:v>4</c:v>
                </c:pt>
                <c:pt idx="11">
                  <c:v>1</c:v>
                </c:pt>
                <c:pt idx="12">
                  <c:v>1</c:v>
                </c:pt>
                <c:pt idx="13">
                  <c:v>2</c:v>
                </c:pt>
                <c:pt idx="14">
                  <c:v>3</c:v>
                </c:pt>
                <c:pt idx="15">
                  <c:v>2</c:v>
                </c:pt>
                <c:pt idx="16">
                  <c:v>1</c:v>
                </c:pt>
              </c:numCache>
            </c:numRef>
          </c:val>
          <c:extLst>
            <c:ext xmlns:c16="http://schemas.microsoft.com/office/drawing/2014/chart" uri="{C3380CC4-5D6E-409C-BE32-E72D297353CC}">
              <c16:uniqueId val="{00000000-ACF0-1245-BB6D-3133AD563DD1}"/>
            </c:ext>
          </c:extLst>
        </c:ser>
        <c:ser>
          <c:idx val="1"/>
          <c:order val="1"/>
          <c:tx>
            <c:strRef>
              <c:f>'Pivot Tables'!$O$30</c:f>
              <c:strCache>
                <c:ptCount val="1"/>
                <c:pt idx="0">
                  <c:v>Unforced Turnovers.</c:v>
                </c:pt>
              </c:strCache>
            </c:strRef>
          </c:tx>
          <c:spPr>
            <a:pattFill prst="wdUpDiag">
              <a:fgClr>
                <a:srgbClr val="C00000"/>
              </a:fgClr>
              <a:bgClr>
                <a:sysClr val="window" lastClr="FFFFFF"/>
              </a:bgClr>
            </a:pattFill>
            <a:ln>
              <a:solidFill>
                <a:sysClr val="windowText" lastClr="000000">
                  <a:lumMod val="75000"/>
                  <a:lumOff val="25000"/>
                </a:sysClr>
              </a:solidFill>
            </a:ln>
            <a:effectLst/>
          </c:spPr>
          <c:invertIfNegative val="0"/>
          <c:cat>
            <c:strRef>
              <c:f>'Pivot Tables'!$M$31:$M$48</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Tables'!$O$31:$O$48</c:f>
              <c:numCache>
                <c:formatCode>General</c:formatCode>
                <c:ptCount val="17"/>
                <c:pt idx="0">
                  <c:v>6</c:v>
                </c:pt>
                <c:pt idx="1">
                  <c:v>5</c:v>
                </c:pt>
                <c:pt idx="2">
                  <c:v>1</c:v>
                </c:pt>
                <c:pt idx="3">
                  <c:v>6</c:v>
                </c:pt>
                <c:pt idx="4">
                  <c:v>1</c:v>
                </c:pt>
                <c:pt idx="5">
                  <c:v>4</c:v>
                </c:pt>
                <c:pt idx="6">
                  <c:v>1</c:v>
                </c:pt>
                <c:pt idx="7">
                  <c:v>4</c:v>
                </c:pt>
                <c:pt idx="8">
                  <c:v>1</c:v>
                </c:pt>
                <c:pt idx="9">
                  <c:v>4</c:v>
                </c:pt>
                <c:pt idx="10">
                  <c:v>4</c:v>
                </c:pt>
                <c:pt idx="11">
                  <c:v>2</c:v>
                </c:pt>
                <c:pt idx="12">
                  <c:v>1</c:v>
                </c:pt>
                <c:pt idx="13">
                  <c:v>2</c:v>
                </c:pt>
                <c:pt idx="14">
                  <c:v>6</c:v>
                </c:pt>
                <c:pt idx="15">
                  <c:v>2</c:v>
                </c:pt>
                <c:pt idx="16">
                  <c:v>0</c:v>
                </c:pt>
              </c:numCache>
            </c:numRef>
          </c:val>
          <c:extLst>
            <c:ext xmlns:c16="http://schemas.microsoft.com/office/drawing/2014/chart" uri="{C3380CC4-5D6E-409C-BE32-E72D297353CC}">
              <c16:uniqueId val="{00000001-ACF0-1245-BB6D-3133AD563DD1}"/>
            </c:ext>
          </c:extLst>
        </c:ser>
        <c:dLbls>
          <c:showLegendKey val="0"/>
          <c:showVal val="0"/>
          <c:showCatName val="0"/>
          <c:showSerName val="0"/>
          <c:showPercent val="0"/>
          <c:showBubbleSize val="0"/>
        </c:dLbls>
        <c:gapWidth val="150"/>
        <c:overlap val="100"/>
        <c:axId val="1245981136"/>
        <c:axId val="1507641616"/>
      </c:barChart>
      <c:catAx>
        <c:axId val="12459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07641616"/>
        <c:crosses val="autoZero"/>
        <c:auto val="1"/>
        <c:lblAlgn val="ctr"/>
        <c:lblOffset val="100"/>
        <c:noMultiLvlLbl val="0"/>
      </c:catAx>
      <c:valAx>
        <c:axId val="1507641616"/>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245981136"/>
        <c:crosses val="autoZero"/>
        <c:crossBetween val="between"/>
        <c:majorUnit val="5"/>
      </c:valAx>
      <c:spPr>
        <a:noFill/>
        <a:ln>
          <a:noFill/>
        </a:ln>
        <a:effectLst/>
      </c:spPr>
    </c:plotArea>
    <c:legend>
      <c:legendPos val="t"/>
      <c:overlay val="1"/>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[23-24 Player Dashboards.xlsx]Pivot Tables!2s DCs</c:name>
    <c:fmtId val="5"/>
  </c:pivotSource>
  <c:chart>
    <c:autoTitleDeleted val="1"/>
    <c:pivotFmts>
      <c:pivotFmt>
        <c:idx val="0"/>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circle"/>
          <c:size val="5"/>
          <c:spPr>
            <a:solidFill>
              <a:sysClr val="windowText" lastClr="000000">
                <a:lumMod val="50000"/>
                <a:lumOff val="50000"/>
              </a:sysClr>
            </a:solidFill>
            <a:ln w="9525">
              <a:solidFill>
                <a:sysClr val="windowText" lastClr="000000">
                  <a:lumMod val="75000"/>
                  <a:lumOff val="25000"/>
                </a:sysClr>
              </a:solidFill>
            </a:ln>
            <a:effectLst>
              <a:outerShdw blurRad="169527" dist="38100" dir="2700000" algn="tl" rotWithShape="0">
                <a:prstClr val="black">
                  <a:alpha val="53091"/>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4000">
                <a:sysClr val="window" lastClr="FFFFFF"/>
              </a:gs>
              <a:gs pos="99000">
                <a:srgbClr val="E7E6E6">
                  <a:lumMod val="90000"/>
                </a:srgbClr>
              </a:gs>
            </a:gsLst>
            <a:lin ang="16200000" scaled="0"/>
          </a:gradFill>
          <a:ln w="22225">
            <a:no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4000">
                <a:srgbClr val="67D1BA"/>
              </a:gs>
              <a:gs pos="99000">
                <a:srgbClr val="67D1BA"/>
              </a:gs>
            </a:gsLst>
            <a:lin ang="16200000" scaled="0"/>
          </a:gradFill>
          <a:ln w="6350">
            <a:solidFill>
              <a:sysClr val="windowText" lastClr="000000"/>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00033506449997E-2"/>
          <c:y val="0.1618442152700095"/>
          <c:w val="0.87771095102473895"/>
          <c:h val="0.47107707452602632"/>
        </c:manualLayout>
      </c:layout>
      <c:areaChart>
        <c:grouping val="standard"/>
        <c:varyColors val="0"/>
        <c:ser>
          <c:idx val="1"/>
          <c:order val="1"/>
          <c:tx>
            <c:strRef>
              <c:f>'Pivot Tables'!$O$83</c:f>
              <c:strCache>
                <c:ptCount val="1"/>
                <c:pt idx="0">
                  <c:v>DCWin %.</c:v>
                </c:pt>
              </c:strCache>
            </c:strRef>
          </c:tx>
          <c:spPr>
            <a:gradFill>
              <a:gsLst>
                <a:gs pos="100000">
                  <a:srgbClr val="E7E6E6">
                    <a:alpha val="0"/>
                  </a:srgbClr>
                </a:gs>
                <a:gs pos="0">
                  <a:sysClr val="window" lastClr="FFFFFF"/>
                </a:gs>
              </a:gsLst>
              <a:lin ang="5400000" scaled="1"/>
            </a:gradFill>
            <a:ln w="34925">
              <a:gradFill>
                <a:gsLst>
                  <a:gs pos="19000">
                    <a:srgbClr val="E7E6E6"/>
                  </a:gs>
                  <a:gs pos="100000">
                    <a:sysClr val="window" lastClr="FFFFFF"/>
                  </a:gs>
                </a:gsLst>
                <a:lin ang="5400000" scaled="1"/>
              </a:gradFill>
            </a:ln>
            <a:effectLst/>
          </c:spPr>
          <c:cat>
            <c:strRef>
              <c:f>'Pivot Tables'!$M$84:$M$101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Tables'!$O$84:$O$101</c:f>
              <c:numCache>
                <c:formatCode>0%</c:formatCode>
                <c:ptCount val="17"/>
                <c:pt idx="0">
                  <c:v>0.85699999999999998</c:v>
                </c:pt>
                <c:pt idx="1">
                  <c:v>0.9</c:v>
                </c:pt>
                <c:pt idx="2">
                  <c:v>0.9</c:v>
                </c:pt>
                <c:pt idx="3">
                  <c:v>0.93799999999999994</c:v>
                </c:pt>
                <c:pt idx="4">
                  <c:v>0</c:v>
                </c:pt>
                <c:pt idx="5">
                  <c:v>0.63200000000000001</c:v>
                </c:pt>
                <c:pt idx="6">
                  <c:v>1</c:v>
                </c:pt>
                <c:pt idx="7">
                  <c:v>1</c:v>
                </c:pt>
                <c:pt idx="8">
                  <c:v>0</c:v>
                </c:pt>
                <c:pt idx="9">
                  <c:v>1</c:v>
                </c:pt>
                <c:pt idx="10">
                  <c:v>0.71399999999999997</c:v>
                </c:pt>
                <c:pt idx="11">
                  <c:v>1</c:v>
                </c:pt>
                <c:pt idx="12">
                  <c:v>0</c:v>
                </c:pt>
                <c:pt idx="13">
                  <c:v>1</c:v>
                </c:pt>
                <c:pt idx="14">
                  <c:v>1</c:v>
                </c:pt>
                <c:pt idx="15">
                  <c:v>0.2</c:v>
                </c:pt>
                <c:pt idx="16">
                  <c:v>1</c:v>
                </c:pt>
              </c:numCache>
            </c:numRef>
          </c:val>
          <c:extLst>
            <c:ext xmlns:c16="http://schemas.microsoft.com/office/drawing/2014/chart" uri="{C3380CC4-5D6E-409C-BE32-E72D297353CC}">
              <c16:uniqueId val="{00000000-0533-D54E-88B9-B22AD418ED86}"/>
            </c:ext>
          </c:extLst>
        </c:ser>
        <c:dLbls>
          <c:showLegendKey val="0"/>
          <c:showVal val="0"/>
          <c:showCatName val="0"/>
          <c:showSerName val="0"/>
          <c:showPercent val="0"/>
          <c:showBubbleSize val="0"/>
        </c:dLbls>
        <c:axId val="1635241711"/>
        <c:axId val="1635227263"/>
      </c:areaChart>
      <c:barChart>
        <c:barDir val="col"/>
        <c:grouping val="clustered"/>
        <c:varyColors val="0"/>
        <c:ser>
          <c:idx val="0"/>
          <c:order val="0"/>
          <c:tx>
            <c:strRef>
              <c:f>'Pivot Tables'!$N$83</c:f>
              <c:strCache>
                <c:ptCount val="1"/>
                <c:pt idx="0">
                  <c:v>Draw Controls.</c:v>
                </c:pt>
              </c:strCache>
            </c:strRef>
          </c:tx>
          <c:spPr>
            <a:gradFill>
              <a:gsLst>
                <a:gs pos="14000">
                  <a:srgbClr val="67D1BA"/>
                </a:gs>
                <a:gs pos="99000">
                  <a:srgbClr val="3DA4AB"/>
                </a:gs>
              </a:gsLst>
              <a:lin ang="16200000" scaled="0"/>
            </a:gradFill>
            <a:ln w="635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a:outerShdw blurRad="169527" dist="38100" dir="2700000" algn="tl" rotWithShape="0">
                <a:prstClr val="black">
                  <a:alpha val="53091"/>
                </a:prstClr>
              </a:outerShdw>
            </a:effectLst>
          </c:spPr>
          <c:invertIfNegative val="0"/>
          <c:cat>
            <c:strRef>
              <c:f>'Pivot Tables'!$M$84:$M$101</c:f>
              <c:strCache>
                <c:ptCount val="17"/>
                <c:pt idx="0">
                  <c:v>Addy Gradillas</c:v>
                </c:pt>
                <c:pt idx="1">
                  <c:v>Amelie Judge</c:v>
                </c:pt>
                <c:pt idx="2">
                  <c:v>Charlotte Sawicki</c:v>
                </c:pt>
                <c:pt idx="3">
                  <c:v>Coco Harpin</c:v>
                </c:pt>
                <c:pt idx="4">
                  <c:v>Ellie Shipsey</c:v>
                </c:pt>
                <c:pt idx="5">
                  <c:v>Gabriella Hansen</c:v>
                </c:pt>
                <c:pt idx="6">
                  <c:v>Georgia Rennie</c:v>
                </c:pt>
                <c:pt idx="7">
                  <c:v>Georgie Ralston</c:v>
                </c:pt>
                <c:pt idx="8">
                  <c:v>Georgie Young</c:v>
                </c:pt>
                <c:pt idx="9">
                  <c:v>Hannah Taggart</c:v>
                </c:pt>
                <c:pt idx="10">
                  <c:v>Hannah Townend</c:v>
                </c:pt>
                <c:pt idx="11">
                  <c:v>Honor Neville</c:v>
                </c:pt>
                <c:pt idx="12">
                  <c:v>Isabella Griffiths</c:v>
                </c:pt>
                <c:pt idx="13">
                  <c:v>Laura Hayton-Lee</c:v>
                </c:pt>
                <c:pt idx="14">
                  <c:v>Lily Johnson</c:v>
                </c:pt>
                <c:pt idx="15">
                  <c:v>Lottie Reeve</c:v>
                </c:pt>
                <c:pt idx="16">
                  <c:v>Thea Liddell</c:v>
                </c:pt>
              </c:strCache>
            </c:strRef>
          </c:cat>
          <c:val>
            <c:numRef>
              <c:f>'Pivot Tables'!$N$84:$N$101</c:f>
              <c:numCache>
                <c:formatCode>General</c:formatCode>
                <c:ptCount val="17"/>
                <c:pt idx="0">
                  <c:v>28</c:v>
                </c:pt>
                <c:pt idx="1">
                  <c:v>10</c:v>
                </c:pt>
                <c:pt idx="2">
                  <c:v>10</c:v>
                </c:pt>
                <c:pt idx="3">
                  <c:v>16</c:v>
                </c:pt>
                <c:pt idx="4">
                  <c:v>0</c:v>
                </c:pt>
                <c:pt idx="5">
                  <c:v>87</c:v>
                </c:pt>
                <c:pt idx="6">
                  <c:v>1</c:v>
                </c:pt>
                <c:pt idx="7">
                  <c:v>2</c:v>
                </c:pt>
                <c:pt idx="8">
                  <c:v>0</c:v>
                </c:pt>
                <c:pt idx="9">
                  <c:v>2</c:v>
                </c:pt>
                <c:pt idx="10">
                  <c:v>21</c:v>
                </c:pt>
                <c:pt idx="11">
                  <c:v>4</c:v>
                </c:pt>
                <c:pt idx="12">
                  <c:v>0</c:v>
                </c:pt>
                <c:pt idx="13">
                  <c:v>4</c:v>
                </c:pt>
                <c:pt idx="14">
                  <c:v>2</c:v>
                </c:pt>
                <c:pt idx="15">
                  <c:v>25</c:v>
                </c:pt>
                <c:pt idx="16">
                  <c:v>3</c:v>
                </c:pt>
              </c:numCache>
            </c:numRef>
          </c:val>
          <c:extLst>
            <c:ext xmlns:c16="http://schemas.microsoft.com/office/drawing/2014/chart" uri="{C3380CC4-5D6E-409C-BE32-E72D297353CC}">
              <c16:uniqueId val="{00000001-0533-D54E-88B9-B22AD418ED86}"/>
            </c:ext>
          </c:extLst>
        </c:ser>
        <c:dLbls>
          <c:showLegendKey val="0"/>
          <c:showVal val="0"/>
          <c:showCatName val="0"/>
          <c:showSerName val="0"/>
          <c:showPercent val="0"/>
          <c:showBubbleSize val="0"/>
        </c:dLbls>
        <c:gapWidth val="100"/>
        <c:overlap val="-100"/>
        <c:axId val="1573604128"/>
        <c:axId val="1573605840"/>
      </c:barChart>
      <c:catAx>
        <c:axId val="15736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0" i="0" u="none" strike="noStrike" kern="1200" baseline="0">
                <a:solidFill>
                  <a:schemeClr val="bg1"/>
                </a:solidFill>
                <a:latin typeface="+mn-lt"/>
                <a:ea typeface="+mn-ea"/>
                <a:cs typeface="+mn-cs"/>
              </a:defRPr>
            </a:pPr>
            <a:endParaRPr lang="en-US"/>
          </a:p>
        </c:txPr>
        <c:crossAx val="1573605840"/>
        <c:crosses val="autoZero"/>
        <c:auto val="1"/>
        <c:lblAlgn val="ctr"/>
        <c:lblOffset val="100"/>
        <c:noMultiLvlLbl val="0"/>
      </c:catAx>
      <c:valAx>
        <c:axId val="1573605840"/>
        <c:scaling>
          <c:orientation val="minMax"/>
        </c:scaling>
        <c:delete val="0"/>
        <c:axPos val="l"/>
        <c:majorGridlines>
          <c:spPr>
            <a:ln w="19050"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573604128"/>
        <c:crosses val="autoZero"/>
        <c:crossBetween val="between"/>
        <c:majorUnit val="20"/>
        <c:minorUnit val="1"/>
      </c:valAx>
      <c:valAx>
        <c:axId val="1635227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635241711"/>
        <c:crosses val="max"/>
        <c:crossBetween val="between"/>
      </c:valAx>
      <c:catAx>
        <c:axId val="1635241711"/>
        <c:scaling>
          <c:orientation val="minMax"/>
        </c:scaling>
        <c:delete val="1"/>
        <c:axPos val="b"/>
        <c:numFmt formatCode="General" sourceLinked="1"/>
        <c:majorTickMark val="out"/>
        <c:minorTickMark val="none"/>
        <c:tickLblPos val="nextTo"/>
        <c:crossAx val="1635227263"/>
        <c:crosses val="autoZero"/>
        <c:auto val="1"/>
        <c:lblAlgn val="ctr"/>
        <c:lblOffset val="100"/>
        <c:noMultiLvlLbl val="0"/>
      </c:catAx>
      <c:spPr>
        <a:noFill/>
        <a:ln>
          <a:noFill/>
        </a:ln>
        <a:effectLst/>
      </c:spPr>
    </c:plotArea>
    <c:legend>
      <c:legendPos val="t"/>
      <c:layout>
        <c:manualLayout>
          <c:xMode val="edge"/>
          <c:yMode val="edge"/>
          <c:x val="1.0261780738946107E-2"/>
          <c:y val="3.9062617172853399E-2"/>
          <c:w val="0.40439904978134233"/>
          <c:h val="8.186158242161449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shboard (1s)'!A1"/><Relationship Id="rId7" Type="http://schemas.openxmlformats.org/officeDocument/2006/relationships/image" Target="../media/image4.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hyperlink" Target="#'Data Tables'!A1"/><Relationship Id="rId4" Type="http://schemas.openxmlformats.org/officeDocument/2006/relationships/hyperlink" Target="#'Pivot Tables'!A1"/><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Data Tables'!A1"/><Relationship Id="rId7" Type="http://schemas.openxmlformats.org/officeDocument/2006/relationships/image" Target="../media/image2.svg"/><Relationship Id="rId2" Type="http://schemas.openxmlformats.org/officeDocument/2006/relationships/hyperlink" Target="#'Pivot Tables'!A1"/><Relationship Id="rId1" Type="http://schemas.openxmlformats.org/officeDocument/2006/relationships/hyperlink" Target="#'Dashboard (1s)'!A1"/><Relationship Id="rId6" Type="http://schemas.openxmlformats.org/officeDocument/2006/relationships/image" Target="../media/image1.png"/><Relationship Id="rId5" Type="http://schemas.openxmlformats.org/officeDocument/2006/relationships/image" Target="../media/image6.svg"/><Relationship Id="rId4" Type="http://schemas.openxmlformats.org/officeDocument/2006/relationships/image" Target="../media/image5.png"/><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4.xml"/><Relationship Id="rId3" Type="http://schemas.openxmlformats.org/officeDocument/2006/relationships/image" Target="../media/image4.svg"/><Relationship Id="rId7" Type="http://schemas.openxmlformats.org/officeDocument/2006/relationships/image" Target="../media/image6.svg"/><Relationship Id="rId12"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hyperlink" Target="#'Data Tables'!A1"/><Relationship Id="rId15" Type="http://schemas.openxmlformats.org/officeDocument/2006/relationships/hyperlink" Target="#'Dashboard (2s)'!A1"/><Relationship Id="rId10" Type="http://schemas.openxmlformats.org/officeDocument/2006/relationships/chart" Target="../charts/chart1.xml"/><Relationship Id="rId4" Type="http://schemas.openxmlformats.org/officeDocument/2006/relationships/hyperlink" Target="#'Pivot Tables'!A1"/><Relationship Id="rId9" Type="http://schemas.openxmlformats.org/officeDocument/2006/relationships/image" Target="../media/image2.svg"/><Relationship Id="rId1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9.xml"/><Relationship Id="rId3" Type="http://schemas.openxmlformats.org/officeDocument/2006/relationships/image" Target="../media/image4.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chart" Target="../charts/chart7.xml"/><Relationship Id="rId5" Type="http://schemas.openxmlformats.org/officeDocument/2006/relationships/hyperlink" Target="#'Data Tables'!A1"/><Relationship Id="rId15" Type="http://schemas.openxmlformats.org/officeDocument/2006/relationships/hyperlink" Target="#'Dashboard (1s)'!A1"/><Relationship Id="rId10" Type="http://schemas.openxmlformats.org/officeDocument/2006/relationships/chart" Target="../charts/chart6.xml"/><Relationship Id="rId4" Type="http://schemas.openxmlformats.org/officeDocument/2006/relationships/hyperlink" Target="#'Pivot Tables'!A1"/><Relationship Id="rId9" Type="http://schemas.openxmlformats.org/officeDocument/2006/relationships/image" Target="../media/image2.svg"/><Relationship Id="rId1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13.xml"/><Relationship Id="rId3" Type="http://schemas.openxmlformats.org/officeDocument/2006/relationships/image" Target="../media/image4.svg"/><Relationship Id="rId7" Type="http://schemas.openxmlformats.org/officeDocument/2006/relationships/image" Target="../media/image6.svg"/><Relationship Id="rId12" Type="http://schemas.openxmlformats.org/officeDocument/2006/relationships/chart" Target="../charts/chart12.xml"/><Relationship Id="rId2" Type="http://schemas.openxmlformats.org/officeDocument/2006/relationships/image" Target="../media/image3.pn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chart" Target="../charts/chart11.xml"/><Relationship Id="rId5" Type="http://schemas.openxmlformats.org/officeDocument/2006/relationships/hyperlink" Target="#'Data Tables'!A1"/><Relationship Id="rId15" Type="http://schemas.openxmlformats.org/officeDocument/2006/relationships/chart" Target="../charts/chart15.xml"/><Relationship Id="rId10" Type="http://schemas.openxmlformats.org/officeDocument/2006/relationships/hyperlink" Target="#'Dashboard (1s)'!A1"/><Relationship Id="rId4" Type="http://schemas.openxmlformats.org/officeDocument/2006/relationships/hyperlink" Target="#'Pivot Tables'!A1"/><Relationship Id="rId9" Type="http://schemas.openxmlformats.org/officeDocument/2006/relationships/image" Target="../media/image2.svg"/><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800100</xdr:colOff>
      <xdr:row>49</xdr:row>
      <xdr:rowOff>165100</xdr:rowOff>
    </xdr:to>
    <xdr:sp macro="" textlink="">
      <xdr:nvSpPr>
        <xdr:cNvPr id="4" name="Rounded Rectangle 3">
          <a:extLst>
            <a:ext uri="{FF2B5EF4-FFF2-40B4-BE49-F238E27FC236}">
              <a16:creationId xmlns:a16="http://schemas.microsoft.com/office/drawing/2014/main" id="{F96187D1-C5E0-E447-BFA9-CC9561AE4FAC}"/>
            </a:ext>
          </a:extLst>
        </xdr:cNvPr>
        <xdr:cNvSpPr/>
      </xdr:nvSpPr>
      <xdr:spPr>
        <a:xfrm>
          <a:off x="0" y="0"/>
          <a:ext cx="2451100" cy="10121900"/>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177800</xdr:colOff>
      <xdr:row>4</xdr:row>
      <xdr:rowOff>0</xdr:rowOff>
    </xdr:from>
    <xdr:to>
      <xdr:col>2</xdr:col>
      <xdr:colOff>407393</xdr:colOff>
      <xdr:row>6</xdr:row>
      <xdr:rowOff>0</xdr:rowOff>
    </xdr:to>
    <xdr:sp macro="" textlink="">
      <xdr:nvSpPr>
        <xdr:cNvPr id="11" name="Rounded Rectangle 10">
          <a:extLst>
            <a:ext uri="{FF2B5EF4-FFF2-40B4-BE49-F238E27FC236}">
              <a16:creationId xmlns:a16="http://schemas.microsoft.com/office/drawing/2014/main" id="{9067662A-F8A9-164C-B1AD-1AD3595EFDB8}"/>
            </a:ext>
          </a:extLst>
        </xdr:cNvPr>
        <xdr:cNvSpPr/>
      </xdr:nvSpPr>
      <xdr:spPr>
        <a:xfrm>
          <a:off x="177800" y="812800"/>
          <a:ext cx="1880593" cy="406400"/>
        </a:xfrm>
        <a:prstGeom prst="roundRect">
          <a:avLst>
            <a:gd name="adj" fmla="val 14167"/>
          </a:avLst>
        </a:prstGeom>
        <a:gradFill flip="none" rotWithShape="1">
          <a:gsLst>
            <a:gs pos="9000">
              <a:srgbClr val="FFFFFF"/>
            </a:gs>
            <a:gs pos="100000">
              <a:schemeClr val="bg1">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336716</xdr:colOff>
      <xdr:row>4</xdr:row>
      <xdr:rowOff>75554</xdr:rowOff>
    </xdr:from>
    <xdr:to>
      <xdr:col>0</xdr:col>
      <xdr:colOff>683671</xdr:colOff>
      <xdr:row>6</xdr:row>
      <xdr:rowOff>28150</xdr:rowOff>
    </xdr:to>
    <xdr:pic>
      <xdr:nvPicPr>
        <xdr:cNvPr id="3" name="Graphic 2" descr="Database with solid fill">
          <a:extLst>
            <a:ext uri="{FF2B5EF4-FFF2-40B4-BE49-F238E27FC236}">
              <a16:creationId xmlns:a16="http://schemas.microsoft.com/office/drawing/2014/main" id="{FF340415-22AE-EB4E-B48B-2BB855AC8B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6716" y="888354"/>
          <a:ext cx="346955" cy="358996"/>
        </a:xfrm>
        <a:prstGeom prst="rect">
          <a:avLst/>
        </a:prstGeom>
      </xdr:spPr>
    </xdr:pic>
    <xdr:clientData/>
  </xdr:twoCellAnchor>
  <xdr:twoCellAnchor>
    <xdr:from>
      <xdr:col>0</xdr:col>
      <xdr:colOff>685800</xdr:colOff>
      <xdr:row>0</xdr:row>
      <xdr:rowOff>101600</xdr:rowOff>
    </xdr:from>
    <xdr:to>
      <xdr:col>2</xdr:col>
      <xdr:colOff>723900</xdr:colOff>
      <xdr:row>1</xdr:row>
      <xdr:rowOff>177800</xdr:rowOff>
    </xdr:to>
    <xdr:sp macro="" textlink="">
      <xdr:nvSpPr>
        <xdr:cNvPr id="6" name="TextBox 5">
          <a:hlinkClick xmlns:r="http://schemas.openxmlformats.org/officeDocument/2006/relationships" r:id="rId3"/>
          <a:extLst>
            <a:ext uri="{FF2B5EF4-FFF2-40B4-BE49-F238E27FC236}">
              <a16:creationId xmlns:a16="http://schemas.microsoft.com/office/drawing/2014/main" id="{D878E365-A8A3-8A4E-8410-FC580AA84C7C}"/>
            </a:ext>
          </a:extLst>
        </xdr:cNvPr>
        <xdr:cNvSpPr txBox="1"/>
      </xdr:nvSpPr>
      <xdr:spPr>
        <a:xfrm>
          <a:off x="685800" y="101600"/>
          <a:ext cx="1689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(1s)</a:t>
          </a:r>
        </a:p>
      </xdr:txBody>
    </xdr:sp>
    <xdr:clientData/>
  </xdr:twoCellAnchor>
  <xdr:twoCellAnchor>
    <xdr:from>
      <xdr:col>0</xdr:col>
      <xdr:colOff>685800</xdr:colOff>
      <xdr:row>2</xdr:row>
      <xdr:rowOff>72335</xdr:rowOff>
    </xdr:from>
    <xdr:to>
      <xdr:col>2</xdr:col>
      <xdr:colOff>506343</xdr:colOff>
      <xdr:row>3</xdr:row>
      <xdr:rowOff>165101</xdr:rowOff>
    </xdr:to>
    <xdr:sp macro="" textlink="">
      <xdr:nvSpPr>
        <xdr:cNvPr id="7" name="TextBox 6">
          <a:hlinkClick xmlns:r="http://schemas.openxmlformats.org/officeDocument/2006/relationships" r:id="rId4"/>
          <a:extLst>
            <a:ext uri="{FF2B5EF4-FFF2-40B4-BE49-F238E27FC236}">
              <a16:creationId xmlns:a16="http://schemas.microsoft.com/office/drawing/2014/main" id="{5CFF070A-05B0-9D4D-ACDC-2EA1E1736825}"/>
            </a:ext>
          </a:extLst>
        </xdr:cNvPr>
        <xdr:cNvSpPr txBox="1"/>
      </xdr:nvSpPr>
      <xdr:spPr>
        <a:xfrm>
          <a:off x="685800" y="478735"/>
          <a:ext cx="1471543"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Pivot Tables</a:t>
          </a:r>
        </a:p>
      </xdr:txBody>
    </xdr:sp>
    <xdr:clientData/>
  </xdr:twoCellAnchor>
  <xdr:twoCellAnchor>
    <xdr:from>
      <xdr:col>0</xdr:col>
      <xdr:colOff>698500</xdr:colOff>
      <xdr:row>4</xdr:row>
      <xdr:rowOff>43071</xdr:rowOff>
    </xdr:from>
    <xdr:to>
      <xdr:col>2</xdr:col>
      <xdr:colOff>519043</xdr:colOff>
      <xdr:row>5</xdr:row>
      <xdr:rowOff>139701</xdr:rowOff>
    </xdr:to>
    <xdr:sp macro="" textlink="">
      <xdr:nvSpPr>
        <xdr:cNvPr id="8" name="TextBox 7">
          <a:hlinkClick xmlns:r="http://schemas.openxmlformats.org/officeDocument/2006/relationships" r:id="rId5"/>
          <a:extLst>
            <a:ext uri="{FF2B5EF4-FFF2-40B4-BE49-F238E27FC236}">
              <a16:creationId xmlns:a16="http://schemas.microsoft.com/office/drawing/2014/main" id="{EBD21DE6-E29C-8344-AA1B-E641BFE55DF1}"/>
            </a:ext>
          </a:extLst>
        </xdr:cNvPr>
        <xdr:cNvSpPr txBox="1"/>
      </xdr:nvSpPr>
      <xdr:spPr>
        <a:xfrm>
          <a:off x="698500" y="855871"/>
          <a:ext cx="1471543" cy="299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Data</a:t>
          </a:r>
          <a:r>
            <a:rPr lang="en-GB" sz="2000" b="1" baseline="0">
              <a:latin typeface="Abadi MT Condensed Light" panose="020B0306030101010103" pitchFamily="34" charset="77"/>
            </a:rPr>
            <a:t> Tables</a:t>
          </a:r>
          <a:endParaRPr lang="en-GB" sz="2000" b="1">
            <a:latin typeface="Abadi MT Condensed Light" panose="020B0306030101010103" pitchFamily="34" charset="77"/>
          </a:endParaRPr>
        </a:p>
      </xdr:txBody>
    </xdr:sp>
    <xdr:clientData/>
  </xdr:twoCellAnchor>
  <xdr:twoCellAnchor editAs="oneCell">
    <xdr:from>
      <xdr:col>0</xdr:col>
      <xdr:colOff>317500</xdr:colOff>
      <xdr:row>0</xdr:row>
      <xdr:rowOff>63500</xdr:rowOff>
    </xdr:from>
    <xdr:to>
      <xdr:col>0</xdr:col>
      <xdr:colOff>731629</xdr:colOff>
      <xdr:row>2</xdr:row>
      <xdr:rowOff>69849</xdr:rowOff>
    </xdr:to>
    <xdr:pic>
      <xdr:nvPicPr>
        <xdr:cNvPr id="9" name="Graphic 8" descr="Bar chart with solid fill">
          <a:extLst>
            <a:ext uri="{FF2B5EF4-FFF2-40B4-BE49-F238E27FC236}">
              <a16:creationId xmlns:a16="http://schemas.microsoft.com/office/drawing/2014/main" id="{555ED947-9496-E545-9322-6CCF468E78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7500" y="63500"/>
          <a:ext cx="414129" cy="412749"/>
        </a:xfrm>
        <a:prstGeom prst="rect">
          <a:avLst/>
        </a:prstGeom>
      </xdr:spPr>
    </xdr:pic>
    <xdr:clientData/>
  </xdr:twoCellAnchor>
  <xdr:twoCellAnchor editAs="oneCell">
    <xdr:from>
      <xdr:col>0</xdr:col>
      <xdr:colOff>330200</xdr:colOff>
      <xdr:row>2</xdr:row>
      <xdr:rowOff>50800</xdr:rowOff>
    </xdr:from>
    <xdr:to>
      <xdr:col>0</xdr:col>
      <xdr:colOff>733840</xdr:colOff>
      <xdr:row>4</xdr:row>
      <xdr:rowOff>49618</xdr:rowOff>
    </xdr:to>
    <xdr:pic>
      <xdr:nvPicPr>
        <xdr:cNvPr id="10" name="Graphic 9" descr="Table outline">
          <a:extLst>
            <a:ext uri="{FF2B5EF4-FFF2-40B4-BE49-F238E27FC236}">
              <a16:creationId xmlns:a16="http://schemas.microsoft.com/office/drawing/2014/main" id="{D21C3CE4-C4A8-AD4D-AF04-CFFDDA479B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0200" y="457200"/>
          <a:ext cx="403640" cy="4052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800100</xdr:colOff>
      <xdr:row>49</xdr:row>
      <xdr:rowOff>165100</xdr:rowOff>
    </xdr:to>
    <xdr:sp macro="" textlink="">
      <xdr:nvSpPr>
        <xdr:cNvPr id="17" name="Rounded Rectangle 16">
          <a:extLst>
            <a:ext uri="{FF2B5EF4-FFF2-40B4-BE49-F238E27FC236}">
              <a16:creationId xmlns:a16="http://schemas.microsoft.com/office/drawing/2014/main" id="{F7873D10-CDC2-654A-80C4-544BF130FFB8}"/>
            </a:ext>
          </a:extLst>
        </xdr:cNvPr>
        <xdr:cNvSpPr/>
      </xdr:nvSpPr>
      <xdr:spPr>
        <a:xfrm>
          <a:off x="0" y="0"/>
          <a:ext cx="2451100" cy="10121900"/>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2</xdr:row>
      <xdr:rowOff>50800</xdr:rowOff>
    </xdr:from>
    <xdr:to>
      <xdr:col>2</xdr:col>
      <xdr:colOff>361673</xdr:colOff>
      <xdr:row>4</xdr:row>
      <xdr:rowOff>50800</xdr:rowOff>
    </xdr:to>
    <xdr:sp macro="" textlink="">
      <xdr:nvSpPr>
        <xdr:cNvPr id="21" name="Rounded Rectangle 20">
          <a:extLst>
            <a:ext uri="{FF2B5EF4-FFF2-40B4-BE49-F238E27FC236}">
              <a16:creationId xmlns:a16="http://schemas.microsoft.com/office/drawing/2014/main" id="{9544AF63-26D9-E241-8719-B14FE7B2BC25}"/>
            </a:ext>
          </a:extLst>
        </xdr:cNvPr>
        <xdr:cNvSpPr/>
      </xdr:nvSpPr>
      <xdr:spPr>
        <a:xfrm>
          <a:off x="127000" y="457200"/>
          <a:ext cx="1885673" cy="406400"/>
        </a:xfrm>
        <a:prstGeom prst="roundRect">
          <a:avLst>
            <a:gd name="adj" fmla="val 14167"/>
          </a:avLst>
        </a:prstGeom>
        <a:gradFill flip="none" rotWithShape="1">
          <a:gsLst>
            <a:gs pos="9000">
              <a:srgbClr val="FFFFFF"/>
            </a:gs>
            <a:gs pos="100000">
              <a:schemeClr val="bg1">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685800</xdr:colOff>
      <xdr:row>0</xdr:row>
      <xdr:rowOff>101600</xdr:rowOff>
    </xdr:from>
    <xdr:to>
      <xdr:col>2</xdr:col>
      <xdr:colOff>772160</xdr:colOff>
      <xdr:row>1</xdr:row>
      <xdr:rowOff>194366</xdr:rowOff>
    </xdr:to>
    <xdr:sp macro="" textlink="">
      <xdr:nvSpPr>
        <xdr:cNvPr id="18" name="TextBox 17">
          <a:hlinkClick xmlns:r="http://schemas.openxmlformats.org/officeDocument/2006/relationships" r:id="rId1"/>
          <a:extLst>
            <a:ext uri="{FF2B5EF4-FFF2-40B4-BE49-F238E27FC236}">
              <a16:creationId xmlns:a16="http://schemas.microsoft.com/office/drawing/2014/main" id="{0065B882-D59D-4248-960A-4992A49ED2D7}"/>
            </a:ext>
          </a:extLst>
        </xdr:cNvPr>
        <xdr:cNvSpPr txBox="1"/>
      </xdr:nvSpPr>
      <xdr:spPr>
        <a:xfrm>
          <a:off x="685800" y="101600"/>
          <a:ext cx="1732280"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(1s)</a:t>
          </a:r>
        </a:p>
      </xdr:txBody>
    </xdr:sp>
    <xdr:clientData/>
  </xdr:twoCellAnchor>
  <xdr:twoCellAnchor>
    <xdr:from>
      <xdr:col>0</xdr:col>
      <xdr:colOff>685800</xdr:colOff>
      <xdr:row>2</xdr:row>
      <xdr:rowOff>72335</xdr:rowOff>
    </xdr:from>
    <xdr:to>
      <xdr:col>2</xdr:col>
      <xdr:colOff>506343</xdr:colOff>
      <xdr:row>3</xdr:row>
      <xdr:rowOff>165101</xdr:rowOff>
    </xdr:to>
    <xdr:sp macro="" textlink="">
      <xdr:nvSpPr>
        <xdr:cNvPr id="19" name="TextBox 18">
          <a:hlinkClick xmlns:r="http://schemas.openxmlformats.org/officeDocument/2006/relationships" r:id="rId2"/>
          <a:extLst>
            <a:ext uri="{FF2B5EF4-FFF2-40B4-BE49-F238E27FC236}">
              <a16:creationId xmlns:a16="http://schemas.microsoft.com/office/drawing/2014/main" id="{394AC5A1-EB0B-1149-9F08-68377F17917B}"/>
            </a:ext>
          </a:extLst>
        </xdr:cNvPr>
        <xdr:cNvSpPr txBox="1"/>
      </xdr:nvSpPr>
      <xdr:spPr>
        <a:xfrm>
          <a:off x="685800" y="478735"/>
          <a:ext cx="1471543"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Pivot Tables</a:t>
          </a:r>
        </a:p>
      </xdr:txBody>
    </xdr:sp>
    <xdr:clientData/>
  </xdr:twoCellAnchor>
  <xdr:twoCellAnchor>
    <xdr:from>
      <xdr:col>0</xdr:col>
      <xdr:colOff>698500</xdr:colOff>
      <xdr:row>4</xdr:row>
      <xdr:rowOff>43071</xdr:rowOff>
    </xdr:from>
    <xdr:to>
      <xdr:col>2</xdr:col>
      <xdr:colOff>519043</xdr:colOff>
      <xdr:row>5</xdr:row>
      <xdr:rowOff>139701</xdr:rowOff>
    </xdr:to>
    <xdr:sp macro="" textlink="">
      <xdr:nvSpPr>
        <xdr:cNvPr id="20" name="TextBox 19">
          <a:hlinkClick xmlns:r="http://schemas.openxmlformats.org/officeDocument/2006/relationships" r:id="rId3"/>
          <a:extLst>
            <a:ext uri="{FF2B5EF4-FFF2-40B4-BE49-F238E27FC236}">
              <a16:creationId xmlns:a16="http://schemas.microsoft.com/office/drawing/2014/main" id="{54052CD1-CDE9-654F-A214-1286C2E34574}"/>
            </a:ext>
          </a:extLst>
        </xdr:cNvPr>
        <xdr:cNvSpPr txBox="1"/>
      </xdr:nvSpPr>
      <xdr:spPr>
        <a:xfrm>
          <a:off x="698500" y="855871"/>
          <a:ext cx="1471543" cy="299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Data</a:t>
          </a:r>
          <a:r>
            <a:rPr lang="en-GB" sz="2000" b="1" baseline="0">
              <a:latin typeface="Abadi MT Condensed Light" panose="020B0306030101010103" pitchFamily="34" charset="77"/>
            </a:rPr>
            <a:t> Tables</a:t>
          </a:r>
          <a:endParaRPr lang="en-GB" sz="2000" b="1">
            <a:latin typeface="Abadi MT Condensed Light" panose="020B0306030101010103" pitchFamily="34" charset="77"/>
          </a:endParaRPr>
        </a:p>
      </xdr:txBody>
    </xdr:sp>
    <xdr:clientData/>
  </xdr:twoCellAnchor>
  <xdr:twoCellAnchor editAs="oneCell">
    <xdr:from>
      <xdr:col>0</xdr:col>
      <xdr:colOff>190500</xdr:colOff>
      <xdr:row>2</xdr:row>
      <xdr:rowOff>63500</xdr:rowOff>
    </xdr:from>
    <xdr:to>
      <xdr:col>0</xdr:col>
      <xdr:colOff>594140</xdr:colOff>
      <xdr:row>4</xdr:row>
      <xdr:rowOff>62318</xdr:rowOff>
    </xdr:to>
    <xdr:pic>
      <xdr:nvPicPr>
        <xdr:cNvPr id="22" name="Graphic 21" descr="Table outline">
          <a:extLst>
            <a:ext uri="{FF2B5EF4-FFF2-40B4-BE49-F238E27FC236}">
              <a16:creationId xmlns:a16="http://schemas.microsoft.com/office/drawing/2014/main" id="{649F3407-C1F9-014E-A278-99BA2EB0F94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90500" y="469900"/>
          <a:ext cx="403640" cy="405218"/>
        </a:xfrm>
        <a:prstGeom prst="rect">
          <a:avLst/>
        </a:prstGeom>
      </xdr:spPr>
    </xdr:pic>
    <xdr:clientData/>
  </xdr:twoCellAnchor>
  <xdr:twoCellAnchor editAs="oneCell">
    <xdr:from>
      <xdr:col>0</xdr:col>
      <xdr:colOff>222416</xdr:colOff>
      <xdr:row>4</xdr:row>
      <xdr:rowOff>50154</xdr:rowOff>
    </xdr:from>
    <xdr:to>
      <xdr:col>0</xdr:col>
      <xdr:colOff>569371</xdr:colOff>
      <xdr:row>6</xdr:row>
      <xdr:rowOff>2750</xdr:rowOff>
    </xdr:to>
    <xdr:pic>
      <xdr:nvPicPr>
        <xdr:cNvPr id="23" name="Graphic 22" descr="Database with solid fill">
          <a:extLst>
            <a:ext uri="{FF2B5EF4-FFF2-40B4-BE49-F238E27FC236}">
              <a16:creationId xmlns:a16="http://schemas.microsoft.com/office/drawing/2014/main" id="{ABAB414D-B334-6B41-9598-025EA23287F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22416" y="862954"/>
          <a:ext cx="346955" cy="358996"/>
        </a:xfrm>
        <a:prstGeom prst="rect">
          <a:avLst/>
        </a:prstGeom>
      </xdr:spPr>
    </xdr:pic>
    <xdr:clientData/>
  </xdr:twoCellAnchor>
  <xdr:twoCellAnchor editAs="oneCell">
    <xdr:from>
      <xdr:col>0</xdr:col>
      <xdr:colOff>203200</xdr:colOff>
      <xdr:row>0</xdr:row>
      <xdr:rowOff>63500</xdr:rowOff>
    </xdr:from>
    <xdr:to>
      <xdr:col>0</xdr:col>
      <xdr:colOff>617329</xdr:colOff>
      <xdr:row>2</xdr:row>
      <xdr:rowOff>69849</xdr:rowOff>
    </xdr:to>
    <xdr:pic>
      <xdr:nvPicPr>
        <xdr:cNvPr id="24" name="Graphic 23" descr="Bar chart with solid fill">
          <a:extLst>
            <a:ext uri="{FF2B5EF4-FFF2-40B4-BE49-F238E27FC236}">
              <a16:creationId xmlns:a16="http://schemas.microsoft.com/office/drawing/2014/main" id="{0DACC2D4-53C5-F444-8032-B70703D59F2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3200" y="63500"/>
          <a:ext cx="414129" cy="4127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607894</xdr:colOff>
      <xdr:row>0</xdr:row>
      <xdr:rowOff>0</xdr:rowOff>
    </xdr:from>
    <xdr:to>
      <xdr:col>1</xdr:col>
      <xdr:colOff>669391</xdr:colOff>
      <xdr:row>4</xdr:row>
      <xdr:rowOff>69574</xdr:rowOff>
    </xdr:to>
    <xdr:pic>
      <xdr:nvPicPr>
        <xdr:cNvPr id="2" name="Picture 1" descr="University of Exeter provides insight into new visual identity">
          <a:extLst>
            <a:ext uri="{FF2B5EF4-FFF2-40B4-BE49-F238E27FC236}">
              <a16:creationId xmlns:a16="http://schemas.microsoft.com/office/drawing/2014/main" id="{E8D90D0D-322A-F02D-24E7-B05D6AAD9E0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67" t="24889" r="64400" b="23040"/>
        <a:stretch/>
      </xdr:blipFill>
      <xdr:spPr bwMode="auto">
        <a:xfrm>
          <a:off x="1433394" y="0"/>
          <a:ext cx="886997" cy="882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641745</xdr:colOff>
      <xdr:row>0</xdr:row>
      <xdr:rowOff>127000</xdr:rowOff>
    </xdr:from>
    <xdr:to>
      <xdr:col>10</xdr:col>
      <xdr:colOff>182624</xdr:colOff>
      <xdr:row>3</xdr:row>
      <xdr:rowOff>88900</xdr:rowOff>
    </xdr:to>
    <xdr:sp macro="" textlink="">
      <xdr:nvSpPr>
        <xdr:cNvPr id="3" name="TextBox 2">
          <a:extLst>
            <a:ext uri="{FF2B5EF4-FFF2-40B4-BE49-F238E27FC236}">
              <a16:creationId xmlns:a16="http://schemas.microsoft.com/office/drawing/2014/main" id="{2CF69FC6-8F85-A060-2EAA-478167EDA539}"/>
            </a:ext>
          </a:extLst>
        </xdr:cNvPr>
        <xdr:cNvSpPr txBox="1"/>
      </xdr:nvSpPr>
      <xdr:spPr>
        <a:xfrm>
          <a:off x="1474301" y="127000"/>
          <a:ext cx="7033879" cy="554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3200">
              <a:solidFill>
                <a:schemeClr val="bg1"/>
              </a:solidFill>
              <a:latin typeface="Abadi MT Condensed Light" panose="020B0306030101010103" pitchFamily="34" charset="77"/>
            </a:rPr>
            <a:t>UoE</a:t>
          </a:r>
          <a:r>
            <a:rPr lang="en-GB" sz="3200" baseline="0">
              <a:solidFill>
                <a:schemeClr val="bg1"/>
              </a:solidFill>
              <a:latin typeface="Abadi MT Condensed Light" panose="020B0306030101010103" pitchFamily="34" charset="77"/>
            </a:rPr>
            <a:t> W1s Lacrosse 2023/24 - Player Statistics</a:t>
          </a:r>
          <a:endParaRPr lang="en-GB" sz="3200">
            <a:solidFill>
              <a:schemeClr val="bg1"/>
            </a:solidFill>
            <a:latin typeface="Abadi MT Condensed Light" panose="020B0306030101010103" pitchFamily="34" charset="77"/>
          </a:endParaRPr>
        </a:p>
      </xdr:txBody>
    </xdr:sp>
    <xdr:clientData/>
  </xdr:twoCellAnchor>
  <xdr:twoCellAnchor>
    <xdr:from>
      <xdr:col>0</xdr:col>
      <xdr:colOff>0</xdr:colOff>
      <xdr:row>4</xdr:row>
      <xdr:rowOff>139700</xdr:rowOff>
    </xdr:from>
    <xdr:to>
      <xdr:col>23</xdr:col>
      <xdr:colOff>558800</xdr:colOff>
      <xdr:row>41</xdr:row>
      <xdr:rowOff>25400</xdr:rowOff>
    </xdr:to>
    <xdr:sp macro="" textlink="">
      <xdr:nvSpPr>
        <xdr:cNvPr id="4" name="Rounded Rectangle 3">
          <a:extLst>
            <a:ext uri="{FF2B5EF4-FFF2-40B4-BE49-F238E27FC236}">
              <a16:creationId xmlns:a16="http://schemas.microsoft.com/office/drawing/2014/main" id="{07993EF0-3AC0-B50C-BA08-032EEDAC7539}"/>
            </a:ext>
          </a:extLst>
        </xdr:cNvPr>
        <xdr:cNvSpPr/>
      </xdr:nvSpPr>
      <xdr:spPr>
        <a:xfrm>
          <a:off x="0" y="952500"/>
          <a:ext cx="19545300" cy="7404100"/>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317500</xdr:colOff>
      <xdr:row>5</xdr:row>
      <xdr:rowOff>0</xdr:rowOff>
    </xdr:from>
    <xdr:to>
      <xdr:col>23</xdr:col>
      <xdr:colOff>495300</xdr:colOff>
      <xdr:row>40</xdr:row>
      <xdr:rowOff>76200</xdr:rowOff>
    </xdr:to>
    <xdr:sp macro="" textlink="">
      <xdr:nvSpPr>
        <xdr:cNvPr id="5" name="Rounded Rectangle 4">
          <a:extLst>
            <a:ext uri="{FF2B5EF4-FFF2-40B4-BE49-F238E27FC236}">
              <a16:creationId xmlns:a16="http://schemas.microsoft.com/office/drawing/2014/main" id="{F8AD10B6-3EAB-3F48-AF28-D400DB90DFD3}"/>
            </a:ext>
          </a:extLst>
        </xdr:cNvPr>
        <xdr:cNvSpPr/>
      </xdr:nvSpPr>
      <xdr:spPr>
        <a:xfrm>
          <a:off x="1968500" y="1016000"/>
          <a:ext cx="17513300" cy="7188200"/>
        </a:xfrm>
        <a:prstGeom prst="roundRect">
          <a:avLst>
            <a:gd name="adj" fmla="val 3750"/>
          </a:avLst>
        </a:prstGeom>
        <a:solidFill>
          <a:srgbClr val="00676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108227</xdr:colOff>
      <xdr:row>5</xdr:row>
      <xdr:rowOff>114851</xdr:rowOff>
    </xdr:from>
    <xdr:to>
      <xdr:col>2</xdr:col>
      <xdr:colOff>342900</xdr:colOff>
      <xdr:row>7</xdr:row>
      <xdr:rowOff>114851</xdr:rowOff>
    </xdr:to>
    <xdr:sp macro="" textlink="">
      <xdr:nvSpPr>
        <xdr:cNvPr id="6" name="Rounded Rectangle 5">
          <a:extLst>
            <a:ext uri="{FF2B5EF4-FFF2-40B4-BE49-F238E27FC236}">
              <a16:creationId xmlns:a16="http://schemas.microsoft.com/office/drawing/2014/main" id="{0B3B593D-61EC-5343-80F5-3C3EA67A273D}"/>
            </a:ext>
          </a:extLst>
        </xdr:cNvPr>
        <xdr:cNvSpPr/>
      </xdr:nvSpPr>
      <xdr:spPr>
        <a:xfrm>
          <a:off x="933727" y="1130851"/>
          <a:ext cx="1885673" cy="406400"/>
        </a:xfrm>
        <a:prstGeom prst="roundRect">
          <a:avLst>
            <a:gd name="adj" fmla="val 14167"/>
          </a:avLst>
        </a:prstGeom>
        <a:gradFill flip="none" rotWithShape="1">
          <a:gsLst>
            <a:gs pos="9000">
              <a:srgbClr val="FFFFFF"/>
            </a:gs>
            <a:gs pos="100000">
              <a:schemeClr val="bg1">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430144</xdr:colOff>
      <xdr:row>5</xdr:row>
      <xdr:rowOff>156264</xdr:rowOff>
    </xdr:from>
    <xdr:to>
      <xdr:col>2</xdr:col>
      <xdr:colOff>431800</xdr:colOff>
      <xdr:row>7</xdr:row>
      <xdr:rowOff>88900</xdr:rowOff>
    </xdr:to>
    <xdr:sp macro="" textlink="">
      <xdr:nvSpPr>
        <xdr:cNvPr id="7" name="TextBox 6">
          <a:extLst>
            <a:ext uri="{FF2B5EF4-FFF2-40B4-BE49-F238E27FC236}">
              <a16:creationId xmlns:a16="http://schemas.microsoft.com/office/drawing/2014/main" id="{486464CD-2CA7-2C61-0F2D-D224290685C0}"/>
            </a:ext>
          </a:extLst>
        </xdr:cNvPr>
        <xdr:cNvSpPr txBox="1"/>
      </xdr:nvSpPr>
      <xdr:spPr>
        <a:xfrm>
          <a:off x="430144" y="1172264"/>
          <a:ext cx="1652656" cy="33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(1s)</a:t>
          </a:r>
        </a:p>
      </xdr:txBody>
    </xdr:sp>
    <xdr:clientData/>
  </xdr:twoCellAnchor>
  <xdr:twoCellAnchor editAs="oneCell">
    <xdr:from>
      <xdr:col>0</xdr:col>
      <xdr:colOff>108227</xdr:colOff>
      <xdr:row>5</xdr:row>
      <xdr:rowOff>131968</xdr:rowOff>
    </xdr:from>
    <xdr:to>
      <xdr:col>0</xdr:col>
      <xdr:colOff>522356</xdr:colOff>
      <xdr:row>7</xdr:row>
      <xdr:rowOff>131967</xdr:rowOff>
    </xdr:to>
    <xdr:pic>
      <xdr:nvPicPr>
        <xdr:cNvPr id="9" name="Graphic 8" descr="Bar chart with solid fill">
          <a:extLst>
            <a:ext uri="{FF2B5EF4-FFF2-40B4-BE49-F238E27FC236}">
              <a16:creationId xmlns:a16="http://schemas.microsoft.com/office/drawing/2014/main" id="{0D581245-C417-CA09-4858-8B924F7D87B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33727" y="1147968"/>
          <a:ext cx="414129" cy="406399"/>
        </a:xfrm>
        <a:prstGeom prst="rect">
          <a:avLst/>
        </a:prstGeom>
      </xdr:spPr>
    </xdr:pic>
    <xdr:clientData/>
  </xdr:twoCellAnchor>
  <xdr:twoCellAnchor>
    <xdr:from>
      <xdr:col>0</xdr:col>
      <xdr:colOff>468244</xdr:colOff>
      <xdr:row>7</xdr:row>
      <xdr:rowOff>126999</xdr:rowOff>
    </xdr:from>
    <xdr:to>
      <xdr:col>2</xdr:col>
      <xdr:colOff>288787</xdr:colOff>
      <xdr:row>9</xdr:row>
      <xdr:rowOff>16565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A0DFE698-179A-6B4C-9A95-206E2D3252D8}"/>
            </a:ext>
          </a:extLst>
        </xdr:cNvPr>
        <xdr:cNvSpPr txBox="1"/>
      </xdr:nvSpPr>
      <xdr:spPr>
        <a:xfrm>
          <a:off x="1293744" y="1549399"/>
          <a:ext cx="1471543"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Pivot Tables</a:t>
          </a:r>
        </a:p>
      </xdr:txBody>
    </xdr:sp>
    <xdr:clientData/>
  </xdr:twoCellAnchor>
  <xdr:twoCellAnchor>
    <xdr:from>
      <xdr:col>0</xdr:col>
      <xdr:colOff>480944</xdr:colOff>
      <xdr:row>9</xdr:row>
      <xdr:rowOff>97735</xdr:rowOff>
    </xdr:from>
    <xdr:to>
      <xdr:col>2</xdr:col>
      <xdr:colOff>301487</xdr:colOff>
      <xdr:row>10</xdr:row>
      <xdr:rowOff>194365</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2AA14138-D061-C649-AE01-6A0684363FD7}"/>
            </a:ext>
          </a:extLst>
        </xdr:cNvPr>
        <xdr:cNvSpPr txBox="1"/>
      </xdr:nvSpPr>
      <xdr:spPr>
        <a:xfrm>
          <a:off x="1306444" y="1926535"/>
          <a:ext cx="1471543" cy="299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Data</a:t>
          </a:r>
          <a:r>
            <a:rPr lang="en-GB" sz="2000" b="1" baseline="0">
              <a:latin typeface="Abadi MT Condensed Light" panose="020B0306030101010103" pitchFamily="34" charset="77"/>
            </a:rPr>
            <a:t> Tables</a:t>
          </a:r>
          <a:endParaRPr lang="en-GB" sz="2000" b="1">
            <a:latin typeface="Abadi MT Condensed Light" panose="020B0306030101010103" pitchFamily="34" charset="77"/>
          </a:endParaRPr>
        </a:p>
      </xdr:txBody>
    </xdr:sp>
    <xdr:clientData/>
  </xdr:twoCellAnchor>
  <xdr:twoCellAnchor editAs="oneCell">
    <xdr:from>
      <xdr:col>0</xdr:col>
      <xdr:colOff>102072</xdr:colOff>
      <xdr:row>7</xdr:row>
      <xdr:rowOff>93136</xdr:rowOff>
    </xdr:from>
    <xdr:to>
      <xdr:col>0</xdr:col>
      <xdr:colOff>505712</xdr:colOff>
      <xdr:row>9</xdr:row>
      <xdr:rowOff>85604</xdr:rowOff>
    </xdr:to>
    <xdr:pic>
      <xdr:nvPicPr>
        <xdr:cNvPr id="15" name="Graphic 14" descr="Table outline">
          <a:extLst>
            <a:ext uri="{FF2B5EF4-FFF2-40B4-BE49-F238E27FC236}">
              <a16:creationId xmlns:a16="http://schemas.microsoft.com/office/drawing/2014/main" id="{CB395996-D6C2-9EF7-03BB-DA7F078A473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7029" y="1498820"/>
          <a:ext cx="403640" cy="394092"/>
        </a:xfrm>
        <a:prstGeom prst="rect">
          <a:avLst/>
        </a:prstGeom>
      </xdr:spPr>
    </xdr:pic>
    <xdr:clientData/>
  </xdr:twoCellAnchor>
  <xdr:twoCellAnchor editAs="oneCell">
    <xdr:from>
      <xdr:col>0</xdr:col>
      <xdr:colOff>133988</xdr:colOff>
      <xdr:row>9</xdr:row>
      <xdr:rowOff>73440</xdr:rowOff>
    </xdr:from>
    <xdr:to>
      <xdr:col>0</xdr:col>
      <xdr:colOff>480943</xdr:colOff>
      <xdr:row>11</xdr:row>
      <xdr:rowOff>19686</xdr:rowOff>
    </xdr:to>
    <xdr:pic>
      <xdr:nvPicPr>
        <xdr:cNvPr id="17" name="Graphic 16" descr="Database with solid fill">
          <a:extLst>
            <a:ext uri="{FF2B5EF4-FFF2-40B4-BE49-F238E27FC236}">
              <a16:creationId xmlns:a16="http://schemas.microsoft.com/office/drawing/2014/main" id="{3C0E94F4-C60A-F4AE-497D-D7A42D604C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9488" y="1902240"/>
          <a:ext cx="346955" cy="352646"/>
        </a:xfrm>
        <a:prstGeom prst="rect">
          <a:avLst/>
        </a:prstGeom>
      </xdr:spPr>
    </xdr:pic>
    <xdr:clientData/>
  </xdr:twoCellAnchor>
  <xdr:twoCellAnchor>
    <xdr:from>
      <xdr:col>2</xdr:col>
      <xdr:colOff>745066</xdr:colOff>
      <xdr:row>23</xdr:row>
      <xdr:rowOff>10582</xdr:rowOff>
    </xdr:from>
    <xdr:to>
      <xdr:col>12</xdr:col>
      <xdr:colOff>719666</xdr:colOff>
      <xdr:row>38</xdr:row>
      <xdr:rowOff>76200</xdr:rowOff>
    </xdr:to>
    <xdr:sp macro="" textlink="">
      <xdr:nvSpPr>
        <xdr:cNvPr id="20" name="Rounded Rectangle 19">
          <a:extLst>
            <a:ext uri="{FF2B5EF4-FFF2-40B4-BE49-F238E27FC236}">
              <a16:creationId xmlns:a16="http://schemas.microsoft.com/office/drawing/2014/main" id="{98654536-0FD8-E94E-B61E-4C867005924C}"/>
            </a:ext>
          </a:extLst>
        </xdr:cNvPr>
        <xdr:cNvSpPr/>
      </xdr:nvSpPr>
      <xdr:spPr>
        <a:xfrm>
          <a:off x="2396066" y="4684182"/>
          <a:ext cx="8229600" cy="3113618"/>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16</xdr:col>
      <xdr:colOff>774700</xdr:colOff>
      <xdr:row>5</xdr:row>
      <xdr:rowOff>165100</xdr:rowOff>
    </xdr:from>
    <xdr:to>
      <xdr:col>23</xdr:col>
      <xdr:colOff>381000</xdr:colOff>
      <xdr:row>22</xdr:row>
      <xdr:rowOff>38101</xdr:rowOff>
    </xdr:to>
    <xdr:sp macro="" textlink="">
      <xdr:nvSpPr>
        <xdr:cNvPr id="32" name="Rounded Rectangle 31">
          <a:extLst>
            <a:ext uri="{FF2B5EF4-FFF2-40B4-BE49-F238E27FC236}">
              <a16:creationId xmlns:a16="http://schemas.microsoft.com/office/drawing/2014/main" id="{15873A52-A6A1-5849-B937-2564F02B8FAC}"/>
            </a:ext>
          </a:extLst>
        </xdr:cNvPr>
        <xdr:cNvSpPr/>
      </xdr:nvSpPr>
      <xdr:spPr>
        <a:xfrm>
          <a:off x="139827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749300</xdr:colOff>
      <xdr:row>5</xdr:row>
      <xdr:rowOff>165100</xdr:rowOff>
    </xdr:from>
    <xdr:to>
      <xdr:col>16</xdr:col>
      <xdr:colOff>355600</xdr:colOff>
      <xdr:row>22</xdr:row>
      <xdr:rowOff>38101</xdr:rowOff>
    </xdr:to>
    <xdr:sp macro="" textlink="">
      <xdr:nvSpPr>
        <xdr:cNvPr id="37" name="Rounded Rectangle 36">
          <a:extLst>
            <a:ext uri="{FF2B5EF4-FFF2-40B4-BE49-F238E27FC236}">
              <a16:creationId xmlns:a16="http://schemas.microsoft.com/office/drawing/2014/main" id="{A8763D93-CD68-694E-9106-E2D9AC8F92DC}"/>
            </a:ext>
          </a:extLst>
        </xdr:cNvPr>
        <xdr:cNvSpPr/>
      </xdr:nvSpPr>
      <xdr:spPr>
        <a:xfrm>
          <a:off x="81788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745066</xdr:colOff>
      <xdr:row>5</xdr:row>
      <xdr:rowOff>165100</xdr:rowOff>
    </xdr:from>
    <xdr:to>
      <xdr:col>9</xdr:col>
      <xdr:colOff>351366</xdr:colOff>
      <xdr:row>22</xdr:row>
      <xdr:rowOff>38101</xdr:rowOff>
    </xdr:to>
    <xdr:sp macro="" textlink="">
      <xdr:nvSpPr>
        <xdr:cNvPr id="38" name="Rounded Rectangle 37">
          <a:extLst>
            <a:ext uri="{FF2B5EF4-FFF2-40B4-BE49-F238E27FC236}">
              <a16:creationId xmlns:a16="http://schemas.microsoft.com/office/drawing/2014/main" id="{5B3C77D5-5598-944B-A4D2-73A7D6CEBA41}"/>
            </a:ext>
          </a:extLst>
        </xdr:cNvPr>
        <xdr:cNvSpPr/>
      </xdr:nvSpPr>
      <xdr:spPr>
        <a:xfrm>
          <a:off x="2396066"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774700</xdr:colOff>
      <xdr:row>7</xdr:row>
      <xdr:rowOff>38100</xdr:rowOff>
    </xdr:from>
    <xdr:to>
      <xdr:col>9</xdr:col>
      <xdr:colOff>266700</xdr:colOff>
      <xdr:row>22</xdr:row>
      <xdr:rowOff>12700</xdr:rowOff>
    </xdr:to>
    <xdr:graphicFrame macro="">
      <xdr:nvGraphicFramePr>
        <xdr:cNvPr id="8" name="Chart 7">
          <a:extLst>
            <a:ext uri="{FF2B5EF4-FFF2-40B4-BE49-F238E27FC236}">
              <a16:creationId xmlns:a16="http://schemas.microsoft.com/office/drawing/2014/main" id="{08912761-95F4-D945-95D5-31F7585E6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736600</xdr:colOff>
      <xdr:row>7</xdr:row>
      <xdr:rowOff>88899</xdr:rowOff>
    </xdr:from>
    <xdr:to>
      <xdr:col>16</xdr:col>
      <xdr:colOff>330200</xdr:colOff>
      <xdr:row>22</xdr:row>
      <xdr:rowOff>25400</xdr:rowOff>
    </xdr:to>
    <xdr:graphicFrame macro="">
      <xdr:nvGraphicFramePr>
        <xdr:cNvPr id="13" name="Chart 12">
          <a:extLst>
            <a:ext uri="{FF2B5EF4-FFF2-40B4-BE49-F238E27FC236}">
              <a16:creationId xmlns:a16="http://schemas.microsoft.com/office/drawing/2014/main" id="{D909FF68-0E15-9943-BFC3-2706CDE29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762000</xdr:colOff>
      <xdr:row>24</xdr:row>
      <xdr:rowOff>169334</xdr:rowOff>
    </xdr:from>
    <xdr:to>
      <xdr:col>12</xdr:col>
      <xdr:colOff>482600</xdr:colOff>
      <xdr:row>38</xdr:row>
      <xdr:rowOff>63500</xdr:rowOff>
    </xdr:to>
    <xdr:graphicFrame macro="">
      <xdr:nvGraphicFramePr>
        <xdr:cNvPr id="27" name="Chart 26">
          <a:extLst>
            <a:ext uri="{FF2B5EF4-FFF2-40B4-BE49-F238E27FC236}">
              <a16:creationId xmlns:a16="http://schemas.microsoft.com/office/drawing/2014/main" id="{C3E1044C-A982-DF41-96B9-34983D28E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762000</xdr:colOff>
      <xdr:row>6</xdr:row>
      <xdr:rowOff>0</xdr:rowOff>
    </xdr:from>
    <xdr:to>
      <xdr:col>5</xdr:col>
      <xdr:colOff>647700</xdr:colOff>
      <xdr:row>7</xdr:row>
      <xdr:rowOff>139700</xdr:rowOff>
    </xdr:to>
    <xdr:sp macro="" textlink="">
      <xdr:nvSpPr>
        <xdr:cNvPr id="28" name="TextBox 27">
          <a:extLst>
            <a:ext uri="{FF2B5EF4-FFF2-40B4-BE49-F238E27FC236}">
              <a16:creationId xmlns:a16="http://schemas.microsoft.com/office/drawing/2014/main" id="{82DA87BC-70AF-91A0-0FDB-988DD0BAABED}"/>
            </a:ext>
          </a:extLst>
        </xdr:cNvPr>
        <xdr:cNvSpPr txBox="1"/>
      </xdr:nvSpPr>
      <xdr:spPr>
        <a:xfrm>
          <a:off x="2413000" y="12192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Goal</a:t>
          </a:r>
          <a:r>
            <a:rPr lang="en-GB" sz="2000" b="1" baseline="0">
              <a:solidFill>
                <a:schemeClr val="bg1"/>
              </a:solidFill>
            </a:rPr>
            <a:t> Contributions</a:t>
          </a:r>
          <a:endParaRPr lang="en-GB" sz="2000" b="1">
            <a:solidFill>
              <a:schemeClr val="bg1"/>
            </a:solidFill>
          </a:endParaRPr>
        </a:p>
      </xdr:txBody>
    </xdr:sp>
    <xdr:clientData/>
  </xdr:twoCellAnchor>
  <xdr:twoCellAnchor>
    <xdr:from>
      <xdr:col>9</xdr:col>
      <xdr:colOff>774700</xdr:colOff>
      <xdr:row>5</xdr:row>
      <xdr:rowOff>190500</xdr:rowOff>
    </xdr:from>
    <xdr:to>
      <xdr:col>12</xdr:col>
      <xdr:colOff>578555</xdr:colOff>
      <xdr:row>8</xdr:row>
      <xdr:rowOff>14112</xdr:rowOff>
    </xdr:to>
    <xdr:sp macro="" textlink="">
      <xdr:nvSpPr>
        <xdr:cNvPr id="29" name="TextBox 28">
          <a:extLst>
            <a:ext uri="{FF2B5EF4-FFF2-40B4-BE49-F238E27FC236}">
              <a16:creationId xmlns:a16="http://schemas.microsoft.com/office/drawing/2014/main" id="{7D9AD125-B4F9-E447-BBCC-0F7620473E56}"/>
            </a:ext>
          </a:extLst>
        </xdr:cNvPr>
        <xdr:cNvSpPr txBox="1"/>
      </xdr:nvSpPr>
      <xdr:spPr>
        <a:xfrm>
          <a:off x="8267700" y="1178278"/>
          <a:ext cx="2301522" cy="4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Shot Performance</a:t>
          </a:r>
        </a:p>
      </xdr:txBody>
    </xdr:sp>
    <xdr:clientData/>
  </xdr:twoCellAnchor>
  <xdr:twoCellAnchor>
    <xdr:from>
      <xdr:col>2</xdr:col>
      <xdr:colOff>800100</xdr:colOff>
      <xdr:row>23</xdr:row>
      <xdr:rowOff>38100</xdr:rowOff>
    </xdr:from>
    <xdr:to>
      <xdr:col>5</xdr:col>
      <xdr:colOff>203200</xdr:colOff>
      <xdr:row>24</xdr:row>
      <xdr:rowOff>177800</xdr:rowOff>
    </xdr:to>
    <xdr:sp macro="" textlink="">
      <xdr:nvSpPr>
        <xdr:cNvPr id="30" name="TextBox 29">
          <a:extLst>
            <a:ext uri="{FF2B5EF4-FFF2-40B4-BE49-F238E27FC236}">
              <a16:creationId xmlns:a16="http://schemas.microsoft.com/office/drawing/2014/main" id="{E2EB422B-1CF9-0947-B537-20F7FB5EC5FF}"/>
            </a:ext>
          </a:extLst>
        </xdr:cNvPr>
        <xdr:cNvSpPr txBox="1"/>
      </xdr:nvSpPr>
      <xdr:spPr>
        <a:xfrm>
          <a:off x="2451100" y="4711700"/>
          <a:ext cx="1879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Errors</a:t>
          </a:r>
        </a:p>
      </xdr:txBody>
    </xdr:sp>
    <xdr:clientData/>
  </xdr:twoCellAnchor>
  <xdr:twoCellAnchor>
    <xdr:from>
      <xdr:col>16</xdr:col>
      <xdr:colOff>749300</xdr:colOff>
      <xdr:row>6</xdr:row>
      <xdr:rowOff>190500</xdr:rowOff>
    </xdr:from>
    <xdr:to>
      <xdr:col>23</xdr:col>
      <xdr:colOff>355600</xdr:colOff>
      <xdr:row>22</xdr:row>
      <xdr:rowOff>25400</xdr:rowOff>
    </xdr:to>
    <xdr:graphicFrame macro="">
      <xdr:nvGraphicFramePr>
        <xdr:cNvPr id="33" name="Chart 32">
          <a:extLst>
            <a:ext uri="{FF2B5EF4-FFF2-40B4-BE49-F238E27FC236}">
              <a16:creationId xmlns:a16="http://schemas.microsoft.com/office/drawing/2014/main" id="{E7F83898-0675-E648-9787-0AB6A8E48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812800</xdr:colOff>
      <xdr:row>5</xdr:row>
      <xdr:rowOff>165100</xdr:rowOff>
    </xdr:from>
    <xdr:to>
      <xdr:col>19</xdr:col>
      <xdr:colOff>698500</xdr:colOff>
      <xdr:row>7</xdr:row>
      <xdr:rowOff>101600</xdr:rowOff>
    </xdr:to>
    <xdr:sp macro="" textlink="">
      <xdr:nvSpPr>
        <xdr:cNvPr id="39" name="TextBox 38">
          <a:extLst>
            <a:ext uri="{FF2B5EF4-FFF2-40B4-BE49-F238E27FC236}">
              <a16:creationId xmlns:a16="http://schemas.microsoft.com/office/drawing/2014/main" id="{51F31AB2-295E-1D45-91BA-D1C1D86D1E6F}"/>
            </a:ext>
          </a:extLst>
        </xdr:cNvPr>
        <xdr:cNvSpPr txBox="1"/>
      </xdr:nvSpPr>
      <xdr:spPr>
        <a:xfrm>
          <a:off x="14020800" y="11811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Defensive Actions</a:t>
          </a:r>
        </a:p>
      </xdr:txBody>
    </xdr:sp>
    <xdr:clientData/>
  </xdr:twoCellAnchor>
  <xdr:twoCellAnchor>
    <xdr:from>
      <xdr:col>13</xdr:col>
      <xdr:colOff>406400</xdr:colOff>
      <xdr:row>23</xdr:row>
      <xdr:rowOff>10582</xdr:rowOff>
    </xdr:from>
    <xdr:to>
      <xdr:col>23</xdr:col>
      <xdr:colOff>381000</xdr:colOff>
      <xdr:row>38</xdr:row>
      <xdr:rowOff>80686</xdr:rowOff>
    </xdr:to>
    <xdr:sp macro="" textlink="">
      <xdr:nvSpPr>
        <xdr:cNvPr id="40" name="Rounded Rectangle 39">
          <a:extLst>
            <a:ext uri="{FF2B5EF4-FFF2-40B4-BE49-F238E27FC236}">
              <a16:creationId xmlns:a16="http://schemas.microsoft.com/office/drawing/2014/main" id="{9C3860F0-0B69-D243-887A-CE4CCDC50BF6}"/>
            </a:ext>
          </a:extLst>
        </xdr:cNvPr>
        <xdr:cNvSpPr/>
      </xdr:nvSpPr>
      <xdr:spPr>
        <a:xfrm>
          <a:off x="11137900" y="4684182"/>
          <a:ext cx="8229600" cy="3118104"/>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13</xdr:col>
      <xdr:colOff>495300</xdr:colOff>
      <xdr:row>23</xdr:row>
      <xdr:rowOff>88900</xdr:rowOff>
    </xdr:from>
    <xdr:to>
      <xdr:col>16</xdr:col>
      <xdr:colOff>550333</xdr:colOff>
      <xdr:row>25</xdr:row>
      <xdr:rowOff>84667</xdr:rowOff>
    </xdr:to>
    <xdr:sp macro="" textlink="">
      <xdr:nvSpPr>
        <xdr:cNvPr id="41" name="TextBox 40">
          <a:extLst>
            <a:ext uri="{FF2B5EF4-FFF2-40B4-BE49-F238E27FC236}">
              <a16:creationId xmlns:a16="http://schemas.microsoft.com/office/drawing/2014/main" id="{7586343E-2413-EB42-9D47-5AB2DE8980D0}"/>
            </a:ext>
          </a:extLst>
        </xdr:cNvPr>
        <xdr:cNvSpPr txBox="1"/>
      </xdr:nvSpPr>
      <xdr:spPr>
        <a:xfrm>
          <a:off x="11318522" y="4632678"/>
          <a:ext cx="2552700" cy="390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Draw Control Stats</a:t>
          </a:r>
        </a:p>
      </xdr:txBody>
    </xdr:sp>
    <xdr:clientData/>
  </xdr:twoCellAnchor>
  <xdr:twoCellAnchor>
    <xdr:from>
      <xdr:col>13</xdr:col>
      <xdr:colOff>406400</xdr:colOff>
      <xdr:row>24</xdr:row>
      <xdr:rowOff>177800</xdr:rowOff>
    </xdr:from>
    <xdr:to>
      <xdr:col>23</xdr:col>
      <xdr:colOff>355600</xdr:colOff>
      <xdr:row>38</xdr:row>
      <xdr:rowOff>76200</xdr:rowOff>
    </xdr:to>
    <xdr:graphicFrame macro="">
      <xdr:nvGraphicFramePr>
        <xdr:cNvPr id="42" name="Chart 41">
          <a:extLst>
            <a:ext uri="{FF2B5EF4-FFF2-40B4-BE49-F238E27FC236}">
              <a16:creationId xmlns:a16="http://schemas.microsoft.com/office/drawing/2014/main" id="{7A64E3DA-6FBB-FC43-974D-06041308C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63500</xdr:colOff>
      <xdr:row>11</xdr:row>
      <xdr:rowOff>88900</xdr:rowOff>
    </xdr:from>
    <xdr:to>
      <xdr:col>2</xdr:col>
      <xdr:colOff>469900</xdr:colOff>
      <xdr:row>19</xdr:row>
      <xdr:rowOff>50800</xdr:rowOff>
    </xdr:to>
    <mc:AlternateContent xmlns:mc="http://schemas.openxmlformats.org/markup-compatibility/2006" xmlns:a14="http://schemas.microsoft.com/office/drawing/2010/main">
      <mc:Choice Requires="a14">
        <xdr:graphicFrame macro="">
          <xdr:nvGraphicFramePr>
            <xdr:cNvPr id="44" name="Position">
              <a:extLst>
                <a:ext uri="{FF2B5EF4-FFF2-40B4-BE49-F238E27FC236}">
                  <a16:creationId xmlns:a16="http://schemas.microsoft.com/office/drawing/2014/main" id="{BA341152-2C4B-9CD6-4064-7E6119868B3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63500" y="2262011"/>
              <a:ext cx="2071511" cy="1542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18</xdr:row>
      <xdr:rowOff>152401</xdr:rowOff>
    </xdr:from>
    <xdr:to>
      <xdr:col>2</xdr:col>
      <xdr:colOff>469900</xdr:colOff>
      <xdr:row>38</xdr:row>
      <xdr:rowOff>104775</xdr:rowOff>
    </xdr:to>
    <mc:AlternateContent xmlns:mc="http://schemas.openxmlformats.org/markup-compatibility/2006" xmlns:a14="http://schemas.microsoft.com/office/drawing/2010/main">
      <mc:Choice Requires="a14">
        <xdr:graphicFrame macro="">
          <xdr:nvGraphicFramePr>
            <xdr:cNvPr id="43" name="Athlete">
              <a:extLst>
                <a:ext uri="{FF2B5EF4-FFF2-40B4-BE49-F238E27FC236}">
                  <a16:creationId xmlns:a16="http://schemas.microsoft.com/office/drawing/2014/main" id="{B56ECBFD-5FDE-9D6F-FC9C-62513DD65E4C}"/>
                </a:ext>
              </a:extLst>
            </xdr:cNvPr>
            <xdr:cNvGraphicFramePr/>
          </xdr:nvGraphicFramePr>
          <xdr:xfrm>
            <a:off x="0" y="0"/>
            <a:ext cx="0" cy="0"/>
          </xdr:xfrm>
          <a:graphic>
            <a:graphicData uri="http://schemas.microsoft.com/office/drawing/2010/slicer">
              <sle:slicer xmlns:sle="http://schemas.microsoft.com/office/drawing/2010/slicer" name="Athlete"/>
            </a:graphicData>
          </a:graphic>
        </xdr:graphicFrame>
      </mc:Choice>
      <mc:Fallback xmlns="">
        <xdr:sp macro="" textlink="">
          <xdr:nvSpPr>
            <xdr:cNvPr id="0" name=""/>
            <xdr:cNvSpPr>
              <a:spLocks noTextEdit="1"/>
            </xdr:cNvSpPr>
          </xdr:nvSpPr>
          <xdr:spPr>
            <a:xfrm>
              <a:off x="63500" y="3708401"/>
              <a:ext cx="2071511" cy="3903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320323</xdr:colOff>
      <xdr:row>23</xdr:row>
      <xdr:rowOff>98778</xdr:rowOff>
    </xdr:from>
    <xdr:to>
      <xdr:col>6</xdr:col>
      <xdr:colOff>14111</xdr:colOff>
      <xdr:row>25</xdr:row>
      <xdr:rowOff>11288</xdr:rowOff>
    </xdr:to>
    <xdr:sp macro="" textlink="">
      <xdr:nvSpPr>
        <xdr:cNvPr id="16" name="TextBox 15">
          <a:extLst>
            <a:ext uri="{FF2B5EF4-FFF2-40B4-BE49-F238E27FC236}">
              <a16:creationId xmlns:a16="http://schemas.microsoft.com/office/drawing/2014/main" id="{7A03C58C-BD0D-654B-BAD8-44DB9ABB2149}"/>
            </a:ext>
          </a:extLst>
        </xdr:cNvPr>
        <xdr:cNvSpPr txBox="1"/>
      </xdr:nvSpPr>
      <xdr:spPr>
        <a:xfrm>
          <a:off x="3650545" y="4642556"/>
          <a:ext cx="1358899"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Errors = </a:t>
          </a:r>
        </a:p>
      </xdr:txBody>
    </xdr:sp>
    <xdr:clientData/>
  </xdr:twoCellAnchor>
  <xdr:twoCellAnchor>
    <xdr:from>
      <xdr:col>5</xdr:col>
      <xdr:colOff>680578</xdr:colOff>
      <xdr:row>23</xdr:row>
      <xdr:rowOff>81844</xdr:rowOff>
    </xdr:from>
    <xdr:to>
      <xdr:col>6</xdr:col>
      <xdr:colOff>424328</xdr:colOff>
      <xdr:row>24</xdr:row>
      <xdr:rowOff>191910</xdr:rowOff>
    </xdr:to>
    <xdr:sp macro="" textlink="'Pivot Tables'!G29">
      <xdr:nvSpPr>
        <xdr:cNvPr id="18" name="TextBox 17">
          <a:extLst>
            <a:ext uri="{FF2B5EF4-FFF2-40B4-BE49-F238E27FC236}">
              <a16:creationId xmlns:a16="http://schemas.microsoft.com/office/drawing/2014/main" id="{C3F6FB70-5C27-6C4A-A1B8-767CE6356E35}"/>
            </a:ext>
          </a:extLst>
        </xdr:cNvPr>
        <xdr:cNvSpPr txBox="1"/>
      </xdr:nvSpPr>
      <xdr:spPr>
        <a:xfrm>
          <a:off x="4843356" y="4625622"/>
          <a:ext cx="576305"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67F046-C3FB-CB46-906F-FFDCC24423A4}" type="TxLink">
            <a:rPr lang="en-US" sz="1800" b="0" i="0" u="none" strike="noStrike">
              <a:solidFill>
                <a:schemeClr val="bg1"/>
              </a:solidFill>
              <a:latin typeface="Calibri"/>
              <a:cs typeface="Calibri"/>
            </a:rPr>
            <a:pPr/>
            <a:t>144</a:t>
          </a:fld>
          <a:endParaRPr lang="en-GB" sz="2400" b="0">
            <a:solidFill>
              <a:schemeClr val="bg1"/>
            </a:solidFill>
          </a:endParaRPr>
        </a:p>
      </xdr:txBody>
    </xdr:sp>
    <xdr:clientData/>
  </xdr:twoCellAnchor>
  <xdr:twoCellAnchor>
    <xdr:from>
      <xdr:col>21</xdr:col>
      <xdr:colOff>99199</xdr:colOff>
      <xdr:row>23</xdr:row>
      <xdr:rowOff>87489</xdr:rowOff>
    </xdr:from>
    <xdr:to>
      <xdr:col>22</xdr:col>
      <xdr:colOff>0</xdr:colOff>
      <xdr:row>24</xdr:row>
      <xdr:rowOff>197555</xdr:rowOff>
    </xdr:to>
    <xdr:sp macro="" textlink="'Pivot Tables'!F82">
      <xdr:nvSpPr>
        <xdr:cNvPr id="19" name="TextBox 18">
          <a:extLst>
            <a:ext uri="{FF2B5EF4-FFF2-40B4-BE49-F238E27FC236}">
              <a16:creationId xmlns:a16="http://schemas.microsoft.com/office/drawing/2014/main" id="{18B46605-ADBB-0748-8D87-DECCEC5EF7FD}"/>
            </a:ext>
          </a:extLst>
        </xdr:cNvPr>
        <xdr:cNvSpPr txBox="1"/>
      </xdr:nvSpPr>
      <xdr:spPr>
        <a:xfrm>
          <a:off x="17434699" y="4761089"/>
          <a:ext cx="726301"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EEB6F2-AE1C-A641-88CD-AABD454D4EAF}" type="TxLink">
            <a:rPr lang="en-US" sz="1800" b="0" i="0" u="none" strike="noStrike">
              <a:solidFill>
                <a:schemeClr val="bg1"/>
              </a:solidFill>
              <a:latin typeface="Calibri"/>
              <a:cs typeface="Calibri"/>
            </a:rPr>
            <a:pPr/>
            <a:t>55%</a:t>
          </a:fld>
          <a:endParaRPr lang="en-GB" sz="3600" b="0">
            <a:solidFill>
              <a:schemeClr val="bg1"/>
            </a:solidFill>
          </a:endParaRPr>
        </a:p>
      </xdr:txBody>
    </xdr:sp>
    <xdr:clientData/>
  </xdr:twoCellAnchor>
  <xdr:twoCellAnchor>
    <xdr:from>
      <xdr:col>19</xdr:col>
      <xdr:colOff>745867</xdr:colOff>
      <xdr:row>23</xdr:row>
      <xdr:rowOff>87489</xdr:rowOff>
    </xdr:from>
    <xdr:to>
      <xdr:col>21</xdr:col>
      <xdr:colOff>203813</xdr:colOff>
      <xdr:row>24</xdr:row>
      <xdr:rowOff>197555</xdr:rowOff>
    </xdr:to>
    <xdr:sp macro="" textlink="">
      <xdr:nvSpPr>
        <xdr:cNvPr id="21" name="TextBox 20">
          <a:extLst>
            <a:ext uri="{FF2B5EF4-FFF2-40B4-BE49-F238E27FC236}">
              <a16:creationId xmlns:a16="http://schemas.microsoft.com/office/drawing/2014/main" id="{CACB56A1-FF6E-7647-BB7D-C633C1FEDB43}"/>
            </a:ext>
          </a:extLst>
        </xdr:cNvPr>
        <xdr:cNvSpPr txBox="1"/>
      </xdr:nvSpPr>
      <xdr:spPr>
        <a:xfrm>
          <a:off x="16564423" y="4631267"/>
          <a:ext cx="1123057"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DCWin % = </a:t>
          </a:r>
        </a:p>
      </xdr:txBody>
    </xdr:sp>
    <xdr:clientData/>
  </xdr:twoCellAnchor>
  <xdr:twoCellAnchor>
    <xdr:from>
      <xdr:col>22</xdr:col>
      <xdr:colOff>308044</xdr:colOff>
      <xdr:row>6</xdr:row>
      <xdr:rowOff>7056</xdr:rowOff>
    </xdr:from>
    <xdr:to>
      <xdr:col>23</xdr:col>
      <xdr:colOff>51793</xdr:colOff>
      <xdr:row>7</xdr:row>
      <xdr:rowOff>117121</xdr:rowOff>
    </xdr:to>
    <xdr:sp macro="" textlink="'Pivot Tables'!G56">
      <xdr:nvSpPr>
        <xdr:cNvPr id="22" name="TextBox 21">
          <a:extLst>
            <a:ext uri="{FF2B5EF4-FFF2-40B4-BE49-F238E27FC236}">
              <a16:creationId xmlns:a16="http://schemas.microsoft.com/office/drawing/2014/main" id="{D9DBEFBD-DC4C-1647-9B98-20B4EBC9B37C}"/>
            </a:ext>
          </a:extLst>
        </xdr:cNvPr>
        <xdr:cNvSpPr txBox="1"/>
      </xdr:nvSpPr>
      <xdr:spPr>
        <a:xfrm>
          <a:off x="18624266" y="1192389"/>
          <a:ext cx="576305"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E30F69-0B2C-2049-A5D7-F7F2EB7FF721}" type="TxLink">
            <a:rPr lang="en-US" sz="1800" b="0" i="0" u="none" strike="noStrike">
              <a:solidFill>
                <a:schemeClr val="bg1"/>
              </a:solidFill>
              <a:latin typeface="Calibri"/>
              <a:cs typeface="Calibri"/>
            </a:rPr>
            <a:pPr/>
            <a:t>403</a:t>
          </a:fld>
          <a:endParaRPr lang="en-US" sz="1800" b="0" i="0" u="none" strike="noStrike">
            <a:solidFill>
              <a:schemeClr val="bg1"/>
            </a:solidFill>
            <a:latin typeface="Calibri"/>
            <a:cs typeface="Calibri"/>
          </a:endParaRPr>
        </a:p>
      </xdr:txBody>
    </xdr:sp>
    <xdr:clientData/>
  </xdr:twoCellAnchor>
  <xdr:twoCellAnchor>
    <xdr:from>
      <xdr:col>20</xdr:col>
      <xdr:colOff>206823</xdr:colOff>
      <xdr:row>6</xdr:row>
      <xdr:rowOff>2822</xdr:rowOff>
    </xdr:from>
    <xdr:to>
      <xdr:col>22</xdr:col>
      <xdr:colOff>338667</xdr:colOff>
      <xdr:row>7</xdr:row>
      <xdr:rowOff>121355</xdr:rowOff>
    </xdr:to>
    <xdr:sp macro="" textlink="">
      <xdr:nvSpPr>
        <xdr:cNvPr id="23" name="TextBox 22">
          <a:extLst>
            <a:ext uri="{FF2B5EF4-FFF2-40B4-BE49-F238E27FC236}">
              <a16:creationId xmlns:a16="http://schemas.microsoft.com/office/drawing/2014/main" id="{D6414CE7-663C-CE49-8C9A-430B4A76719E}"/>
            </a:ext>
          </a:extLst>
        </xdr:cNvPr>
        <xdr:cNvSpPr txBox="1"/>
      </xdr:nvSpPr>
      <xdr:spPr>
        <a:xfrm>
          <a:off x="16857934" y="1188155"/>
          <a:ext cx="1796955" cy="316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Def. Actions =</a:t>
          </a:r>
        </a:p>
      </xdr:txBody>
    </xdr:sp>
    <xdr:clientData/>
  </xdr:twoCellAnchor>
  <xdr:twoCellAnchor>
    <xdr:from>
      <xdr:col>14</xdr:col>
      <xdr:colOff>389889</xdr:colOff>
      <xdr:row>6</xdr:row>
      <xdr:rowOff>25400</xdr:rowOff>
    </xdr:from>
    <xdr:to>
      <xdr:col>15</xdr:col>
      <xdr:colOff>338667</xdr:colOff>
      <xdr:row>7</xdr:row>
      <xdr:rowOff>112889</xdr:rowOff>
    </xdr:to>
    <xdr:sp macro="" textlink="'Pivot Tables'!J2">
      <xdr:nvSpPr>
        <xdr:cNvPr id="24" name="TextBox 23">
          <a:extLst>
            <a:ext uri="{FF2B5EF4-FFF2-40B4-BE49-F238E27FC236}">
              <a16:creationId xmlns:a16="http://schemas.microsoft.com/office/drawing/2014/main" id="{27264C4D-5CFF-A941-B676-0BEF74374ADE}"/>
            </a:ext>
          </a:extLst>
        </xdr:cNvPr>
        <xdr:cNvSpPr txBox="1"/>
      </xdr:nvSpPr>
      <xdr:spPr>
        <a:xfrm>
          <a:off x="12045667" y="1210733"/>
          <a:ext cx="781333" cy="285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898CA5-4F7E-0345-99B4-D6180BDE713E}" type="TxLink">
            <a:rPr lang="en-US" sz="1800" b="0" i="0" u="none" strike="noStrike">
              <a:solidFill>
                <a:schemeClr val="bg1"/>
              </a:solidFill>
              <a:latin typeface="Calibri"/>
              <a:cs typeface="Calibri"/>
            </a:rPr>
            <a:pPr/>
            <a:t>45%</a:t>
          </a:fld>
          <a:endParaRPr lang="en-US" sz="1800" b="0" i="0" u="none" strike="noStrike">
            <a:solidFill>
              <a:schemeClr val="bg1"/>
            </a:solidFill>
            <a:latin typeface="Calibri"/>
            <a:cs typeface="Calibri"/>
          </a:endParaRPr>
        </a:p>
      </xdr:txBody>
    </xdr:sp>
    <xdr:clientData/>
  </xdr:twoCellAnchor>
  <xdr:twoCellAnchor>
    <xdr:from>
      <xdr:col>13</xdr:col>
      <xdr:colOff>274532</xdr:colOff>
      <xdr:row>6</xdr:row>
      <xdr:rowOff>21166</xdr:rowOff>
    </xdr:from>
    <xdr:to>
      <xdr:col>14</xdr:col>
      <xdr:colOff>364098</xdr:colOff>
      <xdr:row>7</xdr:row>
      <xdr:rowOff>139699</xdr:rowOff>
    </xdr:to>
    <xdr:sp macro="" textlink="">
      <xdr:nvSpPr>
        <xdr:cNvPr id="25" name="TextBox 24">
          <a:extLst>
            <a:ext uri="{FF2B5EF4-FFF2-40B4-BE49-F238E27FC236}">
              <a16:creationId xmlns:a16="http://schemas.microsoft.com/office/drawing/2014/main" id="{D48A5C8D-0147-7A4C-ADEA-4FF51F49176D}"/>
            </a:ext>
          </a:extLst>
        </xdr:cNvPr>
        <xdr:cNvSpPr txBox="1"/>
      </xdr:nvSpPr>
      <xdr:spPr>
        <a:xfrm>
          <a:off x="11097754" y="1206499"/>
          <a:ext cx="922122" cy="316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Shot % = </a:t>
          </a:r>
        </a:p>
      </xdr:txBody>
    </xdr:sp>
    <xdr:clientData/>
  </xdr:twoCellAnchor>
  <xdr:twoCellAnchor>
    <xdr:from>
      <xdr:col>13</xdr:col>
      <xdr:colOff>271710</xdr:colOff>
      <xdr:row>7</xdr:row>
      <xdr:rowOff>71966</xdr:rowOff>
    </xdr:from>
    <xdr:to>
      <xdr:col>14</xdr:col>
      <xdr:colOff>635000</xdr:colOff>
      <xdr:row>9</xdr:row>
      <xdr:rowOff>12699</xdr:rowOff>
    </xdr:to>
    <xdr:sp macro="" textlink="">
      <xdr:nvSpPr>
        <xdr:cNvPr id="26" name="TextBox 25">
          <a:extLst>
            <a:ext uri="{FF2B5EF4-FFF2-40B4-BE49-F238E27FC236}">
              <a16:creationId xmlns:a16="http://schemas.microsoft.com/office/drawing/2014/main" id="{1A5F858A-7CFA-5F47-BA10-8822051BBBA0}"/>
            </a:ext>
          </a:extLst>
        </xdr:cNvPr>
        <xdr:cNvSpPr txBox="1"/>
      </xdr:nvSpPr>
      <xdr:spPr>
        <a:xfrm>
          <a:off x="11094932" y="1454855"/>
          <a:ext cx="1195846" cy="335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SoT =</a:t>
          </a:r>
        </a:p>
      </xdr:txBody>
    </xdr:sp>
    <xdr:clientData/>
  </xdr:twoCellAnchor>
  <xdr:twoCellAnchor>
    <xdr:from>
      <xdr:col>14</xdr:col>
      <xdr:colOff>499955</xdr:colOff>
      <xdr:row>7</xdr:row>
      <xdr:rowOff>86078</xdr:rowOff>
    </xdr:from>
    <xdr:to>
      <xdr:col>15</xdr:col>
      <xdr:colOff>243705</xdr:colOff>
      <xdr:row>8</xdr:row>
      <xdr:rowOff>196144</xdr:rowOff>
    </xdr:to>
    <xdr:sp macro="" textlink="'Pivot Tables'!I2">
      <xdr:nvSpPr>
        <xdr:cNvPr id="31" name="TextBox 30">
          <a:extLst>
            <a:ext uri="{FF2B5EF4-FFF2-40B4-BE49-F238E27FC236}">
              <a16:creationId xmlns:a16="http://schemas.microsoft.com/office/drawing/2014/main" id="{520DD431-1689-CD4B-995F-C2B81F3DFAB6}"/>
            </a:ext>
          </a:extLst>
        </xdr:cNvPr>
        <xdr:cNvSpPr txBox="1"/>
      </xdr:nvSpPr>
      <xdr:spPr>
        <a:xfrm>
          <a:off x="12155733" y="1468967"/>
          <a:ext cx="576305"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C4EECC-B5EC-724A-B34C-616C233B0351}" type="TxLink">
            <a:rPr lang="en-US" sz="1800" b="0" i="0" u="none" strike="noStrike">
              <a:solidFill>
                <a:schemeClr val="bg1"/>
              </a:solidFill>
              <a:latin typeface="Calibri"/>
              <a:cs typeface="Calibri"/>
            </a:rPr>
            <a:pPr/>
            <a:t>370</a:t>
          </a:fld>
          <a:endParaRPr lang="en-US" sz="1800" b="0" i="0" u="none" strike="noStrike">
            <a:solidFill>
              <a:schemeClr val="bg1"/>
            </a:solidFill>
            <a:latin typeface="Calibri"/>
            <a:cs typeface="Calibri"/>
          </a:endParaRPr>
        </a:p>
      </xdr:txBody>
    </xdr:sp>
    <xdr:clientData/>
  </xdr:twoCellAnchor>
  <xdr:twoCellAnchor>
    <xdr:from>
      <xdr:col>5</xdr:col>
      <xdr:colOff>593446</xdr:colOff>
      <xdr:row>6</xdr:row>
      <xdr:rowOff>56445</xdr:rowOff>
    </xdr:from>
    <xdr:to>
      <xdr:col>8</xdr:col>
      <xdr:colOff>578556</xdr:colOff>
      <xdr:row>8</xdr:row>
      <xdr:rowOff>42334</xdr:rowOff>
    </xdr:to>
    <xdr:sp macro="" textlink="">
      <xdr:nvSpPr>
        <xdr:cNvPr id="34" name="TextBox 33">
          <a:extLst>
            <a:ext uri="{FF2B5EF4-FFF2-40B4-BE49-F238E27FC236}">
              <a16:creationId xmlns:a16="http://schemas.microsoft.com/office/drawing/2014/main" id="{CCC1EFC8-C981-E24E-AC45-9642816E2E26}"/>
            </a:ext>
          </a:extLst>
        </xdr:cNvPr>
        <xdr:cNvSpPr txBox="1"/>
      </xdr:nvSpPr>
      <xdr:spPr>
        <a:xfrm>
          <a:off x="4756224" y="1241778"/>
          <a:ext cx="248277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a:t>
          </a:r>
          <a:r>
            <a:rPr lang="en-GB" sz="1600" b="0" baseline="0">
              <a:solidFill>
                <a:schemeClr val="bg1"/>
              </a:solidFill>
            </a:rPr>
            <a:t> Goal Contributions =</a:t>
          </a:r>
          <a:endParaRPr lang="en-GB" sz="1600" b="0">
            <a:solidFill>
              <a:schemeClr val="bg1"/>
            </a:solidFill>
          </a:endParaRPr>
        </a:p>
      </xdr:txBody>
    </xdr:sp>
    <xdr:clientData/>
  </xdr:twoCellAnchor>
  <xdr:twoCellAnchor>
    <xdr:from>
      <xdr:col>8</xdr:col>
      <xdr:colOff>497134</xdr:colOff>
      <xdr:row>6</xdr:row>
      <xdr:rowOff>56445</xdr:rowOff>
    </xdr:from>
    <xdr:to>
      <xdr:col>9</xdr:col>
      <xdr:colOff>240883</xdr:colOff>
      <xdr:row>7</xdr:row>
      <xdr:rowOff>166510</xdr:rowOff>
    </xdr:to>
    <xdr:sp macro="" textlink="'Pivot Tables'!G2">
      <xdr:nvSpPr>
        <xdr:cNvPr id="35" name="TextBox 34">
          <a:extLst>
            <a:ext uri="{FF2B5EF4-FFF2-40B4-BE49-F238E27FC236}">
              <a16:creationId xmlns:a16="http://schemas.microsoft.com/office/drawing/2014/main" id="{F559E1A7-228B-1940-BAB8-C47DA8363618}"/>
            </a:ext>
          </a:extLst>
        </xdr:cNvPr>
        <xdr:cNvSpPr txBox="1"/>
      </xdr:nvSpPr>
      <xdr:spPr>
        <a:xfrm>
          <a:off x="7157578" y="1241778"/>
          <a:ext cx="576305" cy="30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FF6BF0-7A72-614D-8E3A-E5DF713CAB02}" type="TxLink">
            <a:rPr lang="en-US" sz="1800" b="0" i="0" u="none" strike="noStrike">
              <a:solidFill>
                <a:schemeClr val="bg1"/>
              </a:solidFill>
              <a:latin typeface="Calibri"/>
              <a:cs typeface="Calibri"/>
            </a:rPr>
            <a:pPr/>
            <a:t>349</a:t>
          </a:fld>
          <a:endParaRPr lang="en-US" sz="1800" b="0" i="0" u="none" strike="noStrike">
            <a:solidFill>
              <a:schemeClr val="bg1"/>
            </a:solidFill>
            <a:latin typeface="Calibri"/>
            <a:cs typeface="Calibri"/>
          </a:endParaRPr>
        </a:p>
      </xdr:txBody>
    </xdr:sp>
    <xdr:clientData/>
  </xdr:twoCellAnchor>
  <xdr:twoCellAnchor>
    <xdr:from>
      <xdr:col>0</xdr:col>
      <xdr:colOff>353944</xdr:colOff>
      <xdr:row>39</xdr:row>
      <xdr:rowOff>16564</xdr:rowOff>
    </xdr:from>
    <xdr:to>
      <xdr:col>2</xdr:col>
      <xdr:colOff>355600</xdr:colOff>
      <xdr:row>40</xdr:row>
      <xdr:rowOff>152400</xdr:rowOff>
    </xdr:to>
    <xdr:sp macro="" textlink="">
      <xdr:nvSpPr>
        <xdr:cNvPr id="36" name="TextBox 35">
          <a:hlinkClick xmlns:r="http://schemas.openxmlformats.org/officeDocument/2006/relationships" r:id="rId15"/>
          <a:extLst>
            <a:ext uri="{FF2B5EF4-FFF2-40B4-BE49-F238E27FC236}">
              <a16:creationId xmlns:a16="http://schemas.microsoft.com/office/drawing/2014/main" id="{4C79E4D2-7B4C-634B-A3E8-F7F5A142EF37}"/>
            </a:ext>
          </a:extLst>
        </xdr:cNvPr>
        <xdr:cNvSpPr txBox="1"/>
      </xdr:nvSpPr>
      <xdr:spPr>
        <a:xfrm>
          <a:off x="353944" y="7941364"/>
          <a:ext cx="1652656" cy="33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(2s)</a:t>
          </a:r>
        </a:p>
      </xdr:txBody>
    </xdr:sp>
    <xdr:clientData/>
  </xdr:twoCellAnchor>
  <xdr:twoCellAnchor editAs="oneCell">
    <xdr:from>
      <xdr:col>0</xdr:col>
      <xdr:colOff>57427</xdr:colOff>
      <xdr:row>38</xdr:row>
      <xdr:rowOff>195468</xdr:rowOff>
    </xdr:from>
    <xdr:to>
      <xdr:col>0</xdr:col>
      <xdr:colOff>471556</xdr:colOff>
      <xdr:row>40</xdr:row>
      <xdr:rowOff>195467</xdr:rowOff>
    </xdr:to>
    <xdr:pic>
      <xdr:nvPicPr>
        <xdr:cNvPr id="45" name="Graphic 44" descr="Bar chart with solid fill">
          <a:extLst>
            <a:ext uri="{FF2B5EF4-FFF2-40B4-BE49-F238E27FC236}">
              <a16:creationId xmlns:a16="http://schemas.microsoft.com/office/drawing/2014/main" id="{09BA0AEF-D6B5-A042-8D59-0DE195C7C1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7427" y="7917068"/>
          <a:ext cx="414129" cy="406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607894</xdr:colOff>
      <xdr:row>0</xdr:row>
      <xdr:rowOff>0</xdr:rowOff>
    </xdr:from>
    <xdr:to>
      <xdr:col>1</xdr:col>
      <xdr:colOff>669391</xdr:colOff>
      <xdr:row>4</xdr:row>
      <xdr:rowOff>69574</xdr:rowOff>
    </xdr:to>
    <xdr:pic>
      <xdr:nvPicPr>
        <xdr:cNvPr id="2" name="Picture 1" descr="University of Exeter provides insight into new visual identity">
          <a:extLst>
            <a:ext uri="{FF2B5EF4-FFF2-40B4-BE49-F238E27FC236}">
              <a16:creationId xmlns:a16="http://schemas.microsoft.com/office/drawing/2014/main" id="{A1C2DC47-562C-C445-BB4C-5870189E11C2}"/>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67" t="24889" r="64400" b="23040"/>
        <a:stretch/>
      </xdr:blipFill>
      <xdr:spPr bwMode="auto">
        <a:xfrm>
          <a:off x="607894" y="0"/>
          <a:ext cx="886997" cy="882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641745</xdr:colOff>
      <xdr:row>0</xdr:row>
      <xdr:rowOff>127000</xdr:rowOff>
    </xdr:from>
    <xdr:to>
      <xdr:col>10</xdr:col>
      <xdr:colOff>182624</xdr:colOff>
      <xdr:row>3</xdr:row>
      <xdr:rowOff>88900</xdr:rowOff>
    </xdr:to>
    <xdr:sp macro="" textlink="">
      <xdr:nvSpPr>
        <xdr:cNvPr id="3" name="TextBox 2">
          <a:extLst>
            <a:ext uri="{FF2B5EF4-FFF2-40B4-BE49-F238E27FC236}">
              <a16:creationId xmlns:a16="http://schemas.microsoft.com/office/drawing/2014/main" id="{7C9DB990-D4AE-CE47-97E5-B48641AE0CF1}"/>
            </a:ext>
          </a:extLst>
        </xdr:cNvPr>
        <xdr:cNvSpPr txBox="1"/>
      </xdr:nvSpPr>
      <xdr:spPr>
        <a:xfrm>
          <a:off x="1467245" y="127000"/>
          <a:ext cx="6970379"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3200">
              <a:solidFill>
                <a:schemeClr val="bg1"/>
              </a:solidFill>
              <a:latin typeface="Abadi MT Condensed Light" panose="020B0306030101010103" pitchFamily="34" charset="77"/>
            </a:rPr>
            <a:t>UoE</a:t>
          </a:r>
          <a:r>
            <a:rPr lang="en-GB" sz="3200" baseline="0">
              <a:solidFill>
                <a:schemeClr val="bg1"/>
              </a:solidFill>
              <a:latin typeface="Abadi MT Condensed Light" panose="020B0306030101010103" pitchFamily="34" charset="77"/>
            </a:rPr>
            <a:t> W2s Lacrosse 2023/24 - Player Statistics</a:t>
          </a:r>
          <a:endParaRPr lang="en-GB" sz="3200">
            <a:solidFill>
              <a:schemeClr val="bg1"/>
            </a:solidFill>
            <a:latin typeface="Abadi MT Condensed Light" panose="020B0306030101010103" pitchFamily="34" charset="77"/>
          </a:endParaRPr>
        </a:p>
      </xdr:txBody>
    </xdr:sp>
    <xdr:clientData/>
  </xdr:twoCellAnchor>
  <xdr:twoCellAnchor>
    <xdr:from>
      <xdr:col>0</xdr:col>
      <xdr:colOff>0</xdr:colOff>
      <xdr:row>4</xdr:row>
      <xdr:rowOff>139700</xdr:rowOff>
    </xdr:from>
    <xdr:to>
      <xdr:col>23</xdr:col>
      <xdr:colOff>558800</xdr:colOff>
      <xdr:row>41</xdr:row>
      <xdr:rowOff>25400</xdr:rowOff>
    </xdr:to>
    <xdr:sp macro="" textlink="">
      <xdr:nvSpPr>
        <xdr:cNvPr id="4" name="Rounded Rectangle 3">
          <a:extLst>
            <a:ext uri="{FF2B5EF4-FFF2-40B4-BE49-F238E27FC236}">
              <a16:creationId xmlns:a16="http://schemas.microsoft.com/office/drawing/2014/main" id="{640B9E2B-12AA-0B46-BB33-F90601CA67D0}"/>
            </a:ext>
          </a:extLst>
        </xdr:cNvPr>
        <xdr:cNvSpPr/>
      </xdr:nvSpPr>
      <xdr:spPr>
        <a:xfrm>
          <a:off x="0" y="952500"/>
          <a:ext cx="19545300" cy="7404100"/>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317500</xdr:colOff>
      <xdr:row>5</xdr:row>
      <xdr:rowOff>0</xdr:rowOff>
    </xdr:from>
    <xdr:to>
      <xdr:col>23</xdr:col>
      <xdr:colOff>495300</xdr:colOff>
      <xdr:row>40</xdr:row>
      <xdr:rowOff>76200</xdr:rowOff>
    </xdr:to>
    <xdr:sp macro="" textlink="">
      <xdr:nvSpPr>
        <xdr:cNvPr id="5" name="Rounded Rectangle 4">
          <a:extLst>
            <a:ext uri="{FF2B5EF4-FFF2-40B4-BE49-F238E27FC236}">
              <a16:creationId xmlns:a16="http://schemas.microsoft.com/office/drawing/2014/main" id="{6300693C-1661-C846-B686-28DEA54354D8}"/>
            </a:ext>
          </a:extLst>
        </xdr:cNvPr>
        <xdr:cNvSpPr/>
      </xdr:nvSpPr>
      <xdr:spPr>
        <a:xfrm>
          <a:off x="1968500" y="1016000"/>
          <a:ext cx="17513300" cy="7188200"/>
        </a:xfrm>
        <a:prstGeom prst="roundRect">
          <a:avLst>
            <a:gd name="adj" fmla="val 3750"/>
          </a:avLst>
        </a:prstGeom>
        <a:solidFill>
          <a:srgbClr val="00676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108227</xdr:colOff>
      <xdr:row>5</xdr:row>
      <xdr:rowOff>114851</xdr:rowOff>
    </xdr:from>
    <xdr:to>
      <xdr:col>2</xdr:col>
      <xdr:colOff>342900</xdr:colOff>
      <xdr:row>7</xdr:row>
      <xdr:rowOff>114851</xdr:rowOff>
    </xdr:to>
    <xdr:sp macro="" textlink="">
      <xdr:nvSpPr>
        <xdr:cNvPr id="6" name="Rounded Rectangle 5">
          <a:extLst>
            <a:ext uri="{FF2B5EF4-FFF2-40B4-BE49-F238E27FC236}">
              <a16:creationId xmlns:a16="http://schemas.microsoft.com/office/drawing/2014/main" id="{0156A3E7-37B5-B646-A97F-104D2FAFE9F6}"/>
            </a:ext>
          </a:extLst>
        </xdr:cNvPr>
        <xdr:cNvSpPr/>
      </xdr:nvSpPr>
      <xdr:spPr>
        <a:xfrm>
          <a:off x="108227" y="1130851"/>
          <a:ext cx="1885673" cy="406400"/>
        </a:xfrm>
        <a:prstGeom prst="roundRect">
          <a:avLst>
            <a:gd name="adj" fmla="val 14167"/>
          </a:avLst>
        </a:prstGeom>
        <a:gradFill flip="none" rotWithShape="1">
          <a:gsLst>
            <a:gs pos="9000">
              <a:srgbClr val="FFFFFF"/>
            </a:gs>
            <a:gs pos="100000">
              <a:schemeClr val="bg1">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417444</xdr:colOff>
      <xdr:row>5</xdr:row>
      <xdr:rowOff>156264</xdr:rowOff>
    </xdr:from>
    <xdr:to>
      <xdr:col>2</xdr:col>
      <xdr:colOff>393700</xdr:colOff>
      <xdr:row>7</xdr:row>
      <xdr:rowOff>101600</xdr:rowOff>
    </xdr:to>
    <xdr:sp macro="" textlink="">
      <xdr:nvSpPr>
        <xdr:cNvPr id="7" name="TextBox 6">
          <a:extLst>
            <a:ext uri="{FF2B5EF4-FFF2-40B4-BE49-F238E27FC236}">
              <a16:creationId xmlns:a16="http://schemas.microsoft.com/office/drawing/2014/main" id="{141CA066-9A2E-3D41-80E7-BE92C8759FF5}"/>
            </a:ext>
          </a:extLst>
        </xdr:cNvPr>
        <xdr:cNvSpPr txBox="1"/>
      </xdr:nvSpPr>
      <xdr:spPr>
        <a:xfrm>
          <a:off x="417444" y="1172264"/>
          <a:ext cx="1627256" cy="351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(2s)</a:t>
          </a:r>
        </a:p>
      </xdr:txBody>
    </xdr:sp>
    <xdr:clientData/>
  </xdr:twoCellAnchor>
  <xdr:twoCellAnchor editAs="oneCell">
    <xdr:from>
      <xdr:col>0</xdr:col>
      <xdr:colOff>108227</xdr:colOff>
      <xdr:row>5</xdr:row>
      <xdr:rowOff>131968</xdr:rowOff>
    </xdr:from>
    <xdr:to>
      <xdr:col>0</xdr:col>
      <xdr:colOff>522356</xdr:colOff>
      <xdr:row>7</xdr:row>
      <xdr:rowOff>131967</xdr:rowOff>
    </xdr:to>
    <xdr:pic>
      <xdr:nvPicPr>
        <xdr:cNvPr id="8" name="Graphic 7" descr="Bar chart with solid fill">
          <a:extLst>
            <a:ext uri="{FF2B5EF4-FFF2-40B4-BE49-F238E27FC236}">
              <a16:creationId xmlns:a16="http://schemas.microsoft.com/office/drawing/2014/main" id="{F3E73AFE-E19B-BD47-B1C7-F3EFBC271A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8227" y="1147968"/>
          <a:ext cx="414129" cy="406399"/>
        </a:xfrm>
        <a:prstGeom prst="rect">
          <a:avLst/>
        </a:prstGeom>
      </xdr:spPr>
    </xdr:pic>
    <xdr:clientData/>
  </xdr:twoCellAnchor>
  <xdr:twoCellAnchor>
    <xdr:from>
      <xdr:col>0</xdr:col>
      <xdr:colOff>468244</xdr:colOff>
      <xdr:row>7</xdr:row>
      <xdr:rowOff>126999</xdr:rowOff>
    </xdr:from>
    <xdr:to>
      <xdr:col>2</xdr:col>
      <xdr:colOff>288787</xdr:colOff>
      <xdr:row>9</xdr:row>
      <xdr:rowOff>16565</xdr:rowOff>
    </xdr:to>
    <xdr:sp macro="" textlink="">
      <xdr:nvSpPr>
        <xdr:cNvPr id="9" name="TextBox 8">
          <a:hlinkClick xmlns:r="http://schemas.openxmlformats.org/officeDocument/2006/relationships" r:id="rId4"/>
          <a:extLst>
            <a:ext uri="{FF2B5EF4-FFF2-40B4-BE49-F238E27FC236}">
              <a16:creationId xmlns:a16="http://schemas.microsoft.com/office/drawing/2014/main" id="{4F1DAB18-2D94-CC4F-8457-DE3F533F1629}"/>
            </a:ext>
          </a:extLst>
        </xdr:cNvPr>
        <xdr:cNvSpPr txBox="1"/>
      </xdr:nvSpPr>
      <xdr:spPr>
        <a:xfrm>
          <a:off x="468244" y="1549399"/>
          <a:ext cx="1471543"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Pivot Tables</a:t>
          </a:r>
        </a:p>
      </xdr:txBody>
    </xdr:sp>
    <xdr:clientData/>
  </xdr:twoCellAnchor>
  <xdr:twoCellAnchor>
    <xdr:from>
      <xdr:col>0</xdr:col>
      <xdr:colOff>480944</xdr:colOff>
      <xdr:row>9</xdr:row>
      <xdr:rowOff>97735</xdr:rowOff>
    </xdr:from>
    <xdr:to>
      <xdr:col>2</xdr:col>
      <xdr:colOff>301487</xdr:colOff>
      <xdr:row>10</xdr:row>
      <xdr:rowOff>194365</xdr:rowOff>
    </xdr:to>
    <xdr:sp macro="" textlink="">
      <xdr:nvSpPr>
        <xdr:cNvPr id="10" name="TextBox 9">
          <a:hlinkClick xmlns:r="http://schemas.openxmlformats.org/officeDocument/2006/relationships" r:id="rId5"/>
          <a:extLst>
            <a:ext uri="{FF2B5EF4-FFF2-40B4-BE49-F238E27FC236}">
              <a16:creationId xmlns:a16="http://schemas.microsoft.com/office/drawing/2014/main" id="{CD502F53-346C-9E4E-BEBA-F788EBB9C1FA}"/>
            </a:ext>
          </a:extLst>
        </xdr:cNvPr>
        <xdr:cNvSpPr txBox="1"/>
      </xdr:nvSpPr>
      <xdr:spPr>
        <a:xfrm>
          <a:off x="480944" y="1926535"/>
          <a:ext cx="1471543" cy="299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Data</a:t>
          </a:r>
          <a:r>
            <a:rPr lang="en-GB" sz="2000" b="1" baseline="0">
              <a:latin typeface="Abadi MT Condensed Light" panose="020B0306030101010103" pitchFamily="34" charset="77"/>
            </a:rPr>
            <a:t> Tables</a:t>
          </a:r>
          <a:endParaRPr lang="en-GB" sz="2000" b="1">
            <a:latin typeface="Abadi MT Condensed Light" panose="020B0306030101010103" pitchFamily="34" charset="77"/>
          </a:endParaRPr>
        </a:p>
      </xdr:txBody>
    </xdr:sp>
    <xdr:clientData/>
  </xdr:twoCellAnchor>
  <xdr:twoCellAnchor editAs="oneCell">
    <xdr:from>
      <xdr:col>0</xdr:col>
      <xdr:colOff>102072</xdr:colOff>
      <xdr:row>7</xdr:row>
      <xdr:rowOff>93136</xdr:rowOff>
    </xdr:from>
    <xdr:to>
      <xdr:col>0</xdr:col>
      <xdr:colOff>505712</xdr:colOff>
      <xdr:row>9</xdr:row>
      <xdr:rowOff>85604</xdr:rowOff>
    </xdr:to>
    <xdr:pic>
      <xdr:nvPicPr>
        <xdr:cNvPr id="11" name="Graphic 10" descr="Table outline">
          <a:extLst>
            <a:ext uri="{FF2B5EF4-FFF2-40B4-BE49-F238E27FC236}">
              <a16:creationId xmlns:a16="http://schemas.microsoft.com/office/drawing/2014/main" id="{145AD427-884A-AF4C-8F36-2A0FE167732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072" y="1515536"/>
          <a:ext cx="403640" cy="398868"/>
        </a:xfrm>
        <a:prstGeom prst="rect">
          <a:avLst/>
        </a:prstGeom>
      </xdr:spPr>
    </xdr:pic>
    <xdr:clientData/>
  </xdr:twoCellAnchor>
  <xdr:twoCellAnchor editAs="oneCell">
    <xdr:from>
      <xdr:col>0</xdr:col>
      <xdr:colOff>133988</xdr:colOff>
      <xdr:row>9</xdr:row>
      <xdr:rowOff>73440</xdr:rowOff>
    </xdr:from>
    <xdr:to>
      <xdr:col>0</xdr:col>
      <xdr:colOff>480943</xdr:colOff>
      <xdr:row>11</xdr:row>
      <xdr:rowOff>19686</xdr:rowOff>
    </xdr:to>
    <xdr:pic>
      <xdr:nvPicPr>
        <xdr:cNvPr id="12" name="Graphic 11" descr="Database with solid fill">
          <a:extLst>
            <a:ext uri="{FF2B5EF4-FFF2-40B4-BE49-F238E27FC236}">
              <a16:creationId xmlns:a16="http://schemas.microsoft.com/office/drawing/2014/main" id="{9648D598-1476-D24E-864A-7DED586D068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3988" y="1902240"/>
          <a:ext cx="346955" cy="352646"/>
        </a:xfrm>
        <a:prstGeom prst="rect">
          <a:avLst/>
        </a:prstGeom>
      </xdr:spPr>
    </xdr:pic>
    <xdr:clientData/>
  </xdr:twoCellAnchor>
  <xdr:twoCellAnchor>
    <xdr:from>
      <xdr:col>2</xdr:col>
      <xdr:colOff>745066</xdr:colOff>
      <xdr:row>23</xdr:row>
      <xdr:rowOff>10582</xdr:rowOff>
    </xdr:from>
    <xdr:to>
      <xdr:col>12</xdr:col>
      <xdr:colOff>719666</xdr:colOff>
      <xdr:row>38</xdr:row>
      <xdr:rowOff>76200</xdr:rowOff>
    </xdr:to>
    <xdr:sp macro="" textlink="">
      <xdr:nvSpPr>
        <xdr:cNvPr id="13" name="Rounded Rectangle 12">
          <a:extLst>
            <a:ext uri="{FF2B5EF4-FFF2-40B4-BE49-F238E27FC236}">
              <a16:creationId xmlns:a16="http://schemas.microsoft.com/office/drawing/2014/main" id="{0708B559-AB25-164F-8422-16B1020319A4}"/>
            </a:ext>
          </a:extLst>
        </xdr:cNvPr>
        <xdr:cNvSpPr/>
      </xdr:nvSpPr>
      <xdr:spPr>
        <a:xfrm>
          <a:off x="2396066" y="4684182"/>
          <a:ext cx="8229600" cy="3113618"/>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16</xdr:col>
      <xdr:colOff>774700</xdr:colOff>
      <xdr:row>5</xdr:row>
      <xdr:rowOff>165100</xdr:rowOff>
    </xdr:from>
    <xdr:to>
      <xdr:col>23</xdr:col>
      <xdr:colOff>381000</xdr:colOff>
      <xdr:row>22</xdr:row>
      <xdr:rowOff>38101</xdr:rowOff>
    </xdr:to>
    <xdr:sp macro="" textlink="">
      <xdr:nvSpPr>
        <xdr:cNvPr id="14" name="Rounded Rectangle 13">
          <a:extLst>
            <a:ext uri="{FF2B5EF4-FFF2-40B4-BE49-F238E27FC236}">
              <a16:creationId xmlns:a16="http://schemas.microsoft.com/office/drawing/2014/main" id="{35134278-CF67-4947-AAA3-9BC4F33C6ABB}"/>
            </a:ext>
          </a:extLst>
        </xdr:cNvPr>
        <xdr:cNvSpPr/>
      </xdr:nvSpPr>
      <xdr:spPr>
        <a:xfrm>
          <a:off x="139827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749300</xdr:colOff>
      <xdr:row>5</xdr:row>
      <xdr:rowOff>165100</xdr:rowOff>
    </xdr:from>
    <xdr:to>
      <xdr:col>16</xdr:col>
      <xdr:colOff>355600</xdr:colOff>
      <xdr:row>22</xdr:row>
      <xdr:rowOff>38101</xdr:rowOff>
    </xdr:to>
    <xdr:sp macro="" textlink="">
      <xdr:nvSpPr>
        <xdr:cNvPr id="15" name="Rounded Rectangle 14">
          <a:extLst>
            <a:ext uri="{FF2B5EF4-FFF2-40B4-BE49-F238E27FC236}">
              <a16:creationId xmlns:a16="http://schemas.microsoft.com/office/drawing/2014/main" id="{FC48CAEE-3DC4-8346-BE41-775303BD7463}"/>
            </a:ext>
          </a:extLst>
        </xdr:cNvPr>
        <xdr:cNvSpPr/>
      </xdr:nvSpPr>
      <xdr:spPr>
        <a:xfrm>
          <a:off x="81788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745066</xdr:colOff>
      <xdr:row>5</xdr:row>
      <xdr:rowOff>165100</xdr:rowOff>
    </xdr:from>
    <xdr:to>
      <xdr:col>9</xdr:col>
      <xdr:colOff>351366</xdr:colOff>
      <xdr:row>22</xdr:row>
      <xdr:rowOff>38101</xdr:rowOff>
    </xdr:to>
    <xdr:sp macro="" textlink="">
      <xdr:nvSpPr>
        <xdr:cNvPr id="16" name="Rounded Rectangle 15">
          <a:extLst>
            <a:ext uri="{FF2B5EF4-FFF2-40B4-BE49-F238E27FC236}">
              <a16:creationId xmlns:a16="http://schemas.microsoft.com/office/drawing/2014/main" id="{297D0B86-5D6A-FB46-A6BB-835EF95BC054}"/>
            </a:ext>
          </a:extLst>
        </xdr:cNvPr>
        <xdr:cNvSpPr/>
      </xdr:nvSpPr>
      <xdr:spPr>
        <a:xfrm>
          <a:off x="2396066"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762000</xdr:colOff>
      <xdr:row>6</xdr:row>
      <xdr:rowOff>0</xdr:rowOff>
    </xdr:from>
    <xdr:to>
      <xdr:col>5</xdr:col>
      <xdr:colOff>647700</xdr:colOff>
      <xdr:row>7</xdr:row>
      <xdr:rowOff>139700</xdr:rowOff>
    </xdr:to>
    <xdr:sp macro="" textlink="">
      <xdr:nvSpPr>
        <xdr:cNvPr id="20" name="TextBox 19">
          <a:extLst>
            <a:ext uri="{FF2B5EF4-FFF2-40B4-BE49-F238E27FC236}">
              <a16:creationId xmlns:a16="http://schemas.microsoft.com/office/drawing/2014/main" id="{14E64BF6-C818-3E4D-90B1-6640DCBFB67D}"/>
            </a:ext>
          </a:extLst>
        </xdr:cNvPr>
        <xdr:cNvSpPr txBox="1"/>
      </xdr:nvSpPr>
      <xdr:spPr>
        <a:xfrm>
          <a:off x="2413000" y="12192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Goal</a:t>
          </a:r>
          <a:r>
            <a:rPr lang="en-GB" sz="2000" b="1" baseline="0">
              <a:solidFill>
                <a:schemeClr val="bg1"/>
              </a:solidFill>
            </a:rPr>
            <a:t> Contributions</a:t>
          </a:r>
          <a:endParaRPr lang="en-GB" sz="2000" b="1">
            <a:solidFill>
              <a:schemeClr val="bg1"/>
            </a:solidFill>
          </a:endParaRPr>
        </a:p>
      </xdr:txBody>
    </xdr:sp>
    <xdr:clientData/>
  </xdr:twoCellAnchor>
  <xdr:twoCellAnchor>
    <xdr:from>
      <xdr:col>9</xdr:col>
      <xdr:colOff>774700</xdr:colOff>
      <xdr:row>5</xdr:row>
      <xdr:rowOff>190500</xdr:rowOff>
    </xdr:from>
    <xdr:to>
      <xdr:col>12</xdr:col>
      <xdr:colOff>578555</xdr:colOff>
      <xdr:row>8</xdr:row>
      <xdr:rowOff>14112</xdr:rowOff>
    </xdr:to>
    <xdr:sp macro="" textlink="">
      <xdr:nvSpPr>
        <xdr:cNvPr id="21" name="TextBox 20">
          <a:extLst>
            <a:ext uri="{FF2B5EF4-FFF2-40B4-BE49-F238E27FC236}">
              <a16:creationId xmlns:a16="http://schemas.microsoft.com/office/drawing/2014/main" id="{0151DD04-E765-7E48-BD5E-BA14BDA1B0F7}"/>
            </a:ext>
          </a:extLst>
        </xdr:cNvPr>
        <xdr:cNvSpPr txBox="1"/>
      </xdr:nvSpPr>
      <xdr:spPr>
        <a:xfrm>
          <a:off x="8204200" y="1206500"/>
          <a:ext cx="2280355" cy="433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Shot Performance</a:t>
          </a:r>
        </a:p>
      </xdr:txBody>
    </xdr:sp>
    <xdr:clientData/>
  </xdr:twoCellAnchor>
  <xdr:twoCellAnchor>
    <xdr:from>
      <xdr:col>2</xdr:col>
      <xdr:colOff>800100</xdr:colOff>
      <xdr:row>23</xdr:row>
      <xdr:rowOff>38100</xdr:rowOff>
    </xdr:from>
    <xdr:to>
      <xdr:col>5</xdr:col>
      <xdr:colOff>203200</xdr:colOff>
      <xdr:row>24</xdr:row>
      <xdr:rowOff>177800</xdr:rowOff>
    </xdr:to>
    <xdr:sp macro="" textlink="">
      <xdr:nvSpPr>
        <xdr:cNvPr id="22" name="TextBox 21">
          <a:extLst>
            <a:ext uri="{FF2B5EF4-FFF2-40B4-BE49-F238E27FC236}">
              <a16:creationId xmlns:a16="http://schemas.microsoft.com/office/drawing/2014/main" id="{C5D8590B-AB41-EC4D-B8E9-C49BB8252934}"/>
            </a:ext>
          </a:extLst>
        </xdr:cNvPr>
        <xdr:cNvSpPr txBox="1"/>
      </xdr:nvSpPr>
      <xdr:spPr>
        <a:xfrm>
          <a:off x="2451100" y="4711700"/>
          <a:ext cx="1879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Errors</a:t>
          </a:r>
        </a:p>
      </xdr:txBody>
    </xdr:sp>
    <xdr:clientData/>
  </xdr:twoCellAnchor>
  <xdr:twoCellAnchor>
    <xdr:from>
      <xdr:col>16</xdr:col>
      <xdr:colOff>812800</xdr:colOff>
      <xdr:row>5</xdr:row>
      <xdr:rowOff>165100</xdr:rowOff>
    </xdr:from>
    <xdr:to>
      <xdr:col>19</xdr:col>
      <xdr:colOff>698500</xdr:colOff>
      <xdr:row>7</xdr:row>
      <xdr:rowOff>101600</xdr:rowOff>
    </xdr:to>
    <xdr:sp macro="" textlink="">
      <xdr:nvSpPr>
        <xdr:cNvPr id="24" name="TextBox 23">
          <a:extLst>
            <a:ext uri="{FF2B5EF4-FFF2-40B4-BE49-F238E27FC236}">
              <a16:creationId xmlns:a16="http://schemas.microsoft.com/office/drawing/2014/main" id="{C11FD0F0-52AF-E54E-9173-DF5ED1FE8E68}"/>
            </a:ext>
          </a:extLst>
        </xdr:cNvPr>
        <xdr:cNvSpPr txBox="1"/>
      </xdr:nvSpPr>
      <xdr:spPr>
        <a:xfrm>
          <a:off x="14020800" y="11811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Defensive Actions</a:t>
          </a:r>
        </a:p>
      </xdr:txBody>
    </xdr:sp>
    <xdr:clientData/>
  </xdr:twoCellAnchor>
  <xdr:twoCellAnchor>
    <xdr:from>
      <xdr:col>13</xdr:col>
      <xdr:colOff>406400</xdr:colOff>
      <xdr:row>23</xdr:row>
      <xdr:rowOff>10582</xdr:rowOff>
    </xdr:from>
    <xdr:to>
      <xdr:col>23</xdr:col>
      <xdr:colOff>381000</xdr:colOff>
      <xdr:row>38</xdr:row>
      <xdr:rowOff>80686</xdr:rowOff>
    </xdr:to>
    <xdr:sp macro="" textlink="">
      <xdr:nvSpPr>
        <xdr:cNvPr id="25" name="Rounded Rectangle 24">
          <a:extLst>
            <a:ext uri="{FF2B5EF4-FFF2-40B4-BE49-F238E27FC236}">
              <a16:creationId xmlns:a16="http://schemas.microsoft.com/office/drawing/2014/main" id="{F4131D62-28F6-F14E-8BC9-6F59814B217B}"/>
            </a:ext>
          </a:extLst>
        </xdr:cNvPr>
        <xdr:cNvSpPr/>
      </xdr:nvSpPr>
      <xdr:spPr>
        <a:xfrm>
          <a:off x="11137900" y="4684182"/>
          <a:ext cx="8229600" cy="3118104"/>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13</xdr:col>
      <xdr:colOff>495300</xdr:colOff>
      <xdr:row>23</xdr:row>
      <xdr:rowOff>88900</xdr:rowOff>
    </xdr:from>
    <xdr:to>
      <xdr:col>16</xdr:col>
      <xdr:colOff>550333</xdr:colOff>
      <xdr:row>25</xdr:row>
      <xdr:rowOff>84667</xdr:rowOff>
    </xdr:to>
    <xdr:sp macro="" textlink="">
      <xdr:nvSpPr>
        <xdr:cNvPr id="26" name="TextBox 25">
          <a:extLst>
            <a:ext uri="{FF2B5EF4-FFF2-40B4-BE49-F238E27FC236}">
              <a16:creationId xmlns:a16="http://schemas.microsoft.com/office/drawing/2014/main" id="{B35ABE53-BBC8-B040-994E-7089E85BAAD4}"/>
            </a:ext>
          </a:extLst>
        </xdr:cNvPr>
        <xdr:cNvSpPr txBox="1"/>
      </xdr:nvSpPr>
      <xdr:spPr>
        <a:xfrm>
          <a:off x="11226800" y="4762500"/>
          <a:ext cx="2531533"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Draw Control Stats</a:t>
          </a:r>
        </a:p>
      </xdr:txBody>
    </xdr:sp>
    <xdr:clientData/>
  </xdr:twoCellAnchor>
  <xdr:twoCellAnchor>
    <xdr:from>
      <xdr:col>4</xdr:col>
      <xdr:colOff>320323</xdr:colOff>
      <xdr:row>23</xdr:row>
      <xdr:rowOff>98778</xdr:rowOff>
    </xdr:from>
    <xdr:to>
      <xdr:col>6</xdr:col>
      <xdr:colOff>14111</xdr:colOff>
      <xdr:row>25</xdr:row>
      <xdr:rowOff>11288</xdr:rowOff>
    </xdr:to>
    <xdr:sp macro="" textlink="">
      <xdr:nvSpPr>
        <xdr:cNvPr id="30" name="TextBox 29">
          <a:extLst>
            <a:ext uri="{FF2B5EF4-FFF2-40B4-BE49-F238E27FC236}">
              <a16:creationId xmlns:a16="http://schemas.microsoft.com/office/drawing/2014/main" id="{D5733B1C-A4FA-0144-BF64-DDC3FA3C6CFF}"/>
            </a:ext>
          </a:extLst>
        </xdr:cNvPr>
        <xdr:cNvSpPr txBox="1"/>
      </xdr:nvSpPr>
      <xdr:spPr>
        <a:xfrm>
          <a:off x="3622323" y="4772378"/>
          <a:ext cx="1344788" cy="318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Errors = </a:t>
          </a:r>
        </a:p>
      </xdr:txBody>
    </xdr:sp>
    <xdr:clientData/>
  </xdr:twoCellAnchor>
  <xdr:twoCellAnchor>
    <xdr:from>
      <xdr:col>5</xdr:col>
      <xdr:colOff>680578</xdr:colOff>
      <xdr:row>23</xdr:row>
      <xdr:rowOff>81844</xdr:rowOff>
    </xdr:from>
    <xdr:to>
      <xdr:col>6</xdr:col>
      <xdr:colOff>424328</xdr:colOff>
      <xdr:row>24</xdr:row>
      <xdr:rowOff>191910</xdr:rowOff>
    </xdr:to>
    <xdr:sp macro="" textlink="'Pivot Tables'!P29">
      <xdr:nvSpPr>
        <xdr:cNvPr id="31" name="TextBox 30">
          <a:extLst>
            <a:ext uri="{FF2B5EF4-FFF2-40B4-BE49-F238E27FC236}">
              <a16:creationId xmlns:a16="http://schemas.microsoft.com/office/drawing/2014/main" id="{529FC1E0-74FA-ED4B-B2DF-C285C1E0AE00}"/>
            </a:ext>
          </a:extLst>
        </xdr:cNvPr>
        <xdr:cNvSpPr txBox="1"/>
      </xdr:nvSpPr>
      <xdr:spPr>
        <a:xfrm>
          <a:off x="4808078" y="4755444"/>
          <a:ext cx="569250"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1D9D5F-5807-D149-8F3F-4FE389143025}" type="TxLink">
            <a:rPr lang="en-US" sz="1800" b="0" i="0" u="none" strike="noStrike">
              <a:solidFill>
                <a:schemeClr val="bg1"/>
              </a:solidFill>
              <a:latin typeface="Calibri"/>
              <a:cs typeface="Calibri"/>
            </a:rPr>
            <a:pPr/>
            <a:t>85</a:t>
          </a:fld>
          <a:endParaRPr lang="en-GB" sz="3600" b="0">
            <a:solidFill>
              <a:schemeClr val="bg1"/>
            </a:solidFill>
          </a:endParaRPr>
        </a:p>
      </xdr:txBody>
    </xdr:sp>
    <xdr:clientData/>
  </xdr:twoCellAnchor>
  <xdr:twoCellAnchor>
    <xdr:from>
      <xdr:col>21</xdr:col>
      <xdr:colOff>73799</xdr:colOff>
      <xdr:row>23</xdr:row>
      <xdr:rowOff>62089</xdr:rowOff>
    </xdr:from>
    <xdr:to>
      <xdr:col>22</xdr:col>
      <xdr:colOff>50800</xdr:colOff>
      <xdr:row>24</xdr:row>
      <xdr:rowOff>172155</xdr:rowOff>
    </xdr:to>
    <xdr:sp macro="" textlink="'Pivot Tables'!O82">
      <xdr:nvSpPr>
        <xdr:cNvPr id="32" name="TextBox 31">
          <a:extLst>
            <a:ext uri="{FF2B5EF4-FFF2-40B4-BE49-F238E27FC236}">
              <a16:creationId xmlns:a16="http://schemas.microsoft.com/office/drawing/2014/main" id="{4035943C-1C8D-3C40-B4C5-2BC2B66941BF}"/>
            </a:ext>
          </a:extLst>
        </xdr:cNvPr>
        <xdr:cNvSpPr txBox="1"/>
      </xdr:nvSpPr>
      <xdr:spPr>
        <a:xfrm>
          <a:off x="17409299" y="4735689"/>
          <a:ext cx="802501"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DEED89-FC44-C742-B66F-96DF96F33C73}" type="TxLink">
            <a:rPr lang="en-US" sz="1800" b="0" i="0" u="none" strike="noStrike">
              <a:solidFill>
                <a:schemeClr val="bg1"/>
              </a:solidFill>
              <a:latin typeface="Calibri"/>
              <a:cs typeface="Calibri"/>
            </a:rPr>
            <a:pPr/>
            <a:t>71%</a:t>
          </a:fld>
          <a:endParaRPr lang="en-GB" sz="4800" b="0">
            <a:solidFill>
              <a:schemeClr val="bg1"/>
            </a:solidFill>
          </a:endParaRPr>
        </a:p>
      </xdr:txBody>
    </xdr:sp>
    <xdr:clientData/>
  </xdr:twoCellAnchor>
  <xdr:twoCellAnchor>
    <xdr:from>
      <xdr:col>19</xdr:col>
      <xdr:colOff>745867</xdr:colOff>
      <xdr:row>23</xdr:row>
      <xdr:rowOff>87489</xdr:rowOff>
    </xdr:from>
    <xdr:to>
      <xdr:col>21</xdr:col>
      <xdr:colOff>203813</xdr:colOff>
      <xdr:row>24</xdr:row>
      <xdr:rowOff>197555</xdr:rowOff>
    </xdr:to>
    <xdr:sp macro="" textlink="">
      <xdr:nvSpPr>
        <xdr:cNvPr id="33" name="TextBox 32">
          <a:extLst>
            <a:ext uri="{FF2B5EF4-FFF2-40B4-BE49-F238E27FC236}">
              <a16:creationId xmlns:a16="http://schemas.microsoft.com/office/drawing/2014/main" id="{A423790B-E73C-A84C-A961-A4A3BA54D853}"/>
            </a:ext>
          </a:extLst>
        </xdr:cNvPr>
        <xdr:cNvSpPr txBox="1"/>
      </xdr:nvSpPr>
      <xdr:spPr>
        <a:xfrm>
          <a:off x="16430367" y="4761089"/>
          <a:ext cx="1108946"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DCWin % = </a:t>
          </a:r>
        </a:p>
      </xdr:txBody>
    </xdr:sp>
    <xdr:clientData/>
  </xdr:twoCellAnchor>
  <xdr:twoCellAnchor>
    <xdr:from>
      <xdr:col>22</xdr:col>
      <xdr:colOff>308044</xdr:colOff>
      <xdr:row>6</xdr:row>
      <xdr:rowOff>7056</xdr:rowOff>
    </xdr:from>
    <xdr:to>
      <xdr:col>23</xdr:col>
      <xdr:colOff>51793</xdr:colOff>
      <xdr:row>7</xdr:row>
      <xdr:rowOff>117121</xdr:rowOff>
    </xdr:to>
    <xdr:sp macro="" textlink="'Pivot Tables'!P56">
      <xdr:nvSpPr>
        <xdr:cNvPr id="34" name="TextBox 33">
          <a:extLst>
            <a:ext uri="{FF2B5EF4-FFF2-40B4-BE49-F238E27FC236}">
              <a16:creationId xmlns:a16="http://schemas.microsoft.com/office/drawing/2014/main" id="{FA8F9F9A-344B-CD4B-B933-FE063BAE0FEE}"/>
            </a:ext>
          </a:extLst>
        </xdr:cNvPr>
        <xdr:cNvSpPr txBox="1"/>
      </xdr:nvSpPr>
      <xdr:spPr>
        <a:xfrm>
          <a:off x="18469044" y="1226256"/>
          <a:ext cx="569249" cy="31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22A732-DC17-294C-8AEC-BF5298F7A500}" type="TxLink">
            <a:rPr lang="en-US" sz="1800" b="0" i="0" u="none" strike="noStrike">
              <a:solidFill>
                <a:schemeClr val="bg1"/>
              </a:solidFill>
              <a:latin typeface="Calibri"/>
              <a:cs typeface="Calibri"/>
            </a:rPr>
            <a:pPr/>
            <a:t>224</a:t>
          </a:fld>
          <a:endParaRPr lang="en-US" sz="2800" b="0" i="0" u="none" strike="noStrike">
            <a:solidFill>
              <a:schemeClr val="bg1"/>
            </a:solidFill>
            <a:latin typeface="Calibri"/>
            <a:cs typeface="Calibri"/>
          </a:endParaRPr>
        </a:p>
      </xdr:txBody>
    </xdr:sp>
    <xdr:clientData/>
  </xdr:twoCellAnchor>
  <xdr:twoCellAnchor>
    <xdr:from>
      <xdr:col>20</xdr:col>
      <xdr:colOff>206822</xdr:colOff>
      <xdr:row>6</xdr:row>
      <xdr:rowOff>2822</xdr:rowOff>
    </xdr:from>
    <xdr:to>
      <xdr:col>22</xdr:col>
      <xdr:colOff>571499</xdr:colOff>
      <xdr:row>7</xdr:row>
      <xdr:rowOff>121355</xdr:rowOff>
    </xdr:to>
    <xdr:sp macro="" textlink="">
      <xdr:nvSpPr>
        <xdr:cNvPr id="35" name="TextBox 34">
          <a:extLst>
            <a:ext uri="{FF2B5EF4-FFF2-40B4-BE49-F238E27FC236}">
              <a16:creationId xmlns:a16="http://schemas.microsoft.com/office/drawing/2014/main" id="{62C85D45-8D80-C14D-B3B4-18A353BE5B36}"/>
            </a:ext>
          </a:extLst>
        </xdr:cNvPr>
        <xdr:cNvSpPr txBox="1"/>
      </xdr:nvSpPr>
      <xdr:spPr>
        <a:xfrm>
          <a:off x="16716822" y="1222022"/>
          <a:ext cx="2015677"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Def. Actions =</a:t>
          </a:r>
        </a:p>
      </xdr:txBody>
    </xdr:sp>
    <xdr:clientData/>
  </xdr:twoCellAnchor>
  <xdr:twoCellAnchor>
    <xdr:from>
      <xdr:col>14</xdr:col>
      <xdr:colOff>389889</xdr:colOff>
      <xdr:row>6</xdr:row>
      <xdr:rowOff>25400</xdr:rowOff>
    </xdr:from>
    <xdr:to>
      <xdr:col>15</xdr:col>
      <xdr:colOff>338667</xdr:colOff>
      <xdr:row>7</xdr:row>
      <xdr:rowOff>112889</xdr:rowOff>
    </xdr:to>
    <xdr:sp macro="" textlink="'Pivot Tables'!S2">
      <xdr:nvSpPr>
        <xdr:cNvPr id="36" name="TextBox 35">
          <a:extLst>
            <a:ext uri="{FF2B5EF4-FFF2-40B4-BE49-F238E27FC236}">
              <a16:creationId xmlns:a16="http://schemas.microsoft.com/office/drawing/2014/main" id="{2BA5F52B-26B3-B247-8A25-A2AF6B1A6F9C}"/>
            </a:ext>
          </a:extLst>
        </xdr:cNvPr>
        <xdr:cNvSpPr txBox="1"/>
      </xdr:nvSpPr>
      <xdr:spPr>
        <a:xfrm>
          <a:off x="11946889" y="1244600"/>
          <a:ext cx="774278" cy="290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50F758-58D6-344F-9E3E-90E8EBDB3E57}" type="TxLink">
            <a:rPr lang="en-US" sz="1800" b="0" i="0" u="none" strike="noStrike">
              <a:solidFill>
                <a:schemeClr val="bg1"/>
              </a:solidFill>
              <a:latin typeface="Calibri"/>
              <a:cs typeface="Calibri"/>
            </a:rPr>
            <a:pPr/>
            <a:t>41%</a:t>
          </a:fld>
          <a:endParaRPr lang="en-US" sz="2800" b="0" i="0" u="none" strike="noStrike">
            <a:solidFill>
              <a:schemeClr val="bg1"/>
            </a:solidFill>
            <a:latin typeface="Calibri"/>
            <a:cs typeface="Calibri"/>
          </a:endParaRPr>
        </a:p>
      </xdr:txBody>
    </xdr:sp>
    <xdr:clientData/>
  </xdr:twoCellAnchor>
  <xdr:twoCellAnchor>
    <xdr:from>
      <xdr:col>13</xdr:col>
      <xdr:colOff>274532</xdr:colOff>
      <xdr:row>6</xdr:row>
      <xdr:rowOff>21166</xdr:rowOff>
    </xdr:from>
    <xdr:to>
      <xdr:col>14</xdr:col>
      <xdr:colOff>364098</xdr:colOff>
      <xdr:row>7</xdr:row>
      <xdr:rowOff>139699</xdr:rowOff>
    </xdr:to>
    <xdr:sp macro="" textlink="">
      <xdr:nvSpPr>
        <xdr:cNvPr id="37" name="TextBox 36">
          <a:extLst>
            <a:ext uri="{FF2B5EF4-FFF2-40B4-BE49-F238E27FC236}">
              <a16:creationId xmlns:a16="http://schemas.microsoft.com/office/drawing/2014/main" id="{7F96827D-9514-9549-BF59-B53E945B5FEF}"/>
            </a:ext>
          </a:extLst>
        </xdr:cNvPr>
        <xdr:cNvSpPr txBox="1"/>
      </xdr:nvSpPr>
      <xdr:spPr>
        <a:xfrm>
          <a:off x="11006032" y="1240366"/>
          <a:ext cx="915066"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Shot % = </a:t>
          </a:r>
        </a:p>
      </xdr:txBody>
    </xdr:sp>
    <xdr:clientData/>
  </xdr:twoCellAnchor>
  <xdr:twoCellAnchor>
    <xdr:from>
      <xdr:col>13</xdr:col>
      <xdr:colOff>271710</xdr:colOff>
      <xdr:row>7</xdr:row>
      <xdr:rowOff>71966</xdr:rowOff>
    </xdr:from>
    <xdr:to>
      <xdr:col>14</xdr:col>
      <xdr:colOff>635000</xdr:colOff>
      <xdr:row>9</xdr:row>
      <xdr:rowOff>12699</xdr:rowOff>
    </xdr:to>
    <xdr:sp macro="" textlink="">
      <xdr:nvSpPr>
        <xdr:cNvPr id="38" name="TextBox 37">
          <a:extLst>
            <a:ext uri="{FF2B5EF4-FFF2-40B4-BE49-F238E27FC236}">
              <a16:creationId xmlns:a16="http://schemas.microsoft.com/office/drawing/2014/main" id="{8EFF51A0-8151-DB40-A116-52BF8B812E94}"/>
            </a:ext>
          </a:extLst>
        </xdr:cNvPr>
        <xdr:cNvSpPr txBox="1"/>
      </xdr:nvSpPr>
      <xdr:spPr>
        <a:xfrm>
          <a:off x="11003210" y="1494366"/>
          <a:ext cx="1188790" cy="34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 SoT =</a:t>
          </a:r>
        </a:p>
      </xdr:txBody>
    </xdr:sp>
    <xdr:clientData/>
  </xdr:twoCellAnchor>
  <xdr:twoCellAnchor>
    <xdr:from>
      <xdr:col>14</xdr:col>
      <xdr:colOff>499955</xdr:colOff>
      <xdr:row>7</xdr:row>
      <xdr:rowOff>86078</xdr:rowOff>
    </xdr:from>
    <xdr:to>
      <xdr:col>15</xdr:col>
      <xdr:colOff>243705</xdr:colOff>
      <xdr:row>8</xdr:row>
      <xdr:rowOff>196144</xdr:rowOff>
    </xdr:to>
    <xdr:sp macro="" textlink="'Pivot Tables'!R2">
      <xdr:nvSpPr>
        <xdr:cNvPr id="39" name="TextBox 38">
          <a:extLst>
            <a:ext uri="{FF2B5EF4-FFF2-40B4-BE49-F238E27FC236}">
              <a16:creationId xmlns:a16="http://schemas.microsoft.com/office/drawing/2014/main" id="{B5934119-647A-2444-90EB-FE5A4F18D828}"/>
            </a:ext>
          </a:extLst>
        </xdr:cNvPr>
        <xdr:cNvSpPr txBox="1"/>
      </xdr:nvSpPr>
      <xdr:spPr>
        <a:xfrm>
          <a:off x="12056955" y="1508478"/>
          <a:ext cx="569250"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6331E2-7A9C-044C-9D74-310D7F34C51A}" type="TxLink">
            <a:rPr lang="en-US" sz="1800" b="0" i="0" u="none" strike="noStrike">
              <a:solidFill>
                <a:schemeClr val="bg1"/>
              </a:solidFill>
              <a:latin typeface="Calibri"/>
              <a:cs typeface="Calibri"/>
            </a:rPr>
            <a:pPr/>
            <a:t>253</a:t>
          </a:fld>
          <a:endParaRPr lang="en-US" sz="2800" b="0" i="0" u="none" strike="noStrike">
            <a:solidFill>
              <a:schemeClr val="bg1"/>
            </a:solidFill>
            <a:latin typeface="Calibri"/>
            <a:cs typeface="Calibri"/>
          </a:endParaRPr>
        </a:p>
      </xdr:txBody>
    </xdr:sp>
    <xdr:clientData/>
  </xdr:twoCellAnchor>
  <xdr:twoCellAnchor>
    <xdr:from>
      <xdr:col>5</xdr:col>
      <xdr:colOff>593446</xdr:colOff>
      <xdr:row>6</xdr:row>
      <xdr:rowOff>56445</xdr:rowOff>
    </xdr:from>
    <xdr:to>
      <xdr:col>8</xdr:col>
      <xdr:colOff>578556</xdr:colOff>
      <xdr:row>8</xdr:row>
      <xdr:rowOff>42334</xdr:rowOff>
    </xdr:to>
    <xdr:sp macro="" textlink="">
      <xdr:nvSpPr>
        <xdr:cNvPr id="40" name="TextBox 39">
          <a:extLst>
            <a:ext uri="{FF2B5EF4-FFF2-40B4-BE49-F238E27FC236}">
              <a16:creationId xmlns:a16="http://schemas.microsoft.com/office/drawing/2014/main" id="{9D3DC073-CD9A-5049-B88C-ACDD6FBB6FE1}"/>
            </a:ext>
          </a:extLst>
        </xdr:cNvPr>
        <xdr:cNvSpPr txBox="1"/>
      </xdr:nvSpPr>
      <xdr:spPr>
        <a:xfrm>
          <a:off x="4720946" y="1275645"/>
          <a:ext cx="2461610" cy="39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a:solidFill>
                <a:schemeClr val="bg1"/>
              </a:solidFill>
            </a:rPr>
            <a:t>Total</a:t>
          </a:r>
          <a:r>
            <a:rPr lang="en-GB" sz="1600" b="0" baseline="0">
              <a:solidFill>
                <a:schemeClr val="bg1"/>
              </a:solidFill>
            </a:rPr>
            <a:t> Goal Contributions =</a:t>
          </a:r>
          <a:endParaRPr lang="en-GB" sz="1600" b="0">
            <a:solidFill>
              <a:schemeClr val="bg1"/>
            </a:solidFill>
          </a:endParaRPr>
        </a:p>
      </xdr:txBody>
    </xdr:sp>
    <xdr:clientData/>
  </xdr:twoCellAnchor>
  <xdr:twoCellAnchor>
    <xdr:from>
      <xdr:col>8</xdr:col>
      <xdr:colOff>497134</xdr:colOff>
      <xdr:row>6</xdr:row>
      <xdr:rowOff>56445</xdr:rowOff>
    </xdr:from>
    <xdr:to>
      <xdr:col>9</xdr:col>
      <xdr:colOff>240883</xdr:colOff>
      <xdr:row>7</xdr:row>
      <xdr:rowOff>166510</xdr:rowOff>
    </xdr:to>
    <xdr:sp macro="" textlink="'Pivot Tables'!O2">
      <xdr:nvSpPr>
        <xdr:cNvPr id="41" name="TextBox 40">
          <a:extLst>
            <a:ext uri="{FF2B5EF4-FFF2-40B4-BE49-F238E27FC236}">
              <a16:creationId xmlns:a16="http://schemas.microsoft.com/office/drawing/2014/main" id="{16578999-3205-3346-851C-ECE845977E60}"/>
            </a:ext>
          </a:extLst>
        </xdr:cNvPr>
        <xdr:cNvSpPr txBox="1"/>
      </xdr:nvSpPr>
      <xdr:spPr>
        <a:xfrm>
          <a:off x="7101134" y="1275645"/>
          <a:ext cx="569249" cy="31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D0524C-19E1-9042-A226-817B9F40CE05}" type="TxLink">
            <a:rPr lang="en-US" sz="1800" b="0" i="0" u="none" strike="noStrike">
              <a:solidFill>
                <a:schemeClr val="bg1"/>
              </a:solidFill>
              <a:latin typeface="Calibri"/>
              <a:cs typeface="Calibri"/>
            </a:rPr>
            <a:pPr/>
            <a:t>237</a:t>
          </a:fld>
          <a:endParaRPr lang="en-US" sz="2800" b="0" i="0" u="none" strike="noStrike">
            <a:solidFill>
              <a:schemeClr val="bg1"/>
            </a:solidFill>
            <a:latin typeface="Calibri"/>
            <a:cs typeface="Calibri"/>
          </a:endParaRPr>
        </a:p>
      </xdr:txBody>
    </xdr:sp>
    <xdr:clientData/>
  </xdr:twoCellAnchor>
  <xdr:twoCellAnchor>
    <xdr:from>
      <xdr:col>9</xdr:col>
      <xdr:colOff>749300</xdr:colOff>
      <xdr:row>7</xdr:row>
      <xdr:rowOff>114300</xdr:rowOff>
    </xdr:from>
    <xdr:to>
      <xdr:col>16</xdr:col>
      <xdr:colOff>330200</xdr:colOff>
      <xdr:row>22</xdr:row>
      <xdr:rowOff>38100</xdr:rowOff>
    </xdr:to>
    <xdr:graphicFrame macro="">
      <xdr:nvGraphicFramePr>
        <xdr:cNvPr id="43" name="Chart 42">
          <a:extLst>
            <a:ext uri="{FF2B5EF4-FFF2-40B4-BE49-F238E27FC236}">
              <a16:creationId xmlns:a16="http://schemas.microsoft.com/office/drawing/2014/main" id="{745CE1AF-3F91-1A4C-A31D-E5662FE5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774700</xdr:colOff>
      <xdr:row>7</xdr:row>
      <xdr:rowOff>76200</xdr:rowOff>
    </xdr:from>
    <xdr:to>
      <xdr:col>23</xdr:col>
      <xdr:colOff>381000</xdr:colOff>
      <xdr:row>22</xdr:row>
      <xdr:rowOff>38100</xdr:rowOff>
    </xdr:to>
    <xdr:graphicFrame macro="">
      <xdr:nvGraphicFramePr>
        <xdr:cNvPr id="45" name="Chart 44">
          <a:extLst>
            <a:ext uri="{FF2B5EF4-FFF2-40B4-BE49-F238E27FC236}">
              <a16:creationId xmlns:a16="http://schemas.microsoft.com/office/drawing/2014/main" id="{876767AF-82B1-1B4C-B001-606612ADA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800100</xdr:colOff>
      <xdr:row>24</xdr:row>
      <xdr:rowOff>177800</xdr:rowOff>
    </xdr:from>
    <xdr:to>
      <xdr:col>12</xdr:col>
      <xdr:colOff>723900</xdr:colOff>
      <xdr:row>38</xdr:row>
      <xdr:rowOff>63500</xdr:rowOff>
    </xdr:to>
    <xdr:graphicFrame macro="">
      <xdr:nvGraphicFramePr>
        <xdr:cNvPr id="46" name="Chart 45">
          <a:extLst>
            <a:ext uri="{FF2B5EF4-FFF2-40B4-BE49-F238E27FC236}">
              <a16:creationId xmlns:a16="http://schemas.microsoft.com/office/drawing/2014/main" id="{C6A19A8A-1483-A34B-AC90-EAE732EE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381000</xdr:colOff>
      <xdr:row>25</xdr:row>
      <xdr:rowOff>25400</xdr:rowOff>
    </xdr:from>
    <xdr:to>
      <xdr:col>23</xdr:col>
      <xdr:colOff>381000</xdr:colOff>
      <xdr:row>38</xdr:row>
      <xdr:rowOff>50800</xdr:rowOff>
    </xdr:to>
    <xdr:graphicFrame macro="">
      <xdr:nvGraphicFramePr>
        <xdr:cNvPr id="47" name="Chart 46">
          <a:extLst>
            <a:ext uri="{FF2B5EF4-FFF2-40B4-BE49-F238E27FC236}">
              <a16:creationId xmlns:a16="http://schemas.microsoft.com/office/drawing/2014/main" id="{59057944-7B71-B74F-B089-B4585FE5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736600</xdr:colOff>
      <xdr:row>7</xdr:row>
      <xdr:rowOff>101600</xdr:rowOff>
    </xdr:from>
    <xdr:to>
      <xdr:col>9</xdr:col>
      <xdr:colOff>330200</xdr:colOff>
      <xdr:row>22</xdr:row>
      <xdr:rowOff>0</xdr:rowOff>
    </xdr:to>
    <xdr:graphicFrame macro="">
      <xdr:nvGraphicFramePr>
        <xdr:cNvPr id="53" name="Chart 52">
          <a:extLst>
            <a:ext uri="{FF2B5EF4-FFF2-40B4-BE49-F238E27FC236}">
              <a16:creationId xmlns:a16="http://schemas.microsoft.com/office/drawing/2014/main" id="{C122E0A9-5F6F-8B46-BA53-91B1FCAB5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292100</xdr:colOff>
      <xdr:row>18</xdr:row>
      <xdr:rowOff>165100</xdr:rowOff>
    </xdr:from>
    <xdr:to>
      <xdr:col>2</xdr:col>
      <xdr:colOff>469900</xdr:colOff>
      <xdr:row>38</xdr:row>
      <xdr:rowOff>63500</xdr:rowOff>
    </xdr:to>
    <mc:AlternateContent xmlns:mc="http://schemas.openxmlformats.org/markup-compatibility/2006" xmlns:a14="http://schemas.microsoft.com/office/drawing/2010/main">
      <mc:Choice Requires="a14">
        <xdr:graphicFrame macro="">
          <xdr:nvGraphicFramePr>
            <xdr:cNvPr id="54" name="Athlete 1">
              <a:extLst>
                <a:ext uri="{FF2B5EF4-FFF2-40B4-BE49-F238E27FC236}">
                  <a16:creationId xmlns:a16="http://schemas.microsoft.com/office/drawing/2014/main" id="{929F725E-95F8-0913-72F4-777820FFDC0F}"/>
                </a:ext>
              </a:extLst>
            </xdr:cNvPr>
            <xdr:cNvGraphicFramePr/>
          </xdr:nvGraphicFramePr>
          <xdr:xfrm>
            <a:off x="0" y="0"/>
            <a:ext cx="0" cy="0"/>
          </xdr:xfrm>
          <a:graphic>
            <a:graphicData uri="http://schemas.microsoft.com/office/drawing/2010/slicer">
              <sle:slicer xmlns:sle="http://schemas.microsoft.com/office/drawing/2010/slicer" name="Athlete 1"/>
            </a:graphicData>
          </a:graphic>
        </xdr:graphicFrame>
      </mc:Choice>
      <mc:Fallback xmlns="">
        <xdr:sp macro="" textlink="">
          <xdr:nvSpPr>
            <xdr:cNvPr id="0" name=""/>
            <xdr:cNvSpPr>
              <a:spLocks noTextEdit="1"/>
            </xdr:cNvSpPr>
          </xdr:nvSpPr>
          <xdr:spPr>
            <a:xfrm>
              <a:off x="292100" y="3822700"/>
              <a:ext cx="1828800" cy="396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11</xdr:row>
      <xdr:rowOff>127000</xdr:rowOff>
    </xdr:from>
    <xdr:to>
      <xdr:col>2</xdr:col>
      <xdr:colOff>469900</xdr:colOff>
      <xdr:row>18</xdr:row>
      <xdr:rowOff>190500</xdr:rowOff>
    </xdr:to>
    <mc:AlternateContent xmlns:mc="http://schemas.openxmlformats.org/markup-compatibility/2006" xmlns:a14="http://schemas.microsoft.com/office/drawing/2010/main">
      <mc:Choice Requires="a14">
        <xdr:graphicFrame macro="">
          <xdr:nvGraphicFramePr>
            <xdr:cNvPr id="55" name="Position 1">
              <a:extLst>
                <a:ext uri="{FF2B5EF4-FFF2-40B4-BE49-F238E27FC236}">
                  <a16:creationId xmlns:a16="http://schemas.microsoft.com/office/drawing/2014/main" id="{2C621F7B-F07A-C6E4-54D0-A11813CB130C}"/>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292100" y="2362200"/>
              <a:ext cx="1828800"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372717</xdr:colOff>
      <xdr:row>38</xdr:row>
      <xdr:rowOff>189396</xdr:rowOff>
    </xdr:from>
    <xdr:to>
      <xdr:col>2</xdr:col>
      <xdr:colOff>374373</xdr:colOff>
      <xdr:row>40</xdr:row>
      <xdr:rowOff>122032</xdr:rowOff>
    </xdr:to>
    <xdr:sp macro="" textlink="">
      <xdr:nvSpPr>
        <xdr:cNvPr id="56" name="TextBox 55">
          <a:hlinkClick xmlns:r="http://schemas.openxmlformats.org/officeDocument/2006/relationships" r:id="rId15"/>
          <a:extLst>
            <a:ext uri="{FF2B5EF4-FFF2-40B4-BE49-F238E27FC236}">
              <a16:creationId xmlns:a16="http://schemas.microsoft.com/office/drawing/2014/main" id="{6B6856C7-C2C4-E541-885F-6AC2D2904B6A}"/>
            </a:ext>
          </a:extLst>
        </xdr:cNvPr>
        <xdr:cNvSpPr txBox="1"/>
      </xdr:nvSpPr>
      <xdr:spPr>
        <a:xfrm>
          <a:off x="372717" y="7910996"/>
          <a:ext cx="1652656" cy="33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(1s)</a:t>
          </a:r>
        </a:p>
      </xdr:txBody>
    </xdr:sp>
    <xdr:clientData/>
  </xdr:twoCellAnchor>
  <xdr:twoCellAnchor editAs="oneCell">
    <xdr:from>
      <xdr:col>0</xdr:col>
      <xdr:colOff>76200</xdr:colOff>
      <xdr:row>38</xdr:row>
      <xdr:rowOff>165100</xdr:rowOff>
    </xdr:from>
    <xdr:to>
      <xdr:col>0</xdr:col>
      <xdr:colOff>490329</xdr:colOff>
      <xdr:row>40</xdr:row>
      <xdr:rowOff>165099</xdr:rowOff>
    </xdr:to>
    <xdr:pic>
      <xdr:nvPicPr>
        <xdr:cNvPr id="57" name="Graphic 56" descr="Bar chart with solid fill">
          <a:extLst>
            <a:ext uri="{FF2B5EF4-FFF2-40B4-BE49-F238E27FC236}">
              <a16:creationId xmlns:a16="http://schemas.microsoft.com/office/drawing/2014/main" id="{12C17E00-9E38-7E41-9B4A-DBCC0FACA4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0" y="7886700"/>
          <a:ext cx="414129" cy="4063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607894</xdr:colOff>
      <xdr:row>0</xdr:row>
      <xdr:rowOff>0</xdr:rowOff>
    </xdr:from>
    <xdr:to>
      <xdr:col>1</xdr:col>
      <xdr:colOff>669391</xdr:colOff>
      <xdr:row>4</xdr:row>
      <xdr:rowOff>69574</xdr:rowOff>
    </xdr:to>
    <xdr:pic>
      <xdr:nvPicPr>
        <xdr:cNvPr id="2" name="Picture 1" descr="University of Exeter provides insight into new visual identity">
          <a:extLst>
            <a:ext uri="{FF2B5EF4-FFF2-40B4-BE49-F238E27FC236}">
              <a16:creationId xmlns:a16="http://schemas.microsoft.com/office/drawing/2014/main" id="{893115C4-A24F-EA40-9EBA-56B31CCB5C8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67" t="24889" r="64400" b="23040"/>
        <a:stretch/>
      </xdr:blipFill>
      <xdr:spPr bwMode="auto">
        <a:xfrm>
          <a:off x="607894" y="0"/>
          <a:ext cx="886997" cy="882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641745</xdr:colOff>
      <xdr:row>0</xdr:row>
      <xdr:rowOff>127000</xdr:rowOff>
    </xdr:from>
    <xdr:to>
      <xdr:col>10</xdr:col>
      <xdr:colOff>419100</xdr:colOff>
      <xdr:row>3</xdr:row>
      <xdr:rowOff>88900</xdr:rowOff>
    </xdr:to>
    <xdr:sp macro="" textlink="">
      <xdr:nvSpPr>
        <xdr:cNvPr id="3" name="TextBox 2">
          <a:extLst>
            <a:ext uri="{FF2B5EF4-FFF2-40B4-BE49-F238E27FC236}">
              <a16:creationId xmlns:a16="http://schemas.microsoft.com/office/drawing/2014/main" id="{7A307EB8-A90C-C040-A995-4520AB7D8CFD}"/>
            </a:ext>
          </a:extLst>
        </xdr:cNvPr>
        <xdr:cNvSpPr txBox="1"/>
      </xdr:nvSpPr>
      <xdr:spPr>
        <a:xfrm>
          <a:off x="1467245" y="127000"/>
          <a:ext cx="720685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3200">
              <a:solidFill>
                <a:schemeClr val="bg1"/>
              </a:solidFill>
              <a:latin typeface="Abadi MT Condensed Light" panose="020B0306030101010103" pitchFamily="34" charset="77"/>
            </a:rPr>
            <a:t>UoE</a:t>
          </a:r>
          <a:r>
            <a:rPr lang="en-GB" sz="3200" baseline="0">
              <a:solidFill>
                <a:schemeClr val="bg1"/>
              </a:solidFill>
              <a:latin typeface="Abadi MT Condensed Light" panose="020B0306030101010103" pitchFamily="34" charset="77"/>
            </a:rPr>
            <a:t> Women's Lacrosse 2023/24 - Player Statistics</a:t>
          </a:r>
          <a:endParaRPr lang="en-GB" sz="3200">
            <a:solidFill>
              <a:schemeClr val="bg1"/>
            </a:solidFill>
            <a:latin typeface="Abadi MT Condensed Light" panose="020B0306030101010103" pitchFamily="34" charset="77"/>
          </a:endParaRPr>
        </a:p>
      </xdr:txBody>
    </xdr:sp>
    <xdr:clientData/>
  </xdr:twoCellAnchor>
  <xdr:twoCellAnchor>
    <xdr:from>
      <xdr:col>0</xdr:col>
      <xdr:colOff>0</xdr:colOff>
      <xdr:row>4</xdr:row>
      <xdr:rowOff>139700</xdr:rowOff>
    </xdr:from>
    <xdr:to>
      <xdr:col>23</xdr:col>
      <xdr:colOff>558800</xdr:colOff>
      <xdr:row>41</xdr:row>
      <xdr:rowOff>25400</xdr:rowOff>
    </xdr:to>
    <xdr:sp macro="" textlink="">
      <xdr:nvSpPr>
        <xdr:cNvPr id="4" name="Rounded Rectangle 3">
          <a:extLst>
            <a:ext uri="{FF2B5EF4-FFF2-40B4-BE49-F238E27FC236}">
              <a16:creationId xmlns:a16="http://schemas.microsoft.com/office/drawing/2014/main" id="{C3C6186E-1925-2D47-BA42-2D5DBF94E88A}"/>
            </a:ext>
          </a:extLst>
        </xdr:cNvPr>
        <xdr:cNvSpPr/>
      </xdr:nvSpPr>
      <xdr:spPr>
        <a:xfrm>
          <a:off x="0" y="952500"/>
          <a:ext cx="19545300" cy="7404100"/>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317500</xdr:colOff>
      <xdr:row>5</xdr:row>
      <xdr:rowOff>0</xdr:rowOff>
    </xdr:from>
    <xdr:to>
      <xdr:col>23</xdr:col>
      <xdr:colOff>495300</xdr:colOff>
      <xdr:row>40</xdr:row>
      <xdr:rowOff>76200</xdr:rowOff>
    </xdr:to>
    <xdr:sp macro="" textlink="">
      <xdr:nvSpPr>
        <xdr:cNvPr id="5" name="Rounded Rectangle 4">
          <a:extLst>
            <a:ext uri="{FF2B5EF4-FFF2-40B4-BE49-F238E27FC236}">
              <a16:creationId xmlns:a16="http://schemas.microsoft.com/office/drawing/2014/main" id="{DD9C0F5C-2DDA-1743-B312-3BE9FE9D3B35}"/>
            </a:ext>
          </a:extLst>
        </xdr:cNvPr>
        <xdr:cNvSpPr/>
      </xdr:nvSpPr>
      <xdr:spPr>
        <a:xfrm>
          <a:off x="1968500" y="1016000"/>
          <a:ext cx="17513300" cy="7188200"/>
        </a:xfrm>
        <a:prstGeom prst="roundRect">
          <a:avLst>
            <a:gd name="adj" fmla="val 3750"/>
          </a:avLst>
        </a:prstGeom>
        <a:solidFill>
          <a:srgbClr val="00676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108227</xdr:colOff>
      <xdr:row>5</xdr:row>
      <xdr:rowOff>114851</xdr:rowOff>
    </xdr:from>
    <xdr:to>
      <xdr:col>2</xdr:col>
      <xdr:colOff>342900</xdr:colOff>
      <xdr:row>7</xdr:row>
      <xdr:rowOff>114851</xdr:rowOff>
    </xdr:to>
    <xdr:sp macro="" textlink="">
      <xdr:nvSpPr>
        <xdr:cNvPr id="6" name="Rounded Rectangle 5">
          <a:extLst>
            <a:ext uri="{FF2B5EF4-FFF2-40B4-BE49-F238E27FC236}">
              <a16:creationId xmlns:a16="http://schemas.microsoft.com/office/drawing/2014/main" id="{400B083F-7BEE-1847-BE3C-50BC5E1321C5}"/>
            </a:ext>
          </a:extLst>
        </xdr:cNvPr>
        <xdr:cNvSpPr/>
      </xdr:nvSpPr>
      <xdr:spPr>
        <a:xfrm>
          <a:off x="108227" y="1130851"/>
          <a:ext cx="1885673" cy="406400"/>
        </a:xfrm>
        <a:prstGeom prst="roundRect">
          <a:avLst>
            <a:gd name="adj" fmla="val 14167"/>
          </a:avLst>
        </a:prstGeom>
        <a:gradFill flip="none" rotWithShape="1">
          <a:gsLst>
            <a:gs pos="9000">
              <a:srgbClr val="FFFFFF"/>
            </a:gs>
            <a:gs pos="100000">
              <a:schemeClr val="bg1">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417444</xdr:colOff>
      <xdr:row>5</xdr:row>
      <xdr:rowOff>156264</xdr:rowOff>
    </xdr:from>
    <xdr:to>
      <xdr:col>2</xdr:col>
      <xdr:colOff>393700</xdr:colOff>
      <xdr:row>7</xdr:row>
      <xdr:rowOff>101600</xdr:rowOff>
    </xdr:to>
    <xdr:sp macro="" textlink="">
      <xdr:nvSpPr>
        <xdr:cNvPr id="7" name="TextBox 6">
          <a:extLst>
            <a:ext uri="{FF2B5EF4-FFF2-40B4-BE49-F238E27FC236}">
              <a16:creationId xmlns:a16="http://schemas.microsoft.com/office/drawing/2014/main" id="{DA0F657D-6A06-1449-9F12-03E773FE8268}"/>
            </a:ext>
          </a:extLst>
        </xdr:cNvPr>
        <xdr:cNvSpPr txBox="1"/>
      </xdr:nvSpPr>
      <xdr:spPr>
        <a:xfrm>
          <a:off x="417444" y="1172264"/>
          <a:ext cx="1627256" cy="351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(2s)</a:t>
          </a:r>
        </a:p>
      </xdr:txBody>
    </xdr:sp>
    <xdr:clientData/>
  </xdr:twoCellAnchor>
  <xdr:twoCellAnchor editAs="oneCell">
    <xdr:from>
      <xdr:col>0</xdr:col>
      <xdr:colOff>108227</xdr:colOff>
      <xdr:row>5</xdr:row>
      <xdr:rowOff>131968</xdr:rowOff>
    </xdr:from>
    <xdr:to>
      <xdr:col>0</xdr:col>
      <xdr:colOff>522356</xdr:colOff>
      <xdr:row>7</xdr:row>
      <xdr:rowOff>131967</xdr:rowOff>
    </xdr:to>
    <xdr:pic>
      <xdr:nvPicPr>
        <xdr:cNvPr id="8" name="Graphic 7" descr="Bar chart with solid fill">
          <a:extLst>
            <a:ext uri="{FF2B5EF4-FFF2-40B4-BE49-F238E27FC236}">
              <a16:creationId xmlns:a16="http://schemas.microsoft.com/office/drawing/2014/main" id="{4D64DC44-9EA7-E048-BEDB-1806F93DBBA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8227" y="1147968"/>
          <a:ext cx="414129" cy="406399"/>
        </a:xfrm>
        <a:prstGeom prst="rect">
          <a:avLst/>
        </a:prstGeom>
      </xdr:spPr>
    </xdr:pic>
    <xdr:clientData/>
  </xdr:twoCellAnchor>
  <xdr:twoCellAnchor>
    <xdr:from>
      <xdr:col>0</xdr:col>
      <xdr:colOff>468244</xdr:colOff>
      <xdr:row>7</xdr:row>
      <xdr:rowOff>126999</xdr:rowOff>
    </xdr:from>
    <xdr:to>
      <xdr:col>2</xdr:col>
      <xdr:colOff>288787</xdr:colOff>
      <xdr:row>9</xdr:row>
      <xdr:rowOff>16565</xdr:rowOff>
    </xdr:to>
    <xdr:sp macro="" textlink="">
      <xdr:nvSpPr>
        <xdr:cNvPr id="9" name="TextBox 8">
          <a:hlinkClick xmlns:r="http://schemas.openxmlformats.org/officeDocument/2006/relationships" r:id="rId4"/>
          <a:extLst>
            <a:ext uri="{FF2B5EF4-FFF2-40B4-BE49-F238E27FC236}">
              <a16:creationId xmlns:a16="http://schemas.microsoft.com/office/drawing/2014/main" id="{2DE9237E-D134-4642-B2E2-2826B5F68474}"/>
            </a:ext>
          </a:extLst>
        </xdr:cNvPr>
        <xdr:cNvSpPr txBox="1"/>
      </xdr:nvSpPr>
      <xdr:spPr>
        <a:xfrm>
          <a:off x="468244" y="1549399"/>
          <a:ext cx="1471543" cy="295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Pivot Tables</a:t>
          </a:r>
        </a:p>
      </xdr:txBody>
    </xdr:sp>
    <xdr:clientData/>
  </xdr:twoCellAnchor>
  <xdr:twoCellAnchor>
    <xdr:from>
      <xdr:col>0</xdr:col>
      <xdr:colOff>480944</xdr:colOff>
      <xdr:row>9</xdr:row>
      <xdr:rowOff>97735</xdr:rowOff>
    </xdr:from>
    <xdr:to>
      <xdr:col>2</xdr:col>
      <xdr:colOff>301487</xdr:colOff>
      <xdr:row>10</xdr:row>
      <xdr:rowOff>194365</xdr:rowOff>
    </xdr:to>
    <xdr:sp macro="" textlink="">
      <xdr:nvSpPr>
        <xdr:cNvPr id="10" name="TextBox 9">
          <a:hlinkClick xmlns:r="http://schemas.openxmlformats.org/officeDocument/2006/relationships" r:id="rId5"/>
          <a:extLst>
            <a:ext uri="{FF2B5EF4-FFF2-40B4-BE49-F238E27FC236}">
              <a16:creationId xmlns:a16="http://schemas.microsoft.com/office/drawing/2014/main" id="{C6B2EC03-85B6-AC41-8DCC-D4CE1E7C18E9}"/>
            </a:ext>
          </a:extLst>
        </xdr:cNvPr>
        <xdr:cNvSpPr txBox="1"/>
      </xdr:nvSpPr>
      <xdr:spPr>
        <a:xfrm>
          <a:off x="480944" y="1926535"/>
          <a:ext cx="1471543" cy="299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Data</a:t>
          </a:r>
          <a:r>
            <a:rPr lang="en-GB" sz="2000" b="1" baseline="0">
              <a:latin typeface="Abadi MT Condensed Light" panose="020B0306030101010103" pitchFamily="34" charset="77"/>
            </a:rPr>
            <a:t> Tables</a:t>
          </a:r>
          <a:endParaRPr lang="en-GB" sz="2000" b="1">
            <a:latin typeface="Abadi MT Condensed Light" panose="020B0306030101010103" pitchFamily="34" charset="77"/>
          </a:endParaRPr>
        </a:p>
      </xdr:txBody>
    </xdr:sp>
    <xdr:clientData/>
  </xdr:twoCellAnchor>
  <xdr:twoCellAnchor editAs="oneCell">
    <xdr:from>
      <xdr:col>0</xdr:col>
      <xdr:colOff>102072</xdr:colOff>
      <xdr:row>7</xdr:row>
      <xdr:rowOff>93136</xdr:rowOff>
    </xdr:from>
    <xdr:to>
      <xdr:col>0</xdr:col>
      <xdr:colOff>505712</xdr:colOff>
      <xdr:row>9</xdr:row>
      <xdr:rowOff>85604</xdr:rowOff>
    </xdr:to>
    <xdr:pic>
      <xdr:nvPicPr>
        <xdr:cNvPr id="11" name="Graphic 10" descr="Table outline">
          <a:extLst>
            <a:ext uri="{FF2B5EF4-FFF2-40B4-BE49-F238E27FC236}">
              <a16:creationId xmlns:a16="http://schemas.microsoft.com/office/drawing/2014/main" id="{B4812179-8C6D-1E46-838E-8DE6BEFD4AC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072" y="1515536"/>
          <a:ext cx="403640" cy="398868"/>
        </a:xfrm>
        <a:prstGeom prst="rect">
          <a:avLst/>
        </a:prstGeom>
      </xdr:spPr>
    </xdr:pic>
    <xdr:clientData/>
  </xdr:twoCellAnchor>
  <xdr:twoCellAnchor editAs="oneCell">
    <xdr:from>
      <xdr:col>0</xdr:col>
      <xdr:colOff>133988</xdr:colOff>
      <xdr:row>9</xdr:row>
      <xdr:rowOff>73440</xdr:rowOff>
    </xdr:from>
    <xdr:to>
      <xdr:col>0</xdr:col>
      <xdr:colOff>480943</xdr:colOff>
      <xdr:row>11</xdr:row>
      <xdr:rowOff>19686</xdr:rowOff>
    </xdr:to>
    <xdr:pic>
      <xdr:nvPicPr>
        <xdr:cNvPr id="12" name="Graphic 11" descr="Database with solid fill">
          <a:extLst>
            <a:ext uri="{FF2B5EF4-FFF2-40B4-BE49-F238E27FC236}">
              <a16:creationId xmlns:a16="http://schemas.microsoft.com/office/drawing/2014/main" id="{FA016B38-35F3-CE4C-9170-0F75C005F40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3988" y="1902240"/>
          <a:ext cx="346955" cy="352646"/>
        </a:xfrm>
        <a:prstGeom prst="rect">
          <a:avLst/>
        </a:prstGeom>
      </xdr:spPr>
    </xdr:pic>
    <xdr:clientData/>
  </xdr:twoCellAnchor>
  <xdr:twoCellAnchor>
    <xdr:from>
      <xdr:col>2</xdr:col>
      <xdr:colOff>745066</xdr:colOff>
      <xdr:row>23</xdr:row>
      <xdr:rowOff>10582</xdr:rowOff>
    </xdr:from>
    <xdr:to>
      <xdr:col>12</xdr:col>
      <xdr:colOff>719666</xdr:colOff>
      <xdr:row>38</xdr:row>
      <xdr:rowOff>76200</xdr:rowOff>
    </xdr:to>
    <xdr:sp macro="" textlink="">
      <xdr:nvSpPr>
        <xdr:cNvPr id="13" name="Rounded Rectangle 12">
          <a:extLst>
            <a:ext uri="{FF2B5EF4-FFF2-40B4-BE49-F238E27FC236}">
              <a16:creationId xmlns:a16="http://schemas.microsoft.com/office/drawing/2014/main" id="{72C9069E-9D8B-5141-A7B7-974A1E908400}"/>
            </a:ext>
          </a:extLst>
        </xdr:cNvPr>
        <xdr:cNvSpPr/>
      </xdr:nvSpPr>
      <xdr:spPr>
        <a:xfrm>
          <a:off x="2396066" y="4684182"/>
          <a:ext cx="8229600" cy="3113618"/>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16</xdr:col>
      <xdr:colOff>774700</xdr:colOff>
      <xdr:row>5</xdr:row>
      <xdr:rowOff>165100</xdr:rowOff>
    </xdr:from>
    <xdr:to>
      <xdr:col>23</xdr:col>
      <xdr:colOff>381000</xdr:colOff>
      <xdr:row>22</xdr:row>
      <xdr:rowOff>38101</xdr:rowOff>
    </xdr:to>
    <xdr:sp macro="" textlink="">
      <xdr:nvSpPr>
        <xdr:cNvPr id="14" name="Rounded Rectangle 13">
          <a:extLst>
            <a:ext uri="{FF2B5EF4-FFF2-40B4-BE49-F238E27FC236}">
              <a16:creationId xmlns:a16="http://schemas.microsoft.com/office/drawing/2014/main" id="{2B285B84-2CFC-6A44-A3DC-94B9FBD051E5}"/>
            </a:ext>
          </a:extLst>
        </xdr:cNvPr>
        <xdr:cNvSpPr/>
      </xdr:nvSpPr>
      <xdr:spPr>
        <a:xfrm>
          <a:off x="139827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749300</xdr:colOff>
      <xdr:row>5</xdr:row>
      <xdr:rowOff>165100</xdr:rowOff>
    </xdr:from>
    <xdr:to>
      <xdr:col>16</xdr:col>
      <xdr:colOff>355600</xdr:colOff>
      <xdr:row>22</xdr:row>
      <xdr:rowOff>38101</xdr:rowOff>
    </xdr:to>
    <xdr:sp macro="" textlink="">
      <xdr:nvSpPr>
        <xdr:cNvPr id="15" name="Rounded Rectangle 14">
          <a:extLst>
            <a:ext uri="{FF2B5EF4-FFF2-40B4-BE49-F238E27FC236}">
              <a16:creationId xmlns:a16="http://schemas.microsoft.com/office/drawing/2014/main" id="{88A3E88D-1EFB-DC4F-82F4-B4905B3A191D}"/>
            </a:ext>
          </a:extLst>
        </xdr:cNvPr>
        <xdr:cNvSpPr/>
      </xdr:nvSpPr>
      <xdr:spPr>
        <a:xfrm>
          <a:off x="8178800"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745066</xdr:colOff>
      <xdr:row>5</xdr:row>
      <xdr:rowOff>165100</xdr:rowOff>
    </xdr:from>
    <xdr:to>
      <xdr:col>9</xdr:col>
      <xdr:colOff>351366</xdr:colOff>
      <xdr:row>22</xdr:row>
      <xdr:rowOff>38101</xdr:rowOff>
    </xdr:to>
    <xdr:sp macro="" textlink="">
      <xdr:nvSpPr>
        <xdr:cNvPr id="16" name="Rounded Rectangle 15">
          <a:extLst>
            <a:ext uri="{FF2B5EF4-FFF2-40B4-BE49-F238E27FC236}">
              <a16:creationId xmlns:a16="http://schemas.microsoft.com/office/drawing/2014/main" id="{4901CB6B-2A84-AF4C-A50D-73B658343678}"/>
            </a:ext>
          </a:extLst>
        </xdr:cNvPr>
        <xdr:cNvSpPr/>
      </xdr:nvSpPr>
      <xdr:spPr>
        <a:xfrm>
          <a:off x="2396066" y="1181100"/>
          <a:ext cx="5384800" cy="3327401"/>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762000</xdr:colOff>
      <xdr:row>6</xdr:row>
      <xdr:rowOff>0</xdr:rowOff>
    </xdr:from>
    <xdr:to>
      <xdr:col>5</xdr:col>
      <xdr:colOff>647700</xdr:colOff>
      <xdr:row>7</xdr:row>
      <xdr:rowOff>139700</xdr:rowOff>
    </xdr:to>
    <xdr:sp macro="" textlink="">
      <xdr:nvSpPr>
        <xdr:cNvPr id="17" name="TextBox 16">
          <a:extLst>
            <a:ext uri="{FF2B5EF4-FFF2-40B4-BE49-F238E27FC236}">
              <a16:creationId xmlns:a16="http://schemas.microsoft.com/office/drawing/2014/main" id="{25F5568D-D52A-5F4A-8EDE-1E895E00A95B}"/>
            </a:ext>
          </a:extLst>
        </xdr:cNvPr>
        <xdr:cNvSpPr txBox="1"/>
      </xdr:nvSpPr>
      <xdr:spPr>
        <a:xfrm>
          <a:off x="2413000" y="12192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Goal</a:t>
          </a:r>
          <a:r>
            <a:rPr lang="en-GB" sz="2000" b="1" baseline="0">
              <a:solidFill>
                <a:schemeClr val="bg1"/>
              </a:solidFill>
            </a:rPr>
            <a:t> Contributions</a:t>
          </a:r>
          <a:endParaRPr lang="en-GB" sz="2000" b="1">
            <a:solidFill>
              <a:schemeClr val="bg1"/>
            </a:solidFill>
          </a:endParaRPr>
        </a:p>
      </xdr:txBody>
    </xdr:sp>
    <xdr:clientData/>
  </xdr:twoCellAnchor>
  <xdr:twoCellAnchor>
    <xdr:from>
      <xdr:col>9</xdr:col>
      <xdr:colOff>774700</xdr:colOff>
      <xdr:row>5</xdr:row>
      <xdr:rowOff>190500</xdr:rowOff>
    </xdr:from>
    <xdr:to>
      <xdr:col>12</xdr:col>
      <xdr:colOff>578555</xdr:colOff>
      <xdr:row>8</xdr:row>
      <xdr:rowOff>14112</xdr:rowOff>
    </xdr:to>
    <xdr:sp macro="" textlink="">
      <xdr:nvSpPr>
        <xdr:cNvPr id="18" name="TextBox 17">
          <a:extLst>
            <a:ext uri="{FF2B5EF4-FFF2-40B4-BE49-F238E27FC236}">
              <a16:creationId xmlns:a16="http://schemas.microsoft.com/office/drawing/2014/main" id="{F438C057-082B-504B-A566-CC1BC2D7ABC3}"/>
            </a:ext>
          </a:extLst>
        </xdr:cNvPr>
        <xdr:cNvSpPr txBox="1"/>
      </xdr:nvSpPr>
      <xdr:spPr>
        <a:xfrm>
          <a:off x="8204200" y="1206500"/>
          <a:ext cx="2280355" cy="433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Shot Performance</a:t>
          </a:r>
        </a:p>
      </xdr:txBody>
    </xdr:sp>
    <xdr:clientData/>
  </xdr:twoCellAnchor>
  <xdr:twoCellAnchor>
    <xdr:from>
      <xdr:col>2</xdr:col>
      <xdr:colOff>800100</xdr:colOff>
      <xdr:row>23</xdr:row>
      <xdr:rowOff>38100</xdr:rowOff>
    </xdr:from>
    <xdr:to>
      <xdr:col>5</xdr:col>
      <xdr:colOff>203200</xdr:colOff>
      <xdr:row>24</xdr:row>
      <xdr:rowOff>177800</xdr:rowOff>
    </xdr:to>
    <xdr:sp macro="" textlink="">
      <xdr:nvSpPr>
        <xdr:cNvPr id="19" name="TextBox 18">
          <a:extLst>
            <a:ext uri="{FF2B5EF4-FFF2-40B4-BE49-F238E27FC236}">
              <a16:creationId xmlns:a16="http://schemas.microsoft.com/office/drawing/2014/main" id="{3E003A2F-7B03-B74B-8186-290AA51B1BEE}"/>
            </a:ext>
          </a:extLst>
        </xdr:cNvPr>
        <xdr:cNvSpPr txBox="1"/>
      </xdr:nvSpPr>
      <xdr:spPr>
        <a:xfrm>
          <a:off x="2451100" y="4711700"/>
          <a:ext cx="1879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Errors</a:t>
          </a:r>
        </a:p>
      </xdr:txBody>
    </xdr:sp>
    <xdr:clientData/>
  </xdr:twoCellAnchor>
  <xdr:twoCellAnchor>
    <xdr:from>
      <xdr:col>16</xdr:col>
      <xdr:colOff>812800</xdr:colOff>
      <xdr:row>5</xdr:row>
      <xdr:rowOff>165100</xdr:rowOff>
    </xdr:from>
    <xdr:to>
      <xdr:col>19</xdr:col>
      <xdr:colOff>698500</xdr:colOff>
      <xdr:row>7</xdr:row>
      <xdr:rowOff>101600</xdr:rowOff>
    </xdr:to>
    <xdr:sp macro="" textlink="">
      <xdr:nvSpPr>
        <xdr:cNvPr id="20" name="TextBox 19">
          <a:extLst>
            <a:ext uri="{FF2B5EF4-FFF2-40B4-BE49-F238E27FC236}">
              <a16:creationId xmlns:a16="http://schemas.microsoft.com/office/drawing/2014/main" id="{4D95A0BC-BF5E-0840-B075-C3D5E755FB43}"/>
            </a:ext>
          </a:extLst>
        </xdr:cNvPr>
        <xdr:cNvSpPr txBox="1"/>
      </xdr:nvSpPr>
      <xdr:spPr>
        <a:xfrm>
          <a:off x="14020800" y="1181100"/>
          <a:ext cx="23622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Defensive Actions</a:t>
          </a:r>
        </a:p>
      </xdr:txBody>
    </xdr:sp>
    <xdr:clientData/>
  </xdr:twoCellAnchor>
  <xdr:twoCellAnchor>
    <xdr:from>
      <xdr:col>13</xdr:col>
      <xdr:colOff>406400</xdr:colOff>
      <xdr:row>23</xdr:row>
      <xdr:rowOff>10582</xdr:rowOff>
    </xdr:from>
    <xdr:to>
      <xdr:col>23</xdr:col>
      <xdr:colOff>381000</xdr:colOff>
      <xdr:row>38</xdr:row>
      <xdr:rowOff>80686</xdr:rowOff>
    </xdr:to>
    <xdr:sp macro="" textlink="">
      <xdr:nvSpPr>
        <xdr:cNvPr id="21" name="Rounded Rectangle 20">
          <a:extLst>
            <a:ext uri="{FF2B5EF4-FFF2-40B4-BE49-F238E27FC236}">
              <a16:creationId xmlns:a16="http://schemas.microsoft.com/office/drawing/2014/main" id="{B228954E-C635-CC47-8729-3CCCE0FAFD50}"/>
            </a:ext>
          </a:extLst>
        </xdr:cNvPr>
        <xdr:cNvSpPr/>
      </xdr:nvSpPr>
      <xdr:spPr>
        <a:xfrm>
          <a:off x="11137900" y="4684182"/>
          <a:ext cx="8229600" cy="3118104"/>
        </a:xfrm>
        <a:prstGeom prst="roundRect">
          <a:avLst>
            <a:gd name="adj" fmla="val 4073"/>
          </a:avLst>
        </a:prstGeom>
        <a:solidFill>
          <a:srgbClr val="00BD8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p>
      </xdr:txBody>
    </xdr:sp>
    <xdr:clientData/>
  </xdr:twoCellAnchor>
  <xdr:twoCellAnchor>
    <xdr:from>
      <xdr:col>13</xdr:col>
      <xdr:colOff>495300</xdr:colOff>
      <xdr:row>23</xdr:row>
      <xdr:rowOff>88900</xdr:rowOff>
    </xdr:from>
    <xdr:to>
      <xdr:col>16</xdr:col>
      <xdr:colOff>550333</xdr:colOff>
      <xdr:row>25</xdr:row>
      <xdr:rowOff>84667</xdr:rowOff>
    </xdr:to>
    <xdr:sp macro="" textlink="">
      <xdr:nvSpPr>
        <xdr:cNvPr id="22" name="TextBox 21">
          <a:extLst>
            <a:ext uri="{FF2B5EF4-FFF2-40B4-BE49-F238E27FC236}">
              <a16:creationId xmlns:a16="http://schemas.microsoft.com/office/drawing/2014/main" id="{DF2000DC-4666-784D-809A-81EFBC737350}"/>
            </a:ext>
          </a:extLst>
        </xdr:cNvPr>
        <xdr:cNvSpPr txBox="1"/>
      </xdr:nvSpPr>
      <xdr:spPr>
        <a:xfrm>
          <a:off x="11226800" y="4762500"/>
          <a:ext cx="2531533" cy="402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Draw Control Stats</a:t>
          </a:r>
        </a:p>
      </xdr:txBody>
    </xdr:sp>
    <xdr:clientData/>
  </xdr:twoCellAnchor>
  <xdr:twoCellAnchor>
    <xdr:from>
      <xdr:col>0</xdr:col>
      <xdr:colOff>372717</xdr:colOff>
      <xdr:row>38</xdr:row>
      <xdr:rowOff>189396</xdr:rowOff>
    </xdr:from>
    <xdr:to>
      <xdr:col>2</xdr:col>
      <xdr:colOff>374373</xdr:colOff>
      <xdr:row>40</xdr:row>
      <xdr:rowOff>122032</xdr:rowOff>
    </xdr:to>
    <xdr:sp macro="" textlink="">
      <xdr:nvSpPr>
        <xdr:cNvPr id="42" name="TextBox 41">
          <a:hlinkClick xmlns:r="http://schemas.openxmlformats.org/officeDocument/2006/relationships" r:id="rId10"/>
          <a:extLst>
            <a:ext uri="{FF2B5EF4-FFF2-40B4-BE49-F238E27FC236}">
              <a16:creationId xmlns:a16="http://schemas.microsoft.com/office/drawing/2014/main" id="{19529500-04BF-AA46-BBCA-D67068417B54}"/>
            </a:ext>
          </a:extLst>
        </xdr:cNvPr>
        <xdr:cNvSpPr txBox="1"/>
      </xdr:nvSpPr>
      <xdr:spPr>
        <a:xfrm>
          <a:off x="372717" y="7910996"/>
          <a:ext cx="1652656" cy="33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Abadi MT Condensed Light" panose="020B0306030101010103" pitchFamily="34" charset="77"/>
            </a:rPr>
            <a:t>Dashboard (1s)</a:t>
          </a:r>
        </a:p>
      </xdr:txBody>
    </xdr:sp>
    <xdr:clientData/>
  </xdr:twoCellAnchor>
  <xdr:twoCellAnchor editAs="oneCell">
    <xdr:from>
      <xdr:col>0</xdr:col>
      <xdr:colOff>76200</xdr:colOff>
      <xdr:row>38</xdr:row>
      <xdr:rowOff>165100</xdr:rowOff>
    </xdr:from>
    <xdr:to>
      <xdr:col>0</xdr:col>
      <xdr:colOff>490329</xdr:colOff>
      <xdr:row>40</xdr:row>
      <xdr:rowOff>165099</xdr:rowOff>
    </xdr:to>
    <xdr:pic>
      <xdr:nvPicPr>
        <xdr:cNvPr id="43" name="Graphic 42" descr="Bar chart with solid fill">
          <a:extLst>
            <a:ext uri="{FF2B5EF4-FFF2-40B4-BE49-F238E27FC236}">
              <a16:creationId xmlns:a16="http://schemas.microsoft.com/office/drawing/2014/main" id="{9B4F727C-0718-1C44-BCB2-1A7D401DFD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0" y="7886700"/>
          <a:ext cx="414129" cy="406399"/>
        </a:xfrm>
        <a:prstGeom prst="rect">
          <a:avLst/>
        </a:prstGeom>
      </xdr:spPr>
    </xdr:pic>
    <xdr:clientData/>
  </xdr:twoCellAnchor>
  <xdr:twoCellAnchor>
    <xdr:from>
      <xdr:col>2</xdr:col>
      <xdr:colOff>749300</xdr:colOff>
      <xdr:row>7</xdr:row>
      <xdr:rowOff>165100</xdr:rowOff>
    </xdr:from>
    <xdr:to>
      <xdr:col>9</xdr:col>
      <xdr:colOff>368299</xdr:colOff>
      <xdr:row>22</xdr:row>
      <xdr:rowOff>38099</xdr:rowOff>
    </xdr:to>
    <xdr:graphicFrame macro="">
      <xdr:nvGraphicFramePr>
        <xdr:cNvPr id="44" name="Chart 43">
          <a:extLst>
            <a:ext uri="{FF2B5EF4-FFF2-40B4-BE49-F238E27FC236}">
              <a16:creationId xmlns:a16="http://schemas.microsoft.com/office/drawing/2014/main" id="{97E43D37-ACFC-A94A-BEF6-6C927ECE3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0</xdr:col>
      <xdr:colOff>177800</xdr:colOff>
      <xdr:row>24</xdr:row>
      <xdr:rowOff>177800</xdr:rowOff>
    </xdr:from>
    <xdr:to>
      <xdr:col>2</xdr:col>
      <xdr:colOff>355600</xdr:colOff>
      <xdr:row>38</xdr:row>
      <xdr:rowOff>101600</xdr:rowOff>
    </xdr:to>
    <mc:AlternateContent xmlns:mc="http://schemas.openxmlformats.org/markup-compatibility/2006" xmlns:sle15="http://schemas.microsoft.com/office/drawing/2012/slicer">
      <mc:Choice Requires="sle15">
        <xdr:graphicFrame macro="">
          <xdr:nvGraphicFramePr>
            <xdr:cNvPr id="45" name="Athlete 2">
              <a:extLst>
                <a:ext uri="{FF2B5EF4-FFF2-40B4-BE49-F238E27FC236}">
                  <a16:creationId xmlns:a16="http://schemas.microsoft.com/office/drawing/2014/main" id="{F4F0A219-B6BE-AB4B-8E62-C5C35B5DD820}"/>
                </a:ext>
              </a:extLst>
            </xdr:cNvPr>
            <xdr:cNvGraphicFramePr/>
          </xdr:nvGraphicFramePr>
          <xdr:xfrm>
            <a:off x="0" y="0"/>
            <a:ext cx="0" cy="0"/>
          </xdr:xfrm>
          <a:graphic>
            <a:graphicData uri="http://schemas.microsoft.com/office/drawing/2010/slicer">
              <sle:slicer xmlns:sle="http://schemas.microsoft.com/office/drawing/2010/slicer" name="Athlete 2"/>
            </a:graphicData>
          </a:graphic>
        </xdr:graphicFrame>
      </mc:Choice>
      <mc:Fallback xmlns="">
        <xdr:sp macro="" textlink="">
          <xdr:nvSpPr>
            <xdr:cNvPr id="0" name=""/>
            <xdr:cNvSpPr>
              <a:spLocks noTextEdit="1"/>
            </xdr:cNvSpPr>
          </xdr:nvSpPr>
          <xdr:spPr>
            <a:xfrm>
              <a:off x="177800" y="5054600"/>
              <a:ext cx="1828800" cy="27686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177800</xdr:colOff>
      <xdr:row>11</xdr:row>
      <xdr:rowOff>127000</xdr:rowOff>
    </xdr:from>
    <xdr:to>
      <xdr:col>2</xdr:col>
      <xdr:colOff>355600</xdr:colOff>
      <xdr:row>16</xdr:row>
      <xdr:rowOff>38100</xdr:rowOff>
    </xdr:to>
    <mc:AlternateContent xmlns:mc="http://schemas.openxmlformats.org/markup-compatibility/2006" xmlns:sle15="http://schemas.microsoft.com/office/drawing/2012/slicer">
      <mc:Choice Requires="sle15">
        <xdr:graphicFrame macro="">
          <xdr:nvGraphicFramePr>
            <xdr:cNvPr id="46" name="Team">
              <a:extLst>
                <a:ext uri="{FF2B5EF4-FFF2-40B4-BE49-F238E27FC236}">
                  <a16:creationId xmlns:a16="http://schemas.microsoft.com/office/drawing/2014/main" id="{65A4A582-C637-3C46-8E79-44FB4A18232F}"/>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77800" y="2362200"/>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177800</xdr:colOff>
      <xdr:row>16</xdr:row>
      <xdr:rowOff>38100</xdr:rowOff>
    </xdr:from>
    <xdr:to>
      <xdr:col>2</xdr:col>
      <xdr:colOff>355600</xdr:colOff>
      <xdr:row>24</xdr:row>
      <xdr:rowOff>177800</xdr:rowOff>
    </xdr:to>
    <mc:AlternateContent xmlns:mc="http://schemas.openxmlformats.org/markup-compatibility/2006" xmlns:sle15="http://schemas.microsoft.com/office/drawing/2012/slicer">
      <mc:Choice Requires="sle15">
        <xdr:graphicFrame macro="">
          <xdr:nvGraphicFramePr>
            <xdr:cNvPr id="47" name="Position 2">
              <a:extLst>
                <a:ext uri="{FF2B5EF4-FFF2-40B4-BE49-F238E27FC236}">
                  <a16:creationId xmlns:a16="http://schemas.microsoft.com/office/drawing/2014/main" id="{0E6C5D78-51E1-CC4E-BC3D-2D8C76C677EA}"/>
                </a:ext>
              </a:extLst>
            </xdr:cNvPr>
            <xdr:cNvGraphicFramePr/>
          </xdr:nvGraphicFramePr>
          <xdr:xfrm>
            <a:off x="0" y="0"/>
            <a:ext cx="0" cy="0"/>
          </xdr:xfrm>
          <a:graphic>
            <a:graphicData uri="http://schemas.microsoft.com/office/drawing/2010/slicer">
              <sle:slicer xmlns:sle="http://schemas.microsoft.com/office/drawing/2010/slicer" name="Position 2"/>
            </a:graphicData>
          </a:graphic>
        </xdr:graphicFrame>
      </mc:Choice>
      <mc:Fallback xmlns="">
        <xdr:sp macro="" textlink="">
          <xdr:nvSpPr>
            <xdr:cNvPr id="0" name=""/>
            <xdr:cNvSpPr>
              <a:spLocks noTextEdit="1"/>
            </xdr:cNvSpPr>
          </xdr:nvSpPr>
          <xdr:spPr>
            <a:xfrm>
              <a:off x="177800" y="3289300"/>
              <a:ext cx="1828800" cy="17653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762000</xdr:colOff>
      <xdr:row>8</xdr:row>
      <xdr:rowOff>25400</xdr:rowOff>
    </xdr:from>
    <xdr:to>
      <xdr:col>16</xdr:col>
      <xdr:colOff>317500</xdr:colOff>
      <xdr:row>22</xdr:row>
      <xdr:rowOff>12700</xdr:rowOff>
    </xdr:to>
    <xdr:graphicFrame macro="">
      <xdr:nvGraphicFramePr>
        <xdr:cNvPr id="51" name="Chart 50">
          <a:extLst>
            <a:ext uri="{FF2B5EF4-FFF2-40B4-BE49-F238E27FC236}">
              <a16:creationId xmlns:a16="http://schemas.microsoft.com/office/drawing/2014/main" id="{8DE4E120-AA65-5943-B3B9-FCDEA0D7B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749300</xdr:colOff>
      <xdr:row>7</xdr:row>
      <xdr:rowOff>88900</xdr:rowOff>
    </xdr:from>
    <xdr:to>
      <xdr:col>23</xdr:col>
      <xdr:colOff>368300</xdr:colOff>
      <xdr:row>22</xdr:row>
      <xdr:rowOff>63500</xdr:rowOff>
    </xdr:to>
    <xdr:graphicFrame macro="">
      <xdr:nvGraphicFramePr>
        <xdr:cNvPr id="52" name="Chart 51">
          <a:extLst>
            <a:ext uri="{FF2B5EF4-FFF2-40B4-BE49-F238E27FC236}">
              <a16:creationId xmlns:a16="http://schemas.microsoft.com/office/drawing/2014/main" id="{A2626477-75C5-3D4C-96BE-9530C117E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749300</xdr:colOff>
      <xdr:row>24</xdr:row>
      <xdr:rowOff>190500</xdr:rowOff>
    </xdr:from>
    <xdr:to>
      <xdr:col>12</xdr:col>
      <xdr:colOff>685800</xdr:colOff>
      <xdr:row>38</xdr:row>
      <xdr:rowOff>63500</xdr:rowOff>
    </xdr:to>
    <xdr:graphicFrame macro="">
      <xdr:nvGraphicFramePr>
        <xdr:cNvPr id="53" name="Chart 52">
          <a:extLst>
            <a:ext uri="{FF2B5EF4-FFF2-40B4-BE49-F238E27FC236}">
              <a16:creationId xmlns:a16="http://schemas.microsoft.com/office/drawing/2014/main" id="{74D7D002-D7AE-E246-88D8-61BCA09C8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431800</xdr:colOff>
      <xdr:row>24</xdr:row>
      <xdr:rowOff>190500</xdr:rowOff>
    </xdr:from>
    <xdr:to>
      <xdr:col>23</xdr:col>
      <xdr:colOff>393700</xdr:colOff>
      <xdr:row>38</xdr:row>
      <xdr:rowOff>88900</xdr:rowOff>
    </xdr:to>
    <xdr:graphicFrame macro="">
      <xdr:nvGraphicFramePr>
        <xdr:cNvPr id="54" name="Chart 53">
          <a:extLst>
            <a:ext uri="{FF2B5EF4-FFF2-40B4-BE49-F238E27FC236}">
              <a16:creationId xmlns:a16="http://schemas.microsoft.com/office/drawing/2014/main" id="{08F705E6-5DA9-504A-89F2-1F70ACBC0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Eedy" refreshedDate="45427.670956134258" createdVersion="8" refreshedVersion="8" minRefreshableVersion="3" recordCount="21" xr:uid="{952A3676-87BE-1845-88C8-3D4E7CF9BB99}">
  <cacheSource type="worksheet">
    <worksheetSource name="Table5"/>
  </cacheSource>
  <cacheFields count="31">
    <cacheField name="#" numFmtId="0">
      <sharedItems containsSemiMixedTypes="0" containsString="0" containsNumber="1" containsInteger="1" minValue="1" maxValue="40"/>
    </cacheField>
    <cacheField name="Athlete" numFmtId="0">
      <sharedItems count="21">
        <s v="Alice Ripper"/>
        <s v="Poppy Wessely"/>
        <s v="Lois Crilly"/>
        <s v="Honor Ashby"/>
        <s v="Sienna Richardson"/>
        <s v="Hettie Walker"/>
        <s v="Flora Burdett"/>
        <s v="Fran Rhodes"/>
        <s v="Kitty Marvin"/>
        <s v="Pandora Mann"/>
        <s v="Habi Littlehales"/>
        <s v="Sophie Taggart"/>
        <s v="Molly Marvin"/>
        <s v="Zoe Lovibond"/>
        <s v="Georgia Rennie"/>
        <s v="Annie Mather"/>
        <s v="Ellie David"/>
        <s v="Emily Oram"/>
        <s v="Georgie Ralston"/>
        <s v="Lily Johnson"/>
        <s v="Marina Charman"/>
      </sharedItems>
    </cacheField>
    <cacheField name="Position" numFmtId="0">
      <sharedItems count="4">
        <s v="Mid."/>
        <s v="Def."/>
        <s v="Att."/>
        <s v="Gk"/>
      </sharedItems>
    </cacheField>
    <cacheField name="Games Played" numFmtId="0">
      <sharedItems containsSemiMixedTypes="0" containsString="0" containsNumber="1" containsInteger="1" minValue="1" maxValue="13"/>
    </cacheField>
    <cacheField name="Goals" numFmtId="0">
      <sharedItems containsSemiMixedTypes="0" containsString="0" containsNumber="1" containsInteger="1" minValue="0" maxValue="49"/>
    </cacheField>
    <cacheField name="Assists" numFmtId="0">
      <sharedItems containsSemiMixedTypes="0" containsString="0" containsNumber="1" containsInteger="1" minValue="0" maxValue="22"/>
    </cacheField>
    <cacheField name="Points" numFmtId="0">
      <sharedItems containsSemiMixedTypes="0" containsString="0" containsNumber="1" containsInteger="1" minValue="0" maxValue="71"/>
    </cacheField>
    <cacheField name="Shots" numFmtId="0">
      <sharedItems containsSemiMixedTypes="0" containsString="0" containsNumber="1" containsInteger="1" minValue="0" maxValue="95"/>
    </cacheField>
    <cacheField name="SOT" numFmtId="0">
      <sharedItems containsSemiMixedTypes="0" containsString="0" containsNumber="1" containsInteger="1" minValue="0" maxValue="77"/>
    </cacheField>
    <cacheField name="Shot%" numFmtId="9">
      <sharedItems containsSemiMixedTypes="0" containsString="0" containsNumber="1" minValue="0" maxValue="1"/>
    </cacheField>
    <cacheField name="Ground Balls" numFmtId="0">
      <sharedItems containsSemiMixedTypes="0" containsString="0" containsNumber="1" containsInteger="1" minValue="0" maxValue="35"/>
    </cacheField>
    <cacheField name="Man Up Goals" numFmtId="0">
      <sharedItems containsSemiMixedTypes="0" containsString="0" containsNumber="1" containsInteger="1" minValue="0" maxValue="1"/>
    </cacheField>
    <cacheField name="Free Positions" numFmtId="0">
      <sharedItems containsSemiMixedTypes="0" containsString="0" containsNumber="1" containsInteger="1" minValue="0" maxValue="12"/>
    </cacheField>
    <cacheField name="Free Position Goals" numFmtId="0">
      <sharedItems containsSemiMixedTypes="0" containsString="0" containsNumber="1" containsInteger="1" minValue="0" maxValue="5"/>
    </cacheField>
    <cacheField name="FPGoal%" numFmtId="9">
      <sharedItems containsSemiMixedTypes="0" containsString="0" containsNumber="1" minValue="0" maxValue="0.75"/>
    </cacheField>
    <cacheField name="Draw Controls" numFmtId="0">
      <sharedItems containsSemiMixedTypes="0" containsString="0" containsNumber="1" containsInteger="1" minValue="0" maxValue="81"/>
    </cacheField>
    <cacheField name="DCWon" numFmtId="0">
      <sharedItems containsSemiMixedTypes="0" containsString="0" containsNumber="1" containsInteger="1" minValue="0" maxValue="58"/>
    </cacheField>
    <cacheField name="DCLost" numFmtId="0">
      <sharedItems containsSemiMixedTypes="0" containsString="0" containsNumber="1" containsInteger="1" minValue="0" maxValue="41"/>
    </cacheField>
    <cacheField name="DCWin%" numFmtId="9">
      <sharedItems containsSemiMixedTypes="0" containsString="0" containsNumber="1" minValue="0" maxValue="1"/>
    </cacheField>
    <cacheField name="Total Turnovers" numFmtId="0">
      <sharedItems containsSemiMixedTypes="0" containsString="0" containsNumber="1" containsInteger="1" minValue="0" maxValue="27"/>
    </cacheField>
    <cacheField name="Forced Turnovers" numFmtId="0">
      <sharedItems containsSemiMixedTypes="0" containsString="0" containsNumber="1" containsInteger="1" minValue="0" maxValue="12"/>
    </cacheField>
    <cacheField name="Unforced Turnovers" numFmtId="0">
      <sharedItems containsSemiMixedTypes="0" containsString="0" containsNumber="1" containsInteger="1" minValue="0" maxValue="15"/>
    </cacheField>
    <cacheField name="Caused Turnovers" numFmtId="0">
      <sharedItems containsSemiMixedTypes="0" containsString="0" containsNumber="1" containsInteger="1" minValue="0" maxValue="17"/>
    </cacheField>
    <cacheField name="Goals Against" numFmtId="0">
      <sharedItems containsSemiMixedTypes="0" containsString="0" containsNumber="1" containsInteger="1" minValue="0" maxValue="69"/>
    </cacheField>
    <cacheField name="Saves" numFmtId="0">
      <sharedItems containsSemiMixedTypes="0" containsString="0" containsNumber="1" containsInteger="1" minValue="0" maxValue="63"/>
    </cacheField>
    <cacheField name="Save%" numFmtId="9">
      <sharedItems containsSemiMixedTypes="0" containsString="0" containsNumber="1" minValue="0" maxValue="0.47699999999999998"/>
    </cacheField>
    <cacheField name="Fouls" numFmtId="0">
      <sharedItems containsSemiMixedTypes="0" containsString="0" containsNumber="1" containsInteger="1" minValue="0" maxValue="14"/>
    </cacheField>
    <cacheField name="YC" numFmtId="0">
      <sharedItems containsSemiMixedTypes="0" containsString="0" containsNumber="1" containsInteger="1" minValue="0" maxValue="1"/>
    </cacheField>
    <cacheField name="YCN" numFmtId="0">
      <sharedItems containsSemiMixedTypes="0" containsString="0" containsNumber="1" containsInteger="1" minValue="0" maxValue="1"/>
    </cacheField>
    <cacheField name="RC" numFmtId="0">
      <sharedItems containsSemiMixedTypes="0" containsString="0" containsNumber="1" containsInteger="1" minValue="0" maxValue="0"/>
    </cacheField>
    <cacheField name="G+A" numFmtId="0" formula="Goals+Assists" databaseField="0"/>
  </cacheFields>
  <extLst>
    <ext xmlns:x14="http://schemas.microsoft.com/office/spreadsheetml/2009/9/main" uri="{725AE2AE-9491-48be-B2B4-4EB974FC3084}">
      <x14:pivotCacheDefinition pivotCacheId="6906999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Eedy" refreshedDate="45429.471066203703" createdVersion="8" refreshedVersion="8" minRefreshableVersion="3" recordCount="17" xr:uid="{26E37648-D126-CC42-BB54-6A54DCE2662B}">
  <cacheSource type="worksheet">
    <worksheetSource name="Table3"/>
  </cacheSource>
  <cacheFields count="30">
    <cacheField name="#" numFmtId="0">
      <sharedItems containsSemiMixedTypes="0" containsString="0" containsNumber="1" containsInteger="1" minValue="21" maxValue="40"/>
    </cacheField>
    <cacheField name="Athlete" numFmtId="0">
      <sharedItems count="17">
        <s v="Georgie Ralston"/>
        <s v="Hannah Taggart"/>
        <s v="Lily Johnson"/>
        <s v="Addy Gradillas"/>
        <s v="Charlotte Sawicki"/>
        <s v="Amelie Judge"/>
        <s v="Gabriella Hansen"/>
        <s v="Coco Harpin"/>
        <s v="Lottie Reeve"/>
        <s v="Hannah Townend"/>
        <s v="Laura Hayton-Lee"/>
        <s v="Honor Neville"/>
        <s v="Georgie Young"/>
        <s v="Ellie Shipsey"/>
        <s v="Georgia Rennie"/>
        <s v="Thea Liddell"/>
        <s v="Isabella Griffiths"/>
      </sharedItems>
    </cacheField>
    <cacheField name="Position" numFmtId="0">
      <sharedItems count="4">
        <s v="Att."/>
        <s v="Mid."/>
        <s v="Def."/>
        <s v="GK."/>
      </sharedItems>
    </cacheField>
    <cacheField name="Games Played" numFmtId="0">
      <sharedItems containsSemiMixedTypes="0" containsString="0" containsNumber="1" containsInteger="1" minValue="3" maxValue="8"/>
    </cacheField>
    <cacheField name="Goals" numFmtId="0">
      <sharedItems containsSemiMixedTypes="0" containsString="0" containsNumber="1" containsInteger="1" minValue="0" maxValue="25"/>
    </cacheField>
    <cacheField name="Assists" numFmtId="0">
      <sharedItems containsSemiMixedTypes="0" containsString="0" containsNumber="1" containsInteger="1" minValue="0" maxValue="11"/>
    </cacheField>
    <cacheField name="Points" numFmtId="0">
      <sharedItems containsSemiMixedTypes="0" containsString="0" containsNumber="1" containsInteger="1" minValue="0" maxValue="33"/>
    </cacheField>
    <cacheField name="Shots" numFmtId="0">
      <sharedItems containsSemiMixedTypes="0" containsString="0" containsNumber="1" containsInteger="1" minValue="0" maxValue="46"/>
    </cacheField>
    <cacheField name="SOT" numFmtId="0">
      <sharedItems containsSemiMixedTypes="0" containsString="0" containsNumber="1" containsInteger="1" minValue="0" maxValue="39"/>
    </cacheField>
    <cacheField name="Shot%" numFmtId="10">
      <sharedItems containsSemiMixedTypes="0" containsString="0" containsNumber="1" minValue="0" maxValue="0.75900000000000001"/>
    </cacheField>
    <cacheField name="Ground Balls" numFmtId="0">
      <sharedItems containsSemiMixedTypes="0" containsString="0" containsNumber="1" containsInteger="1" minValue="1" maxValue="24"/>
    </cacheField>
    <cacheField name="Man Up Goals" numFmtId="0">
      <sharedItems containsSemiMixedTypes="0" containsString="0" containsNumber="1" containsInteger="1" minValue="0" maxValue="1"/>
    </cacheField>
    <cacheField name="Free Positions" numFmtId="0">
      <sharedItems containsSemiMixedTypes="0" containsString="0" containsNumber="1" containsInteger="1" minValue="0" maxValue="6"/>
    </cacheField>
    <cacheField name="Free Position Goals" numFmtId="0">
      <sharedItems containsSemiMixedTypes="0" containsString="0" containsNumber="1" containsInteger="1" minValue="0" maxValue="3"/>
    </cacheField>
    <cacheField name="FPGoal%" numFmtId="10">
      <sharedItems containsSemiMixedTypes="0" containsString="0" containsNumber="1" minValue="0" maxValue="1"/>
    </cacheField>
    <cacheField name="Draw Controls" numFmtId="0">
      <sharedItems containsSemiMixedTypes="0" containsString="0" containsNumber="1" containsInteger="1" minValue="0" maxValue="87"/>
    </cacheField>
    <cacheField name="DCWon" numFmtId="0">
      <sharedItems containsSemiMixedTypes="0" containsString="0" containsNumber="1" containsInteger="1" minValue="0" maxValue="55"/>
    </cacheField>
    <cacheField name="DCLost" numFmtId="0">
      <sharedItems containsSemiMixedTypes="0" containsString="0" containsNumber="1" containsInteger="1" minValue="0" maxValue="32"/>
    </cacheField>
    <cacheField name="DCWin%" numFmtId="10">
      <sharedItems containsSemiMixedTypes="0" containsString="0" containsNumber="1" minValue="0" maxValue="1"/>
    </cacheField>
    <cacheField name="Total Turnovers" numFmtId="0">
      <sharedItems containsSemiMixedTypes="0" containsString="0" containsNumber="1" containsInteger="1" minValue="1" maxValue="10"/>
    </cacheField>
    <cacheField name="Forced Turnovers" numFmtId="0">
      <sharedItems containsSemiMixedTypes="0" containsString="0" containsNumber="1" containsInteger="1" minValue="0" maxValue="5"/>
    </cacheField>
    <cacheField name="Unforced Turnovers" numFmtId="0">
      <sharedItems containsSemiMixedTypes="0" containsString="0" containsNumber="1" containsInteger="1" minValue="0" maxValue="6"/>
    </cacheField>
    <cacheField name="Caused Turnovers" numFmtId="0">
      <sharedItems containsSemiMixedTypes="0" containsString="0" containsNumber="1" containsInteger="1" minValue="0" maxValue="8"/>
    </cacheField>
    <cacheField name="Goals Against" numFmtId="0">
      <sharedItems containsSemiMixedTypes="0" containsString="0" containsNumber="1" containsInteger="1" minValue="0" maxValue="14"/>
    </cacheField>
    <cacheField name="Saves" numFmtId="0">
      <sharedItems containsSemiMixedTypes="0" containsString="0" containsNumber="1" containsInteger="1" minValue="0" maxValue="16"/>
    </cacheField>
    <cacheField name="Save%" numFmtId="10">
      <sharedItems containsSemiMixedTypes="0" containsString="0" containsNumber="1" minValue="0" maxValue="0.7"/>
    </cacheField>
    <cacheField name="Fouls" numFmtId="0">
      <sharedItems containsSemiMixedTypes="0" containsString="0" containsNumber="1" containsInteger="1" minValue="0" maxValue="10"/>
    </cacheField>
    <cacheField name="YC" numFmtId="0">
      <sharedItems containsSemiMixedTypes="0" containsString="0" containsNumber="1" containsInteger="1" minValue="0" maxValue="0"/>
    </cacheField>
    <cacheField name="YCN" numFmtId="0">
      <sharedItems containsSemiMixedTypes="0" containsString="0" containsNumber="1" containsInteger="1" minValue="0" maxValue="1"/>
    </cacheField>
    <cacheField name="RC"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539580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5"/>
    <x v="0"/>
    <x v="0"/>
    <n v="13"/>
    <n v="49"/>
    <n v="13"/>
    <n v="62"/>
    <n v="85"/>
    <n v="66"/>
    <n v="0.57599999999999996"/>
    <n v="35"/>
    <n v="0"/>
    <n v="12"/>
    <n v="5"/>
    <n v="0.41699999999999998"/>
    <n v="75"/>
    <n v="58"/>
    <n v="17"/>
    <n v="0.77300000000000002"/>
    <n v="21"/>
    <n v="12"/>
    <n v="8"/>
    <n v="17"/>
    <n v="0"/>
    <n v="0"/>
    <n v="0"/>
    <n v="12"/>
    <n v="0"/>
    <n v="0"/>
    <n v="0"/>
  </r>
  <r>
    <n v="15"/>
    <x v="1"/>
    <x v="0"/>
    <n v="13"/>
    <n v="17"/>
    <n v="7"/>
    <n v="24"/>
    <n v="27"/>
    <n v="22"/>
    <n v="0.63"/>
    <n v="15"/>
    <n v="0"/>
    <n v="6"/>
    <n v="4"/>
    <n v="0.66700000000000004"/>
    <n v="63"/>
    <n v="41"/>
    <n v="22"/>
    <n v="0.65100000000000002"/>
    <n v="7"/>
    <n v="4"/>
    <n v="2"/>
    <n v="13"/>
    <n v="0"/>
    <n v="0"/>
    <n v="0"/>
    <n v="10"/>
    <n v="0"/>
    <n v="0"/>
    <n v="0"/>
  </r>
  <r>
    <n v="14"/>
    <x v="2"/>
    <x v="1"/>
    <n v="12"/>
    <n v="2"/>
    <n v="0"/>
    <n v="2"/>
    <n v="3"/>
    <n v="3"/>
    <n v="0.66700000000000004"/>
    <n v="15"/>
    <n v="0"/>
    <n v="0"/>
    <n v="0"/>
    <n v="0"/>
    <n v="1"/>
    <n v="1"/>
    <n v="0"/>
    <n v="1"/>
    <n v="2"/>
    <n v="2"/>
    <n v="0"/>
    <n v="13"/>
    <n v="0"/>
    <n v="0"/>
    <n v="0"/>
    <n v="12"/>
    <n v="1"/>
    <n v="1"/>
    <n v="0"/>
  </r>
  <r>
    <n v="13"/>
    <x v="3"/>
    <x v="0"/>
    <n v="12"/>
    <n v="9"/>
    <n v="9"/>
    <n v="18"/>
    <n v="19"/>
    <n v="14"/>
    <n v="0.47399999999999998"/>
    <n v="31"/>
    <n v="0"/>
    <n v="3"/>
    <n v="1"/>
    <n v="0.33300000000000002"/>
    <n v="16"/>
    <n v="16"/>
    <n v="0"/>
    <n v="1"/>
    <n v="8"/>
    <n v="3"/>
    <n v="5"/>
    <n v="10"/>
    <n v="0"/>
    <n v="0"/>
    <n v="0"/>
    <n v="13"/>
    <n v="0"/>
    <n v="0"/>
    <n v="0"/>
  </r>
  <r>
    <n v="17"/>
    <x v="4"/>
    <x v="0"/>
    <n v="12"/>
    <n v="12"/>
    <n v="3"/>
    <n v="15"/>
    <n v="18"/>
    <n v="16"/>
    <n v="0.66700000000000004"/>
    <n v="14"/>
    <n v="0"/>
    <n v="3"/>
    <n v="2"/>
    <n v="0.66700000000000004"/>
    <n v="19"/>
    <n v="18"/>
    <n v="1"/>
    <n v="0.94699999999999995"/>
    <n v="13"/>
    <n v="7"/>
    <n v="6"/>
    <n v="9"/>
    <n v="0"/>
    <n v="0"/>
    <n v="0"/>
    <n v="3"/>
    <n v="0"/>
    <n v="0"/>
    <n v="0"/>
  </r>
  <r>
    <n v="18"/>
    <x v="5"/>
    <x v="1"/>
    <n v="12"/>
    <n v="4"/>
    <n v="0"/>
    <n v="4"/>
    <n v="7"/>
    <n v="5"/>
    <n v="0.57099999999999995"/>
    <n v="20"/>
    <n v="0"/>
    <n v="0"/>
    <n v="0"/>
    <n v="0"/>
    <n v="9"/>
    <n v="9"/>
    <n v="0"/>
    <n v="1"/>
    <n v="3"/>
    <n v="1"/>
    <n v="2"/>
    <n v="9"/>
    <n v="0"/>
    <n v="0"/>
    <n v="0"/>
    <n v="3"/>
    <n v="0"/>
    <n v="0"/>
    <n v="0"/>
  </r>
  <r>
    <n v="4"/>
    <x v="6"/>
    <x v="1"/>
    <n v="12"/>
    <n v="1"/>
    <n v="3"/>
    <n v="4"/>
    <n v="3"/>
    <n v="2"/>
    <n v="0.33300000000000002"/>
    <n v="10"/>
    <n v="0"/>
    <n v="0"/>
    <n v="0"/>
    <n v="0"/>
    <n v="0"/>
    <n v="0"/>
    <n v="0"/>
    <n v="0"/>
    <n v="1"/>
    <n v="0"/>
    <n v="1"/>
    <n v="9"/>
    <n v="0"/>
    <n v="0"/>
    <n v="0"/>
    <n v="14"/>
    <n v="1"/>
    <n v="0"/>
    <n v="0"/>
  </r>
  <r>
    <n v="12"/>
    <x v="7"/>
    <x v="1"/>
    <n v="12"/>
    <n v="1"/>
    <n v="2"/>
    <n v="3"/>
    <n v="1"/>
    <n v="1"/>
    <n v="1"/>
    <n v="17"/>
    <n v="0"/>
    <n v="0"/>
    <n v="0"/>
    <n v="0"/>
    <n v="2"/>
    <n v="2"/>
    <n v="0"/>
    <n v="1"/>
    <n v="4"/>
    <n v="2"/>
    <n v="2"/>
    <n v="8"/>
    <n v="0"/>
    <n v="0"/>
    <n v="0"/>
    <n v="8"/>
    <n v="0"/>
    <n v="0"/>
    <n v="0"/>
  </r>
  <r>
    <n v="8"/>
    <x v="8"/>
    <x v="0"/>
    <n v="12"/>
    <n v="3"/>
    <n v="7"/>
    <n v="10"/>
    <n v="17"/>
    <n v="14"/>
    <n v="0.17599999999999999"/>
    <n v="12"/>
    <n v="0"/>
    <n v="3"/>
    <n v="0"/>
    <n v="0"/>
    <n v="39"/>
    <n v="18"/>
    <n v="21"/>
    <n v="0.46200000000000002"/>
    <n v="4"/>
    <n v="2"/>
    <n v="2"/>
    <n v="7"/>
    <n v="0"/>
    <n v="0"/>
    <n v="0"/>
    <n v="6"/>
    <n v="0"/>
    <n v="0"/>
    <n v="0"/>
  </r>
  <r>
    <n v="16"/>
    <x v="9"/>
    <x v="1"/>
    <n v="10"/>
    <n v="0"/>
    <n v="0"/>
    <n v="0"/>
    <n v="1"/>
    <n v="1"/>
    <n v="0"/>
    <n v="10"/>
    <n v="0"/>
    <n v="0"/>
    <n v="0"/>
    <n v="0"/>
    <n v="1"/>
    <n v="1"/>
    <n v="0"/>
    <n v="1"/>
    <n v="3"/>
    <n v="1"/>
    <n v="2"/>
    <n v="7"/>
    <n v="0"/>
    <n v="0"/>
    <n v="0"/>
    <n v="3"/>
    <n v="0"/>
    <n v="0"/>
    <n v="0"/>
  </r>
  <r>
    <n v="6"/>
    <x v="10"/>
    <x v="0"/>
    <n v="7"/>
    <n v="3"/>
    <n v="0"/>
    <n v="3"/>
    <n v="14"/>
    <n v="11"/>
    <n v="0.214"/>
    <n v="6"/>
    <n v="0"/>
    <n v="4"/>
    <n v="0"/>
    <n v="0"/>
    <n v="27"/>
    <n v="13"/>
    <n v="14"/>
    <n v="0.48099999999999998"/>
    <n v="7"/>
    <n v="1"/>
    <n v="6"/>
    <n v="6"/>
    <n v="0"/>
    <n v="0"/>
    <n v="0"/>
    <n v="6"/>
    <n v="0"/>
    <n v="0"/>
    <n v="0"/>
  </r>
  <r>
    <n v="9"/>
    <x v="11"/>
    <x v="2"/>
    <n v="11"/>
    <n v="27"/>
    <n v="15"/>
    <n v="42"/>
    <n v="58"/>
    <n v="44"/>
    <n v="0.46600000000000003"/>
    <n v="16"/>
    <n v="0"/>
    <n v="7"/>
    <n v="2"/>
    <n v="0.28599999999999998"/>
    <n v="2"/>
    <n v="2"/>
    <n v="0"/>
    <n v="1"/>
    <n v="12"/>
    <n v="3"/>
    <n v="7"/>
    <n v="5"/>
    <n v="0"/>
    <n v="0"/>
    <n v="0"/>
    <n v="9"/>
    <n v="0"/>
    <n v="0"/>
    <n v="0"/>
  </r>
  <r>
    <n v="7"/>
    <x v="12"/>
    <x v="2"/>
    <n v="7"/>
    <n v="14"/>
    <n v="3"/>
    <n v="17"/>
    <n v="34"/>
    <n v="28"/>
    <n v="0.41199999999999998"/>
    <n v="13"/>
    <n v="0"/>
    <n v="4"/>
    <n v="3"/>
    <n v="0.75"/>
    <n v="0"/>
    <n v="0"/>
    <n v="0"/>
    <n v="0"/>
    <n v="7"/>
    <n v="3"/>
    <n v="4"/>
    <n v="5"/>
    <n v="0"/>
    <n v="0"/>
    <n v="0"/>
    <n v="1"/>
    <n v="0"/>
    <n v="0"/>
    <n v="0"/>
  </r>
  <r>
    <n v="10"/>
    <x v="13"/>
    <x v="0"/>
    <n v="8"/>
    <n v="29"/>
    <n v="6"/>
    <n v="35"/>
    <n v="45"/>
    <n v="38"/>
    <n v="0.64400000000000002"/>
    <n v="8"/>
    <n v="1"/>
    <n v="8"/>
    <n v="5"/>
    <n v="0.625"/>
    <n v="81"/>
    <n v="40"/>
    <n v="41"/>
    <n v="0.49399999999999999"/>
    <n v="10"/>
    <n v="8"/>
    <n v="2"/>
    <n v="4"/>
    <n v="0"/>
    <n v="0"/>
    <n v="0"/>
    <n v="10"/>
    <n v="1"/>
    <n v="0"/>
    <n v="0"/>
  </r>
  <r>
    <n v="23"/>
    <x v="14"/>
    <x v="1"/>
    <n v="2"/>
    <n v="0"/>
    <n v="0"/>
    <n v="0"/>
    <n v="0"/>
    <n v="0"/>
    <n v="0"/>
    <n v="4"/>
    <n v="0"/>
    <n v="0"/>
    <n v="0"/>
    <n v="0"/>
    <n v="0"/>
    <n v="0"/>
    <n v="0"/>
    <n v="0"/>
    <n v="0"/>
    <n v="0"/>
    <n v="0"/>
    <n v="2"/>
    <n v="0"/>
    <n v="0"/>
    <n v="0"/>
    <n v="1"/>
    <n v="0"/>
    <n v="0"/>
    <n v="0"/>
  </r>
  <r>
    <n v="3"/>
    <x v="15"/>
    <x v="2"/>
    <n v="2"/>
    <n v="7"/>
    <n v="1"/>
    <n v="8"/>
    <n v="14"/>
    <n v="11"/>
    <n v="0.5"/>
    <n v="4"/>
    <n v="0"/>
    <n v="4"/>
    <n v="2"/>
    <n v="0.5"/>
    <n v="2"/>
    <n v="2"/>
    <n v="0"/>
    <n v="1"/>
    <n v="5"/>
    <n v="3"/>
    <n v="2"/>
    <n v="1"/>
    <n v="0"/>
    <n v="0"/>
    <n v="0"/>
    <n v="0"/>
    <n v="0"/>
    <n v="0"/>
    <n v="0"/>
  </r>
  <r>
    <n v="3"/>
    <x v="16"/>
    <x v="2"/>
    <n v="11"/>
    <n v="11"/>
    <n v="16"/>
    <n v="27"/>
    <n v="18"/>
    <n v="15"/>
    <n v="0.61099999999999999"/>
    <n v="13"/>
    <n v="0"/>
    <n v="4"/>
    <n v="3"/>
    <n v="0.75"/>
    <n v="2"/>
    <n v="1"/>
    <n v="1"/>
    <n v="0.5"/>
    <n v="11"/>
    <n v="4"/>
    <n v="7"/>
    <n v="1"/>
    <n v="0"/>
    <n v="0"/>
    <n v="0"/>
    <n v="4"/>
    <n v="0"/>
    <n v="0"/>
    <n v="0"/>
  </r>
  <r>
    <n v="11"/>
    <x v="17"/>
    <x v="2"/>
    <n v="12"/>
    <n v="49"/>
    <n v="22"/>
    <n v="71"/>
    <n v="95"/>
    <n v="77"/>
    <n v="0.51600000000000001"/>
    <n v="12"/>
    <n v="1"/>
    <n v="5"/>
    <n v="1"/>
    <n v="0.2"/>
    <n v="3"/>
    <n v="1"/>
    <n v="2"/>
    <n v="0.33300000000000002"/>
    <n v="27"/>
    <n v="11"/>
    <n v="15"/>
    <n v="1"/>
    <n v="0"/>
    <n v="0"/>
    <n v="0"/>
    <n v="3"/>
    <n v="0"/>
    <n v="0"/>
    <n v="0"/>
  </r>
  <r>
    <n v="34"/>
    <x v="18"/>
    <x v="2"/>
    <n v="1"/>
    <n v="1"/>
    <n v="0"/>
    <n v="1"/>
    <n v="1"/>
    <n v="1"/>
    <n v="1"/>
    <n v="0"/>
    <n v="0"/>
    <n v="0"/>
    <n v="0"/>
    <n v="0"/>
    <n v="0"/>
    <n v="0"/>
    <n v="0"/>
    <n v="0"/>
    <n v="0"/>
    <n v="0"/>
    <n v="0"/>
    <n v="1"/>
    <n v="0"/>
    <n v="0"/>
    <n v="0"/>
    <n v="0"/>
    <n v="0"/>
    <n v="0"/>
    <n v="0"/>
  </r>
  <r>
    <n v="40"/>
    <x v="19"/>
    <x v="2"/>
    <n v="1"/>
    <n v="0"/>
    <n v="3"/>
    <n v="3"/>
    <n v="1"/>
    <n v="0"/>
    <n v="0"/>
    <n v="2"/>
    <n v="0"/>
    <n v="0"/>
    <n v="0"/>
    <n v="0"/>
    <n v="0"/>
    <n v="0"/>
    <n v="0"/>
    <n v="0"/>
    <n v="0"/>
    <n v="0"/>
    <n v="0"/>
    <n v="0"/>
    <n v="0"/>
    <n v="0"/>
    <n v="0"/>
    <n v="0"/>
    <n v="0"/>
    <n v="0"/>
    <n v="0"/>
  </r>
  <r>
    <n v="1"/>
    <x v="20"/>
    <x v="3"/>
    <n v="13"/>
    <n v="0"/>
    <n v="0"/>
    <n v="0"/>
    <n v="1"/>
    <n v="1"/>
    <n v="0"/>
    <n v="16"/>
    <n v="0"/>
    <n v="0"/>
    <n v="0"/>
    <n v="0"/>
    <n v="0"/>
    <n v="0"/>
    <n v="0"/>
    <n v="0"/>
    <n v="4"/>
    <n v="2"/>
    <n v="2"/>
    <n v="2"/>
    <n v="69"/>
    <n v="63"/>
    <n v="0.47699999999999998"/>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34"/>
    <x v="0"/>
    <x v="0"/>
    <n v="7"/>
    <n v="22"/>
    <n v="11"/>
    <n v="33"/>
    <n v="40"/>
    <n v="31"/>
    <n v="0.55000000000000004"/>
    <n v="6"/>
    <n v="0"/>
    <n v="3"/>
    <n v="1"/>
    <n v="0.33300000000000002"/>
    <n v="2"/>
    <n v="2"/>
    <n v="0"/>
    <n v="1"/>
    <n v="9"/>
    <n v="4"/>
    <n v="4"/>
    <n v="2"/>
    <n v="0"/>
    <n v="0"/>
    <n v="0"/>
    <n v="4"/>
    <n v="0"/>
    <n v="0"/>
    <n v="0"/>
  </r>
  <r>
    <n v="31"/>
    <x v="1"/>
    <x v="0"/>
    <n v="8"/>
    <n v="22"/>
    <n v="10"/>
    <n v="32"/>
    <n v="45"/>
    <n v="39"/>
    <n v="0.48899999999999999"/>
    <n v="16"/>
    <n v="0"/>
    <n v="6"/>
    <n v="3"/>
    <n v="0.5"/>
    <n v="2"/>
    <n v="2"/>
    <n v="0"/>
    <n v="1"/>
    <n v="10"/>
    <n v="4"/>
    <n v="4"/>
    <n v="5"/>
    <n v="0"/>
    <n v="0"/>
    <n v="0"/>
    <n v="8"/>
    <n v="0"/>
    <n v="0"/>
    <n v="0"/>
  </r>
  <r>
    <n v="40"/>
    <x v="2"/>
    <x v="0"/>
    <n v="7"/>
    <n v="24"/>
    <n v="8"/>
    <n v="32"/>
    <n v="46"/>
    <n v="39"/>
    <n v="0.52200000000000002"/>
    <n v="14"/>
    <n v="0"/>
    <n v="2"/>
    <n v="1"/>
    <n v="0.5"/>
    <n v="2"/>
    <n v="2"/>
    <n v="0"/>
    <n v="1"/>
    <n v="9"/>
    <n v="3"/>
    <n v="6"/>
    <n v="5"/>
    <n v="0"/>
    <n v="0"/>
    <n v="0"/>
    <n v="3"/>
    <n v="0"/>
    <n v="0"/>
    <n v="0"/>
  </r>
  <r>
    <n v="26"/>
    <x v="3"/>
    <x v="1"/>
    <n v="8"/>
    <n v="25"/>
    <n v="6"/>
    <n v="31"/>
    <n v="41"/>
    <n v="34"/>
    <n v="0.61"/>
    <n v="10"/>
    <n v="0"/>
    <n v="3"/>
    <n v="1"/>
    <n v="0.33300000000000002"/>
    <n v="28"/>
    <n v="24"/>
    <n v="4"/>
    <n v="0.85699999999999998"/>
    <n v="6"/>
    <n v="0"/>
    <n v="6"/>
    <n v="1"/>
    <n v="0"/>
    <n v="0"/>
    <n v="0"/>
    <n v="2"/>
    <n v="0"/>
    <n v="1"/>
    <n v="0"/>
  </r>
  <r>
    <n v="35"/>
    <x v="4"/>
    <x v="1"/>
    <n v="6"/>
    <n v="22"/>
    <n v="5"/>
    <n v="27"/>
    <n v="29"/>
    <n v="28"/>
    <n v="0.75900000000000001"/>
    <n v="13"/>
    <n v="0"/>
    <n v="1"/>
    <n v="1"/>
    <n v="1"/>
    <n v="10"/>
    <n v="9"/>
    <n v="1"/>
    <n v="0.9"/>
    <n v="3"/>
    <n v="2"/>
    <n v="1"/>
    <n v="6"/>
    <n v="0"/>
    <n v="0"/>
    <n v="0"/>
    <n v="4"/>
    <n v="0"/>
    <n v="1"/>
    <n v="0"/>
  </r>
  <r>
    <n v="29"/>
    <x v="5"/>
    <x v="1"/>
    <n v="7"/>
    <n v="18"/>
    <n v="3"/>
    <n v="21"/>
    <n v="26"/>
    <n v="21"/>
    <n v="0.69199999999999995"/>
    <n v="9"/>
    <n v="0"/>
    <n v="1"/>
    <n v="1"/>
    <n v="1"/>
    <n v="10"/>
    <n v="9"/>
    <n v="1"/>
    <n v="0.9"/>
    <n v="10"/>
    <n v="5"/>
    <n v="5"/>
    <n v="3"/>
    <n v="0"/>
    <n v="0"/>
    <n v="0"/>
    <n v="10"/>
    <n v="0"/>
    <n v="0"/>
    <n v="0"/>
  </r>
  <r>
    <n v="25"/>
    <x v="6"/>
    <x v="1"/>
    <n v="8"/>
    <n v="15"/>
    <n v="4"/>
    <n v="19"/>
    <n v="24"/>
    <n v="19"/>
    <n v="0.625"/>
    <n v="24"/>
    <n v="0"/>
    <n v="2"/>
    <n v="0"/>
    <n v="0"/>
    <n v="87"/>
    <n v="55"/>
    <n v="32"/>
    <n v="0.63200000000000001"/>
    <n v="6"/>
    <n v="2"/>
    <n v="4"/>
    <n v="0"/>
    <n v="0"/>
    <n v="0"/>
    <n v="0"/>
    <n v="5"/>
    <n v="0"/>
    <n v="0"/>
    <n v="0"/>
  </r>
  <r>
    <n v="38"/>
    <x v="7"/>
    <x v="0"/>
    <n v="7"/>
    <n v="10"/>
    <n v="4"/>
    <n v="14"/>
    <n v="18"/>
    <n v="14"/>
    <n v="0.55600000000000005"/>
    <n v="8"/>
    <n v="0"/>
    <n v="2"/>
    <n v="0"/>
    <n v="0"/>
    <n v="16"/>
    <n v="15"/>
    <n v="1"/>
    <n v="0.93799999999999994"/>
    <n v="9"/>
    <n v="3"/>
    <n v="6"/>
    <n v="3"/>
    <n v="0"/>
    <n v="0"/>
    <n v="0"/>
    <n v="3"/>
    <n v="0"/>
    <n v="0"/>
    <n v="0"/>
  </r>
  <r>
    <n v="27"/>
    <x v="8"/>
    <x v="1"/>
    <n v="5"/>
    <n v="8"/>
    <n v="5"/>
    <n v="13"/>
    <n v="15"/>
    <n v="12"/>
    <n v="0.53300000000000003"/>
    <n v="5"/>
    <n v="1"/>
    <n v="2"/>
    <n v="2"/>
    <n v="1"/>
    <n v="25"/>
    <n v="5"/>
    <n v="20"/>
    <n v="0.2"/>
    <n v="4"/>
    <n v="2"/>
    <n v="2"/>
    <n v="2"/>
    <n v="0"/>
    <n v="0"/>
    <n v="0"/>
    <n v="9"/>
    <n v="0"/>
    <n v="0"/>
    <n v="0"/>
  </r>
  <r>
    <n v="28"/>
    <x v="9"/>
    <x v="1"/>
    <n v="7"/>
    <n v="8"/>
    <n v="0"/>
    <n v="8"/>
    <n v="13"/>
    <n v="11"/>
    <n v="0.61499999999999999"/>
    <n v="1"/>
    <n v="0"/>
    <n v="1"/>
    <n v="1"/>
    <n v="1"/>
    <n v="21"/>
    <n v="15"/>
    <n v="6"/>
    <n v="0.71399999999999997"/>
    <n v="8"/>
    <n v="4"/>
    <n v="4"/>
    <n v="2"/>
    <n v="0"/>
    <n v="0"/>
    <n v="0"/>
    <n v="1"/>
    <n v="0"/>
    <n v="0"/>
    <n v="0"/>
  </r>
  <r>
    <n v="39"/>
    <x v="10"/>
    <x v="1"/>
    <n v="5"/>
    <n v="0"/>
    <n v="3"/>
    <n v="3"/>
    <n v="3"/>
    <n v="2"/>
    <n v="0"/>
    <n v="6"/>
    <n v="0"/>
    <n v="1"/>
    <n v="0"/>
    <n v="0"/>
    <n v="4"/>
    <n v="4"/>
    <n v="0"/>
    <n v="1"/>
    <n v="4"/>
    <n v="2"/>
    <n v="2"/>
    <n v="3"/>
    <n v="0"/>
    <n v="0"/>
    <n v="0"/>
    <n v="1"/>
    <n v="0"/>
    <n v="0"/>
    <n v="0"/>
  </r>
  <r>
    <n v="30"/>
    <x v="11"/>
    <x v="2"/>
    <n v="8"/>
    <n v="1"/>
    <n v="1"/>
    <n v="2"/>
    <n v="2"/>
    <n v="1"/>
    <n v="0.5"/>
    <n v="16"/>
    <n v="0"/>
    <n v="0"/>
    <n v="0"/>
    <n v="0"/>
    <n v="4"/>
    <n v="4"/>
    <n v="0"/>
    <n v="1"/>
    <n v="3"/>
    <n v="1"/>
    <n v="2"/>
    <n v="8"/>
    <n v="0"/>
    <n v="0"/>
    <n v="0"/>
    <n v="4"/>
    <n v="0"/>
    <n v="0"/>
    <n v="0"/>
  </r>
  <r>
    <n v="33"/>
    <x v="12"/>
    <x v="2"/>
    <n v="7"/>
    <n v="0"/>
    <n v="1"/>
    <n v="1"/>
    <n v="1"/>
    <n v="1"/>
    <n v="0"/>
    <n v="7"/>
    <n v="0"/>
    <n v="0"/>
    <n v="0"/>
    <n v="0"/>
    <n v="0"/>
    <n v="0"/>
    <n v="0"/>
    <n v="0"/>
    <n v="1"/>
    <n v="0"/>
    <n v="1"/>
    <n v="3"/>
    <n v="0"/>
    <n v="0"/>
    <n v="0"/>
    <n v="5"/>
    <n v="0"/>
    <n v="0"/>
    <n v="0"/>
  </r>
  <r>
    <n v="21"/>
    <x v="13"/>
    <x v="3"/>
    <n v="7"/>
    <n v="1"/>
    <n v="0"/>
    <n v="1"/>
    <n v="2"/>
    <n v="1"/>
    <n v="0.5"/>
    <n v="10"/>
    <n v="0"/>
    <n v="0"/>
    <n v="0"/>
    <n v="0"/>
    <n v="0"/>
    <n v="0"/>
    <n v="0"/>
    <n v="0"/>
    <n v="2"/>
    <n v="1"/>
    <n v="1"/>
    <n v="3"/>
    <n v="14"/>
    <n v="16"/>
    <n v="0.53300000000000003"/>
    <n v="0"/>
    <n v="0"/>
    <n v="0"/>
    <n v="0"/>
  </r>
  <r>
    <n v="23"/>
    <x v="14"/>
    <x v="2"/>
    <n v="7"/>
    <n v="0"/>
    <n v="0"/>
    <n v="0"/>
    <n v="0"/>
    <n v="0"/>
    <n v="0"/>
    <n v="17"/>
    <n v="0"/>
    <n v="0"/>
    <n v="0"/>
    <n v="0"/>
    <n v="1"/>
    <n v="1"/>
    <n v="0"/>
    <n v="1"/>
    <n v="1"/>
    <n v="0"/>
    <n v="1"/>
    <n v="6"/>
    <n v="0"/>
    <n v="0"/>
    <n v="0"/>
    <n v="1"/>
    <n v="0"/>
    <n v="0"/>
    <n v="0"/>
  </r>
  <r>
    <n v="32"/>
    <x v="15"/>
    <x v="2"/>
    <n v="5"/>
    <n v="0"/>
    <n v="0"/>
    <n v="0"/>
    <n v="0"/>
    <n v="0"/>
    <n v="0"/>
    <n v="7"/>
    <n v="0"/>
    <n v="0"/>
    <n v="0"/>
    <n v="0"/>
    <n v="3"/>
    <n v="3"/>
    <n v="0"/>
    <n v="1"/>
    <n v="1"/>
    <n v="1"/>
    <n v="0"/>
    <n v="2"/>
    <n v="0"/>
    <n v="0"/>
    <n v="0"/>
    <n v="2"/>
    <n v="0"/>
    <n v="0"/>
    <n v="0"/>
  </r>
  <r>
    <n v="22"/>
    <x v="16"/>
    <x v="3"/>
    <n v="3"/>
    <n v="0"/>
    <n v="0"/>
    <n v="0"/>
    <n v="0"/>
    <n v="0"/>
    <n v="0"/>
    <n v="1"/>
    <n v="0"/>
    <n v="0"/>
    <n v="0"/>
    <n v="0"/>
    <n v="0"/>
    <n v="0"/>
    <n v="0"/>
    <n v="0"/>
    <n v="2"/>
    <n v="1"/>
    <n v="1"/>
    <n v="0"/>
    <n v="3"/>
    <n v="7"/>
    <n v="0.7"/>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50A8DC-7F19-4446-BF0D-530346BD12EE}" name="2s Erro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M30:O48" firstHeaderRow="0" firstDataRow="1" firstDataCol="1" rowPageCount="1" colPageCount="1"/>
  <pivotFields count="30">
    <pivotField showAll="0"/>
    <pivotField axis="axisRow" showAll="0">
      <items count="18">
        <item x="3"/>
        <item x="5"/>
        <item x="4"/>
        <item x="7"/>
        <item x="13"/>
        <item x="6"/>
        <item x="14"/>
        <item x="0"/>
        <item x="12"/>
        <item x="1"/>
        <item x="9"/>
        <item x="11"/>
        <item x="16"/>
        <item x="10"/>
        <item x="2"/>
        <item x="8"/>
        <item x="15"/>
        <item t="default"/>
      </items>
    </pivotField>
    <pivotField axis="axisPage" showAll="0">
      <items count="5">
        <item x="0"/>
        <item x="2"/>
        <item x="3"/>
        <item x="1"/>
        <item t="default"/>
      </items>
    </pivotField>
    <pivotField showAll="0"/>
    <pivotField showAll="0"/>
    <pivotField showAll="0"/>
    <pivotField showAll="0"/>
    <pivotField showAll="0"/>
    <pivotField showAll="0"/>
    <pivotField numFmtId="10" showAll="0"/>
    <pivotField showAll="0"/>
    <pivotField showAll="0"/>
    <pivotField showAll="0"/>
    <pivotField showAll="0"/>
    <pivotField numFmtId="10" showAll="0"/>
    <pivotField showAll="0"/>
    <pivotField showAll="0"/>
    <pivotField showAll="0"/>
    <pivotField numFmtId="10" showAll="0"/>
    <pivotField showAll="0"/>
    <pivotField dataField="1" showAll="0"/>
    <pivotField dataField="1" showAll="0"/>
    <pivotField showAll="0"/>
    <pivotField showAll="0"/>
    <pivotField showAll="0"/>
    <pivotField numFmtId="10"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Forced Turnovers." fld="20" baseField="0" baseItem="0"/>
    <dataField name="Unforced Turnovers." fld="21" baseField="0" baseItem="0"/>
  </dataFields>
  <chartFormats count="2">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3CF976-C9A3-0F4C-99C8-86E7EA3904F6}" name="2s DC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83:O101" firstHeaderRow="0" firstDataRow="1" firstDataCol="1" rowPageCount="1" colPageCount="1"/>
  <pivotFields count="30">
    <pivotField showAll="0"/>
    <pivotField axis="axisRow" showAll="0">
      <items count="18">
        <item x="3"/>
        <item x="5"/>
        <item x="4"/>
        <item x="7"/>
        <item x="13"/>
        <item x="6"/>
        <item x="14"/>
        <item x="0"/>
        <item x="12"/>
        <item x="1"/>
        <item x="9"/>
        <item x="11"/>
        <item x="16"/>
        <item x="10"/>
        <item x="2"/>
        <item x="8"/>
        <item x="15"/>
        <item t="default"/>
      </items>
    </pivotField>
    <pivotField axis="axisPage" showAll="0">
      <items count="5">
        <item x="0"/>
        <item x="2"/>
        <item x="3"/>
        <item x="1"/>
        <item t="default"/>
      </items>
    </pivotField>
    <pivotField showAll="0"/>
    <pivotField showAll="0"/>
    <pivotField showAll="0"/>
    <pivotField showAll="0"/>
    <pivotField showAll="0"/>
    <pivotField showAll="0"/>
    <pivotField numFmtId="10" showAll="0"/>
    <pivotField showAll="0"/>
    <pivotField showAll="0"/>
    <pivotField showAll="0"/>
    <pivotField showAll="0"/>
    <pivotField numFmtId="10" showAll="0"/>
    <pivotField dataField="1" showAll="0"/>
    <pivotField showAll="0"/>
    <pivotField showAll="0"/>
    <pivotField dataField="1" numFmtId="10" showAll="0"/>
    <pivotField showAll="0"/>
    <pivotField showAll="0"/>
    <pivotField showAll="0"/>
    <pivotField showAll="0"/>
    <pivotField showAll="0"/>
    <pivotField showAll="0"/>
    <pivotField numFmtId="10"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Draw Controls." fld="15" baseField="0" baseItem="0"/>
    <dataField name="DCWin %." fld="18" subtotal="average" baseField="0" baseItem="0" numFmtId="9"/>
  </dataFields>
  <chartFormats count="2">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5412E9-2FFF-8F49-8864-CDBF2185CC1A}" name="Goal Contribu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F25" firstHeaderRow="0" firstDataRow="1" firstDataCol="1" rowPageCount="1" colPageCount="1"/>
  <pivotFields count="31">
    <pivotField showAll="0"/>
    <pivotField axis="axisRow" showAll="0" sortType="descending">
      <items count="22">
        <item x="0"/>
        <item x="15"/>
        <item x="16"/>
        <item x="17"/>
        <item x="6"/>
        <item x="7"/>
        <item x="14"/>
        <item x="18"/>
        <item x="10"/>
        <item x="5"/>
        <item x="3"/>
        <item x="8"/>
        <item x="19"/>
        <item x="2"/>
        <item x="20"/>
        <item x="12"/>
        <item x="9"/>
        <item x="1"/>
        <item x="4"/>
        <item x="11"/>
        <item x="13"/>
        <item t="default"/>
      </items>
      <autoSortScope>
        <pivotArea dataOnly="0" outline="0" fieldPosition="0">
          <references count="1">
            <reference field="4294967294" count="1" selected="0">
              <x v="0"/>
            </reference>
          </references>
        </pivotArea>
      </autoSortScope>
    </pivotField>
    <pivotField axis="axisPage" showAll="0">
      <items count="5">
        <item sd="0" x="2"/>
        <item sd="0" x="1"/>
        <item sd="0" x="3"/>
        <item sd="0" x="0"/>
        <item t="default"/>
      </items>
    </pivotField>
    <pivotField showAll="0"/>
    <pivotField dataField="1" showAll="0"/>
    <pivotField dataField="1" showAll="0"/>
    <pivotField showAll="0"/>
    <pivotField showAll="0"/>
    <pivotField showAll="0"/>
    <pivotField numFmtId="9" showAll="0"/>
    <pivotField showAll="0"/>
    <pivotField showAll="0"/>
    <pivotField showAll="0"/>
    <pivotField showAll="0"/>
    <pivotField numFmtId="9" showAll="0"/>
    <pivotField showAll="0"/>
    <pivotField showAll="0"/>
    <pivotField showAll="0"/>
    <pivotField numFmtId="9" showAll="0"/>
    <pivotField showAll="0"/>
    <pivotField showAll="0"/>
    <pivotField showAll="0"/>
    <pivotField showAll="0"/>
    <pivotField showAll="0"/>
    <pivotField showAll="0"/>
    <pivotField numFmtId="9" showAll="0"/>
    <pivotField showAll="0"/>
    <pivotField showAll="0"/>
    <pivotField showAll="0"/>
    <pivotField showAll="0"/>
    <pivotField dragToRow="0" dragToCol="0" dragToPage="0" showAll="0" defaultSubtotal="0"/>
  </pivotFields>
  <rowFields count="1">
    <field x="1"/>
  </rowFields>
  <rowItems count="22">
    <i>
      <x v="3"/>
    </i>
    <i>
      <x/>
    </i>
    <i>
      <x v="20"/>
    </i>
    <i>
      <x v="19"/>
    </i>
    <i>
      <x v="17"/>
    </i>
    <i>
      <x v="15"/>
    </i>
    <i>
      <x v="18"/>
    </i>
    <i>
      <x v="2"/>
    </i>
    <i>
      <x v="10"/>
    </i>
    <i>
      <x v="1"/>
    </i>
    <i>
      <x v="9"/>
    </i>
    <i>
      <x v="11"/>
    </i>
    <i>
      <x v="8"/>
    </i>
    <i>
      <x v="13"/>
    </i>
    <i>
      <x v="5"/>
    </i>
    <i>
      <x v="7"/>
    </i>
    <i>
      <x v="4"/>
    </i>
    <i>
      <x v="12"/>
    </i>
    <i>
      <x v="16"/>
    </i>
    <i>
      <x v="6"/>
    </i>
    <i>
      <x v="14"/>
    </i>
    <i t="grand">
      <x/>
    </i>
  </rowItems>
  <colFields count="1">
    <field x="-2"/>
  </colFields>
  <colItems count="2">
    <i>
      <x/>
    </i>
    <i i="1">
      <x v="1"/>
    </i>
  </colItems>
  <pageFields count="1">
    <pageField fld="2" hier="-1"/>
  </pageFields>
  <dataFields count="2">
    <dataField name="Goals." fld="4" baseField="0" baseItem="0"/>
    <dataField name="Assists." fld="5"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AB360-AFFD-5443-97E3-35CF3689FC14}" name="Erro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0:F52" firstHeaderRow="0" firstDataRow="1" firstDataCol="1" rowPageCount="1" colPageCount="1"/>
  <pivotFields count="31">
    <pivotField showAll="0"/>
    <pivotField axis="axisRow" showAll="0">
      <items count="22">
        <item x="0"/>
        <item x="15"/>
        <item x="16"/>
        <item x="17"/>
        <item x="6"/>
        <item x="7"/>
        <item x="14"/>
        <item x="18"/>
        <item x="10"/>
        <item x="5"/>
        <item x="3"/>
        <item x="8"/>
        <item x="19"/>
        <item x="2"/>
        <item x="20"/>
        <item x="12"/>
        <item x="9"/>
        <item x="1"/>
        <item x="4"/>
        <item x="11"/>
        <item x="13"/>
        <item t="default"/>
      </items>
    </pivotField>
    <pivotField axis="axisPage" multipleItemSelectionAllowed="1" showAll="0">
      <items count="5">
        <item sd="0" x="2"/>
        <item sd="0" x="1"/>
        <item sd="0" x="3"/>
        <item sd="0" x="0"/>
        <item t="default"/>
      </items>
    </pivotField>
    <pivotField showAll="0"/>
    <pivotField showAll="0"/>
    <pivotField showAll="0"/>
    <pivotField showAll="0"/>
    <pivotField showAll="0"/>
    <pivotField showAll="0"/>
    <pivotField numFmtId="9" showAll="0"/>
    <pivotField showAll="0"/>
    <pivotField showAll="0"/>
    <pivotField showAll="0"/>
    <pivotField showAll="0"/>
    <pivotField numFmtId="9" showAll="0"/>
    <pivotField showAll="0"/>
    <pivotField showAll="0"/>
    <pivotField showAll="0"/>
    <pivotField numFmtId="9" showAll="0"/>
    <pivotField showAll="0"/>
    <pivotField dataField="1" showAll="0"/>
    <pivotField dataField="1" showAll="0"/>
    <pivotField showAll="0"/>
    <pivotField showAll="0"/>
    <pivotField showAll="0"/>
    <pivotField numFmtId="9" showAll="0"/>
    <pivotField showAll="0"/>
    <pivotField showAll="0"/>
    <pivotField showAll="0"/>
    <pivotField showAl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2" hier="-1"/>
  </pageFields>
  <dataFields count="2">
    <dataField name="Forced Turnovers." fld="20" baseField="0" baseItem="0"/>
    <dataField name="Unforced Turnovers." fld="21" baseField="0" baseItem="0"/>
  </dataFields>
  <chartFormats count="4">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328093-50D7-A149-A05B-E10927310F6F}" name="2s Shot Perf."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Q3:S21" firstHeaderRow="0" firstDataRow="1" firstDataCol="1" rowPageCount="1" colPageCount="1"/>
  <pivotFields count="30">
    <pivotField showAll="0"/>
    <pivotField axis="axisRow" showAll="0">
      <items count="18">
        <item x="3"/>
        <item x="5"/>
        <item x="4"/>
        <item x="7"/>
        <item x="13"/>
        <item x="6"/>
        <item x="14"/>
        <item x="0"/>
        <item x="12"/>
        <item x="1"/>
        <item x="9"/>
        <item x="11"/>
        <item x="16"/>
        <item x="10"/>
        <item x="2"/>
        <item x="8"/>
        <item x="15"/>
        <item t="default"/>
      </items>
    </pivotField>
    <pivotField axis="axisPage" showAll="0">
      <items count="5">
        <item x="0"/>
        <item x="2"/>
        <item x="3"/>
        <item x="1"/>
        <item t="default"/>
      </items>
    </pivotField>
    <pivotField showAll="0"/>
    <pivotField showAll="0"/>
    <pivotField showAll="0"/>
    <pivotField showAll="0"/>
    <pivotField showAll="0"/>
    <pivotField dataField="1" showAll="0"/>
    <pivotField dataField="1" numFmtId="10" showAll="0"/>
    <pivotField showAll="0"/>
    <pivotField showAll="0"/>
    <pivotField showAll="0"/>
    <pivotField showAll="0"/>
    <pivotField numFmtId="10" showAll="0"/>
    <pivotField showAll="0"/>
    <pivotField showAll="0"/>
    <pivotField showAll="0"/>
    <pivotField numFmtId="10" showAll="0"/>
    <pivotField showAll="0"/>
    <pivotField showAll="0"/>
    <pivotField showAll="0"/>
    <pivotField showAll="0"/>
    <pivotField showAll="0"/>
    <pivotField showAll="0"/>
    <pivotField numFmtId="10"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Shots on Target." fld="8" baseField="0" baseItem="0"/>
    <dataField name="Shot%." fld="9" subtotal="average" baseField="0" baseItem="0" numFmtId="9"/>
  </dataFields>
  <chartFormats count="2">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42DC0F-1489-3B4C-8612-F926E894FF39}" name="2s Def. Action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57:O75" firstHeaderRow="0" firstDataRow="1" firstDataCol="1" rowPageCount="1" colPageCount="1"/>
  <pivotFields count="30">
    <pivotField showAll="0"/>
    <pivotField axis="axisRow" showAll="0">
      <items count="18">
        <item x="3"/>
        <item x="5"/>
        <item x="4"/>
        <item x="7"/>
        <item x="13"/>
        <item x="6"/>
        <item x="14"/>
        <item x="0"/>
        <item x="12"/>
        <item x="1"/>
        <item x="9"/>
        <item x="11"/>
        <item x="16"/>
        <item x="10"/>
        <item x="2"/>
        <item x="8"/>
        <item x="15"/>
        <item t="default"/>
      </items>
    </pivotField>
    <pivotField axis="axisPage" showAll="0">
      <items count="5">
        <item x="0"/>
        <item x="2"/>
        <item x="3"/>
        <item x="1"/>
        <item t="default"/>
      </items>
    </pivotField>
    <pivotField showAll="0"/>
    <pivotField showAll="0"/>
    <pivotField showAll="0"/>
    <pivotField showAll="0"/>
    <pivotField showAll="0"/>
    <pivotField showAll="0"/>
    <pivotField numFmtId="10" showAll="0"/>
    <pivotField dataField="1" showAll="0"/>
    <pivotField showAll="0"/>
    <pivotField showAll="0"/>
    <pivotField showAll="0"/>
    <pivotField numFmtId="10" showAll="0"/>
    <pivotField showAll="0"/>
    <pivotField showAll="0"/>
    <pivotField showAll="0"/>
    <pivotField numFmtId="10" showAll="0"/>
    <pivotField showAll="0"/>
    <pivotField showAll="0"/>
    <pivotField showAll="0"/>
    <pivotField dataField="1" showAll="0"/>
    <pivotField showAll="0"/>
    <pivotField showAll="0"/>
    <pivotField numFmtId="10"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Caused Turnovers." fld="22" baseField="0" baseItem="0"/>
    <dataField name="Ground Balls." fld="10" baseField="0" baseItem="0"/>
  </dataFields>
  <chartFormats count="2">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8B5D4-18F4-C548-B359-73B6608EC50C}" name="DC Sta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83:F105" firstHeaderRow="0" firstDataRow="1" firstDataCol="1" rowPageCount="1" colPageCount="1"/>
  <pivotFields count="31">
    <pivotField showAll="0"/>
    <pivotField axis="axisRow" showAll="0">
      <items count="22">
        <item x="0"/>
        <item x="15"/>
        <item x="16"/>
        <item x="17"/>
        <item x="6"/>
        <item x="7"/>
        <item x="14"/>
        <item x="18"/>
        <item x="10"/>
        <item x="5"/>
        <item x="3"/>
        <item x="8"/>
        <item x="19"/>
        <item x="2"/>
        <item x="20"/>
        <item x="12"/>
        <item x="9"/>
        <item x="1"/>
        <item x="4"/>
        <item x="11"/>
        <item x="13"/>
        <item t="default"/>
      </items>
    </pivotField>
    <pivotField axis="axisPage" multipleItemSelectionAllowed="1" showAll="0">
      <items count="5">
        <item sd="0" x="2"/>
        <item sd="0" x="1"/>
        <item sd="0" x="3"/>
        <item sd="0" x="0"/>
        <item t="default"/>
      </items>
    </pivotField>
    <pivotField showAll="0"/>
    <pivotField showAll="0"/>
    <pivotField showAll="0"/>
    <pivotField showAll="0"/>
    <pivotField showAll="0"/>
    <pivotField showAll="0"/>
    <pivotField numFmtId="9" showAll="0"/>
    <pivotField showAll="0"/>
    <pivotField showAll="0"/>
    <pivotField showAll="0"/>
    <pivotField showAll="0"/>
    <pivotField numFmtId="9" showAll="0"/>
    <pivotField dataField="1" showAll="0"/>
    <pivotField showAll="0"/>
    <pivotField showAll="0"/>
    <pivotField dataField="1" numFmtId="9" showAll="0"/>
    <pivotField showAll="0"/>
    <pivotField showAll="0"/>
    <pivotField showAll="0"/>
    <pivotField showAll="0"/>
    <pivotField showAll="0"/>
    <pivotField showAll="0"/>
    <pivotField numFmtId="9" showAll="0"/>
    <pivotField showAll="0"/>
    <pivotField showAll="0"/>
    <pivotField showAll="0"/>
    <pivotField showAl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2" hier="-1"/>
  </pageFields>
  <dataFields count="2">
    <dataField name="Draw Controls." fld="15" baseField="0" baseItem="0"/>
    <dataField name="DCWin%." fld="18" subtotal="average" baseField="0" baseItem="0" numFmtId="9"/>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B0481F-E261-F746-B32E-3F839FD6CCA7}" name="Shot Performance"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H3:J25" firstHeaderRow="0" firstDataRow="1" firstDataCol="1" rowPageCount="1" colPageCount="1"/>
  <pivotFields count="31">
    <pivotField showAll="0"/>
    <pivotField axis="axisRow" showAll="0">
      <items count="22">
        <item x="0"/>
        <item x="15"/>
        <item x="16"/>
        <item x="17"/>
        <item x="6"/>
        <item x="7"/>
        <item x="14"/>
        <item x="18"/>
        <item x="10"/>
        <item x="5"/>
        <item x="3"/>
        <item x="8"/>
        <item x="19"/>
        <item x="2"/>
        <item x="20"/>
        <item x="12"/>
        <item x="9"/>
        <item x="1"/>
        <item x="4"/>
        <item x="11"/>
        <item x="13"/>
        <item t="default"/>
      </items>
    </pivotField>
    <pivotField axis="axisPage" multipleItemSelectionAllowed="1" showAll="0">
      <items count="5">
        <item sd="0" x="2"/>
        <item sd="0" x="1"/>
        <item sd="0" x="3"/>
        <item sd="0" x="0"/>
        <item t="default"/>
      </items>
    </pivotField>
    <pivotField showAll="0"/>
    <pivotField showAll="0"/>
    <pivotField showAll="0"/>
    <pivotField showAll="0"/>
    <pivotField showAll="0"/>
    <pivotField dataField="1" showAll="0"/>
    <pivotField dataField="1" numFmtId="9" showAll="0"/>
    <pivotField showAll="0"/>
    <pivotField showAll="0"/>
    <pivotField showAll="0"/>
    <pivotField showAll="0"/>
    <pivotField numFmtId="9" showAll="0"/>
    <pivotField showAll="0"/>
    <pivotField showAll="0"/>
    <pivotField showAll="0"/>
    <pivotField numFmtId="9" showAll="0"/>
    <pivotField showAll="0"/>
    <pivotField showAll="0"/>
    <pivotField showAll="0"/>
    <pivotField showAll="0"/>
    <pivotField showAll="0"/>
    <pivotField showAll="0"/>
    <pivotField numFmtId="9" showAll="0"/>
    <pivotField showAll="0"/>
    <pivotField showAll="0"/>
    <pivotField showAll="0"/>
    <pivotField showAl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2" hier="-1"/>
  </pageFields>
  <dataFields count="2">
    <dataField name="Shots on Target." fld="8" baseField="0" baseItem="0"/>
    <dataField name="Shot%." fld="9" subtotal="average" baseField="0" baseItem="0" numFmtId="164"/>
  </dataFields>
  <chartFormats count="2">
    <chartFormat chart="39" format="7"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7F06D0-AC27-574E-A9C4-D91CE68A1CAB}" name="Defensive Ac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57:F79" firstHeaderRow="0" firstDataRow="1" firstDataCol="1" rowPageCount="1" colPageCount="1"/>
  <pivotFields count="31">
    <pivotField showAll="0"/>
    <pivotField axis="axisRow" showAll="0">
      <items count="22">
        <item x="0"/>
        <item x="15"/>
        <item x="16"/>
        <item x="17"/>
        <item x="6"/>
        <item x="7"/>
        <item x="14"/>
        <item x="18"/>
        <item x="10"/>
        <item x="5"/>
        <item x="3"/>
        <item x="8"/>
        <item x="19"/>
        <item x="2"/>
        <item x="20"/>
        <item x="12"/>
        <item x="9"/>
        <item x="1"/>
        <item x="4"/>
        <item x="11"/>
        <item x="13"/>
        <item t="default"/>
      </items>
    </pivotField>
    <pivotField axis="axisPage" multipleItemSelectionAllowed="1" showAll="0">
      <items count="5">
        <item sd="0" x="2"/>
        <item sd="0" x="1"/>
        <item sd="0" x="3"/>
        <item sd="0" x="0"/>
        <item t="default"/>
      </items>
    </pivotField>
    <pivotField showAll="0"/>
    <pivotField showAll="0"/>
    <pivotField showAll="0"/>
    <pivotField showAll="0"/>
    <pivotField showAll="0"/>
    <pivotField showAll="0"/>
    <pivotField numFmtId="9" showAll="0"/>
    <pivotField dataField="1" showAll="0"/>
    <pivotField showAll="0"/>
    <pivotField showAll="0"/>
    <pivotField showAll="0"/>
    <pivotField numFmtId="9" showAll="0"/>
    <pivotField showAll="0"/>
    <pivotField showAll="0"/>
    <pivotField showAll="0"/>
    <pivotField numFmtId="9" showAll="0"/>
    <pivotField showAll="0"/>
    <pivotField showAll="0"/>
    <pivotField showAll="0"/>
    <pivotField dataField="1" showAll="0"/>
    <pivotField showAll="0"/>
    <pivotField showAll="0"/>
    <pivotField numFmtId="9" showAll="0"/>
    <pivotField showAll="0"/>
    <pivotField showAll="0"/>
    <pivotField showAll="0"/>
    <pivotField showAl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2" hier="-1"/>
  </pageFields>
  <dataFields count="2">
    <dataField name="Caused Turnovers." fld="22" baseField="0" baseItem="0"/>
    <dataField name="Ground Balls." fld="10"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7D73FF-D216-F64F-8CD2-1F3BD52C5006}"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L3:N21" firstHeaderRow="0" firstDataRow="1" firstDataCol="1" rowPageCount="1" colPageCount="1"/>
  <pivotFields count="30">
    <pivotField showAll="0"/>
    <pivotField axis="axisRow" showAll="0">
      <items count="18">
        <item x="3"/>
        <item x="5"/>
        <item x="4"/>
        <item x="7"/>
        <item x="13"/>
        <item x="6"/>
        <item x="14"/>
        <item x="0"/>
        <item x="12"/>
        <item x="1"/>
        <item x="9"/>
        <item x="11"/>
        <item x="16"/>
        <item x="10"/>
        <item x="2"/>
        <item x="8"/>
        <item x="15"/>
        <item t="default"/>
      </items>
    </pivotField>
    <pivotField axis="axisPage" showAll="0">
      <items count="5">
        <item x="0"/>
        <item x="2"/>
        <item x="3"/>
        <item x="1"/>
        <item t="default"/>
      </items>
    </pivotField>
    <pivotField showAll="0"/>
    <pivotField dataField="1" showAll="0"/>
    <pivotField dataField="1" showAll="0"/>
    <pivotField showAll="0"/>
    <pivotField showAll="0"/>
    <pivotField showAll="0"/>
    <pivotField numFmtId="10" showAll="0"/>
    <pivotField showAll="0"/>
    <pivotField showAll="0"/>
    <pivotField showAll="0"/>
    <pivotField showAll="0"/>
    <pivotField numFmtId="10" showAll="0"/>
    <pivotField showAll="0"/>
    <pivotField showAll="0"/>
    <pivotField showAll="0"/>
    <pivotField numFmtId="10" showAll="0"/>
    <pivotField showAll="0"/>
    <pivotField showAll="0"/>
    <pivotField showAll="0"/>
    <pivotField showAll="0"/>
    <pivotField showAll="0"/>
    <pivotField showAll="0"/>
    <pivotField numFmtId="10"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2" hier="-1"/>
  </pageFields>
  <dataFields count="2">
    <dataField name="Goals." fld="4" baseField="0" baseItem="0"/>
    <dataField name="Assists." fld="5" baseField="0" baseItem="0"/>
  </dataFields>
  <chartFormats count="6">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1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hlete" xr10:uid="{7E1561AB-C3C2-D74B-A20B-5C04903D24B8}" sourceName="Athlete">
  <pivotTables>
    <pivotTable tabId="5" name="Goal Contributions"/>
  </pivotTables>
  <data>
    <tabular pivotCacheId="690699944">
      <items count="21">
        <i x="0" s="1"/>
        <i x="15" s="1"/>
        <i x="16" s="1"/>
        <i x="17" s="1"/>
        <i x="6" s="1"/>
        <i x="7" s="1"/>
        <i x="14" s="1"/>
        <i x="18" s="1"/>
        <i x="10" s="1"/>
        <i x="5" s="1"/>
        <i x="3" s="1"/>
        <i x="8" s="1"/>
        <i x="19" s="1"/>
        <i x="2" s="1"/>
        <i x="20" s="1"/>
        <i x="12" s="1"/>
        <i x="9" s="1"/>
        <i x="1" s="1"/>
        <i x="4" s="1"/>
        <i x="1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7182A7DE-E154-4E40-8AB0-2D714DDA17CB}" sourceName="Position">
  <pivotTables>
    <pivotTable tabId="5" name="Goal Contributions"/>
    <pivotTable tabId="5" name="Shot Performance"/>
    <pivotTable tabId="5" name="Errors"/>
    <pivotTable tabId="5" name="Defensive Actions"/>
    <pivotTable tabId="5" name="DC Stats"/>
  </pivotTables>
  <data>
    <tabular pivotCacheId="690699944">
      <items count="4">
        <i x="2" s="1"/>
        <i x="1"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hlete1" xr10:uid="{92BF7AC4-5BE6-BD43-B09E-F822C9807B16}" sourceName="Athlete">
  <pivotTables>
    <pivotTable tabId="5" name="PivotTable9"/>
    <pivotTable tabId="5" name="2s DCs"/>
    <pivotTable tabId="5" name="2s Def. Actions"/>
    <pivotTable tabId="5" name="2s Errors"/>
    <pivotTable tabId="5" name="2s Shot Perf."/>
  </pivotTables>
  <data>
    <tabular pivotCacheId="1539580122">
      <items count="17">
        <i x="3" s="1"/>
        <i x="5" s="1"/>
        <i x="4" s="1"/>
        <i x="7" s="1"/>
        <i x="13" s="1"/>
        <i x="6" s="1"/>
        <i x="14" s="1"/>
        <i x="0" s="1"/>
        <i x="12" s="1"/>
        <i x="1" s="1"/>
        <i x="9" s="1"/>
        <i x="11" s="1"/>
        <i x="16" s="1"/>
        <i x="10" s="1"/>
        <i x="2" s="1"/>
        <i x="8"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5EB6BC7B-9B0A-4440-B62D-B4386AF9A40C}" sourceName="Position">
  <pivotTables>
    <pivotTable tabId="5" name="PivotTable9"/>
    <pivotTable tabId="5" name="2s DCs"/>
    <pivotTable tabId="5" name="2s Def. Actions"/>
    <pivotTable tabId="5" name="2s Errors"/>
    <pivotTable tabId="5" name="2s Shot Perf."/>
  </pivotTables>
  <data>
    <tabular pivotCacheId="1539580122">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hlete2" xr10:uid="{7A913ACA-5FDA-2B4C-ADC7-7AEFAB390DF0}" sourceName="Athlete">
  <extLst>
    <x:ext xmlns:x15="http://schemas.microsoft.com/office/spreadsheetml/2010/11/main" uri="{2F2917AC-EB37-4324-AD4E-5DD8C200BD13}">
      <x15:tableSlicerCache tableId="4"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32017AB5-0465-C54E-80F5-0926D77B995C}" sourceName="Team">
  <extLst>
    <x:ext xmlns:x15="http://schemas.microsoft.com/office/spreadsheetml/2010/11/main" uri="{2F2917AC-EB37-4324-AD4E-5DD8C200BD13}">
      <x15:tableSlicerCache tableId="4"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2" xr10:uid="{F4473A9D-8D21-A348-87EA-82A94E395E26}" sourceName="Position">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hlete" xr10:uid="{87CBB7CA-7B60-BF4B-A133-3C10CCB84052}" cache="Slicer_Athlete" caption="Athlete" style="Slicer Style 2 4" rowHeight="251883"/>
  <slicer name="Position" xr10:uid="{0C1DBF5D-AAD5-CC40-B3B3-790303A7E6AD}" cache="Slicer_Position" caption="Position" style="Slicer Style 2 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hlete 1" xr10:uid="{66634906-7F83-1D4E-B8EF-CBAD4F3C6384}" cache="Slicer_Athlete1" caption="Athlete" style="Slicer Style 2 4" rowHeight="251883"/>
  <slicer name="Position 1" xr10:uid="{E93BF723-4A68-1148-9B04-2A6E0D8D05FD}" cache="Slicer_Position1" caption="Position" style="Slicer Style 2 4"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hlete 2" xr10:uid="{920982AA-3814-B74C-A828-05C830CB12AF}" cache="Slicer_Athlete2" caption="Athlete" style="Slicer Style 2 4" rowHeight="251883"/>
  <slicer name="Team" xr10:uid="{CDB05FFC-29BB-4B4F-96C5-2A665E517364}" cache="Slicer_Team" caption="Team" style="Slicer Style 2 4" rowHeight="251883"/>
  <slicer name="Position 2" xr10:uid="{E39F62B5-32BC-AB49-967F-2DD48927F450}" cache="Slicer_Position2" caption="Position" style="Slicer Style 2 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460EA1-A534-C446-8D74-11FD0B2E8442}" name="Table5" displayName="Table5" ref="D3:AG24" totalsRowShown="0" headerRowDxfId="96" dataDxfId="95">
  <autoFilter ref="D3:AG24" xr:uid="{14460EA1-A534-C446-8D74-11FD0B2E8442}"/>
  <tableColumns count="30">
    <tableColumn id="1" xr3:uid="{BF847BD2-6D0E-AD4D-952C-7D6F4F08DA92}" name="#" dataDxfId="94"/>
    <tableColumn id="2" xr3:uid="{3D199DC9-0ADA-9A4A-880A-38612D9256D2}" name="Athlete" dataDxfId="93"/>
    <tableColumn id="3" xr3:uid="{B0DE2499-B616-1649-8A82-519E06F8E75C}" name="Position" dataDxfId="92"/>
    <tableColumn id="4" xr3:uid="{9BBC21AD-1B7A-8143-9700-802E8DC964CB}" name="Games Played" dataDxfId="91"/>
    <tableColumn id="5" xr3:uid="{1D874747-D9B8-DC41-A9D3-45D96CE3750F}" name="Goals" dataDxfId="90"/>
    <tableColumn id="6" xr3:uid="{F3780412-5D60-104C-A702-1A330475A15E}" name="Assists" dataDxfId="89"/>
    <tableColumn id="7" xr3:uid="{C23A1712-6861-A149-BEA4-E78BF35CF75B}" name="Points" dataDxfId="88"/>
    <tableColumn id="8" xr3:uid="{044C193A-D8D0-BF48-9EF5-671FCB33C200}" name="Shots" dataDxfId="87"/>
    <tableColumn id="9" xr3:uid="{4EFD9A62-F7EA-854E-A6ED-9FB058C3FBB9}" name="SOT" dataDxfId="86"/>
    <tableColumn id="10" xr3:uid="{A4A4C668-BA5A-4341-B403-82572DB65A84}" name="Shot%" dataDxfId="85" dataCellStyle="Per cent"/>
    <tableColumn id="11" xr3:uid="{6E2AF372-B39A-9F4C-8C80-FD09C5C2CAEB}" name="Ground Balls" dataDxfId="84"/>
    <tableColumn id="12" xr3:uid="{49E3E9C1-0D00-CD40-A09F-55DEFD0DE44E}" name="Man Up Goals" dataDxfId="83"/>
    <tableColumn id="13" xr3:uid="{51F43462-90CB-D44E-B8CA-A3B01F3148FB}" name="Free Positions" dataDxfId="82"/>
    <tableColumn id="14" xr3:uid="{F598B69D-6946-8746-A081-003F018E715D}" name="Free Position Goals" dataDxfId="81"/>
    <tableColumn id="15" xr3:uid="{DBEC9FA0-50AF-7545-AFC0-3E55175EBC80}" name="FPGoal%" dataDxfId="80" dataCellStyle="Per cent"/>
    <tableColumn id="16" xr3:uid="{088F70DB-E68C-B849-99C9-5BADE73A49D9}" name="Draw Controls" dataDxfId="79"/>
    <tableColumn id="17" xr3:uid="{A1EDD9A4-5A91-D340-8951-98E0A42AE627}" name="DCWon" dataDxfId="78"/>
    <tableColumn id="18" xr3:uid="{8E57C175-3728-754E-AE34-B576C9B8B57E}" name="DCLost" dataDxfId="77"/>
    <tableColumn id="19" xr3:uid="{2F373611-C31D-4045-B8F4-6C2123D9720E}" name="DCWin%" dataDxfId="76" dataCellStyle="Per cent"/>
    <tableColumn id="20" xr3:uid="{C1936523-6257-4E44-B342-FC8690DFB78B}" name="Total Turnovers" dataDxfId="75"/>
    <tableColumn id="21" xr3:uid="{EC3C1DBB-2142-344E-9303-73A8B8771A41}" name="Forced Turnovers" dataDxfId="74"/>
    <tableColumn id="22" xr3:uid="{C826444E-ADB3-9E4B-8BAF-8C008A503A5B}" name="Unforced Turnovers" dataDxfId="73"/>
    <tableColumn id="23" xr3:uid="{48361273-0D17-4748-85C8-360B832A5AEE}" name="Caused Turnovers" dataDxfId="72"/>
    <tableColumn id="24" xr3:uid="{185D7423-F5D6-6246-B801-015132D8C519}" name="Goals Against" dataDxfId="71"/>
    <tableColumn id="25" xr3:uid="{4893C8B8-D4FD-C14D-810E-783C3464A560}" name="Saves" dataDxfId="70"/>
    <tableColumn id="26" xr3:uid="{7346D0A6-F81A-2E48-9242-D6E06962C4C0}" name="Save%" dataDxfId="69" dataCellStyle="Per cent"/>
    <tableColumn id="27" xr3:uid="{532F3982-555E-FC4A-8F7C-C46EA32EF285}" name="Fouls" dataDxfId="68"/>
    <tableColumn id="28" xr3:uid="{59BFD076-BDEE-C143-BC82-F7249E34D7A7}" name="YC" dataDxfId="67"/>
    <tableColumn id="29" xr3:uid="{EC3D6357-D6FE-C642-834A-7777AEFA0AB1}" name="YCN" dataDxfId="66"/>
    <tableColumn id="30" xr3:uid="{97959585-8EFE-0B4F-876B-AE9FC097A5EC}" name="RC"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C17084-80E6-5E4E-8CA5-331EC18B225D}" name="Table3" displayName="Table3" ref="D27:AG44" totalsRowShown="0" headerRowDxfId="64" dataDxfId="63">
  <autoFilter ref="D27:AG44" xr:uid="{B9C17084-80E6-5E4E-8CA5-331EC18B225D}"/>
  <sortState xmlns:xlrd2="http://schemas.microsoft.com/office/spreadsheetml/2017/richdata2" ref="D28:AG44">
    <sortCondition descending="1" ref="J6:J23"/>
  </sortState>
  <tableColumns count="30">
    <tableColumn id="1" xr3:uid="{F9D1BAE5-600E-534E-87A1-C3F2CAED0D86}" name="#" dataDxfId="62"/>
    <tableColumn id="2" xr3:uid="{C3A2B93B-763C-514D-B987-8AE3877EF004}" name="Athlete" dataDxfId="61"/>
    <tableColumn id="30" xr3:uid="{651E39D8-1C5E-AC4C-9D23-550EF71FAB33}" name="Position" dataDxfId="60"/>
    <tableColumn id="3" xr3:uid="{38D868AA-BFA2-4842-84E6-0A70C0732734}" name="Games Played" dataDxfId="59"/>
    <tableColumn id="4" xr3:uid="{5334976E-10BF-F142-BE3A-E23D28EC5448}" name="Goals" dataDxfId="58"/>
    <tableColumn id="5" xr3:uid="{D1DD5DE7-C920-6D48-B143-31983520E0B1}" name="Assists" dataDxfId="57"/>
    <tableColumn id="6" xr3:uid="{D239DC88-9BB5-6545-AF44-8BBBA0455256}" name="Points" dataDxfId="56"/>
    <tableColumn id="7" xr3:uid="{04696DE7-85C3-C842-A2AE-A639D5DDC8A0}" name="Shots" dataDxfId="55"/>
    <tableColumn id="8" xr3:uid="{0942B14A-9D4C-7A4C-8E02-12BBB15BF068}" name="SOT" dataDxfId="54"/>
    <tableColumn id="9" xr3:uid="{A46C8B2F-54FE-CA47-9BB7-D1007152306B}" name="Shot%" dataDxfId="53"/>
    <tableColumn id="10" xr3:uid="{5538BF8C-7A23-DD46-BBDE-9EEE9211F8CD}" name="Ground Balls" dataDxfId="52"/>
    <tableColumn id="11" xr3:uid="{7036F56D-0454-D246-B8B7-70E02456DD00}" name="Man Up Goals" dataDxfId="51"/>
    <tableColumn id="12" xr3:uid="{871D98F6-1357-C24F-A2F2-1113FE0CF982}" name="Free Positions" dataDxfId="50"/>
    <tableColumn id="13" xr3:uid="{F20EFC8F-FAEB-D943-A298-14A644411C92}" name="Free Position Goals" dataDxfId="49"/>
    <tableColumn id="14" xr3:uid="{8A5E5B1F-4752-664A-A74A-5ACC5C2BCDC6}" name="FPGoal%" dataDxfId="48"/>
    <tableColumn id="15" xr3:uid="{FF28F251-1A43-F345-8537-C7E55E6141E5}" name="Draw Controls" dataDxfId="47"/>
    <tableColumn id="16" xr3:uid="{572DF979-F52C-AA44-9CC0-F01614329748}" name="DCWon" dataDxfId="46"/>
    <tableColumn id="17" xr3:uid="{A1CBF60A-5F02-FC4B-BECA-792E8AA51A3C}" name="DCLost" dataDxfId="45"/>
    <tableColumn id="18" xr3:uid="{5F6B1D64-8B11-4A42-B410-9C3AD1014C34}" name="DCWin%" dataDxfId="44"/>
    <tableColumn id="19" xr3:uid="{2ACDC29E-86B6-524B-8723-E73EA63FCE0A}" name="Total Turnovers" dataDxfId="43"/>
    <tableColumn id="20" xr3:uid="{0FE63FFD-A4D3-A644-BB82-B559E534B0F6}" name="Forced Turnovers" dataDxfId="42"/>
    <tableColumn id="21" xr3:uid="{1D3675C0-0D1F-9948-BD72-7572FC82EAFB}" name="Unforced Turnovers" dataDxfId="41"/>
    <tableColumn id="22" xr3:uid="{9C64964D-80A8-B44B-8093-711C4D3FAFDE}" name="Caused Turnovers" dataDxfId="40"/>
    <tableColumn id="23" xr3:uid="{8F795D78-0648-2144-83C1-8418A7D33DFF}" name="Goals Against" dataDxfId="39"/>
    <tableColumn id="24" xr3:uid="{664CF698-8B7D-DB4F-902B-CCC19777F027}" name="Saves" dataDxfId="38"/>
    <tableColumn id="25" xr3:uid="{1FD9C7C5-127A-E745-A41A-1C939CF60253}" name="Save%" dataDxfId="37"/>
    <tableColumn id="26" xr3:uid="{21FC2DCC-94FA-6F4A-933A-38F01D344B68}" name="Fouls" dataDxfId="36"/>
    <tableColumn id="27" xr3:uid="{B06C6EAB-0DBE-6345-89A9-378131CF93A4}" name="YC" dataDxfId="35"/>
    <tableColumn id="28" xr3:uid="{8DDB9BFC-CADB-C743-A931-200F3B24ADDC}" name="YCN" dataDxfId="34"/>
    <tableColumn id="29" xr3:uid="{0B89F412-149E-7E4D-A31C-347BF9FDCE26}" name="RC"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B31E97-12FC-D048-B702-0BEC21A9D40F}" name="Table4" displayName="Table4" ref="C3:AH38" totalsRowShown="0" headerRowDxfId="32" tableBorderDxfId="31">
  <autoFilter ref="C3:AH38" xr:uid="{01B31E97-12FC-D048-B702-0BEC21A9D40F}"/>
  <tableColumns count="32">
    <tableColumn id="1" xr3:uid="{4C33E736-B88E-974B-89A8-CF821E845F3D}" name="#" dataDxfId="30"/>
    <tableColumn id="2" xr3:uid="{9B45C29B-FF35-584F-AD7D-D9C58F0801BE}" name="Athlete" dataDxfId="29"/>
    <tableColumn id="3" xr3:uid="{0546EFEE-793E-6E42-A12E-31F899F822E1}" name="Team" dataDxfId="28"/>
    <tableColumn id="4" xr3:uid="{A509C9C1-5E70-2A40-806C-DCD4B4C21ED9}" name="Position" dataDxfId="27"/>
    <tableColumn id="5" xr3:uid="{3C46543E-5130-684F-A4BE-D1943ACEFB3C}" name="Games Played" dataDxfId="26"/>
    <tableColumn id="6" xr3:uid="{41A22EE8-8D18-D04A-BA83-45C6193CC95B}" name="Goals" dataDxfId="25"/>
    <tableColumn id="7" xr3:uid="{49BEEEEC-5776-8846-95FC-6CB9CB920118}" name="Assists" dataDxfId="24"/>
    <tableColumn id="8" xr3:uid="{21850C0D-A0AD-F94B-BAD3-987C3E296851}" name="Points" dataDxfId="23"/>
    <tableColumn id="9" xr3:uid="{741B75D5-2312-5048-8EAC-5A8EF0B9ED4C}" name="Shots" dataDxfId="22"/>
    <tableColumn id="10" xr3:uid="{C382F84D-61C8-0346-951B-55B132146CB0}" name="SOT" dataDxfId="21"/>
    <tableColumn id="11" xr3:uid="{2EDC4AEB-2601-3549-B153-4D77A313D69E}" name="Shot%" dataDxfId="20" dataCellStyle="Per cent"/>
    <tableColumn id="12" xr3:uid="{5D397DFC-9370-2240-A01D-BCA3D2E56850}" name="Ground Balls" dataDxfId="19"/>
    <tableColumn id="13" xr3:uid="{FB2F9F4C-A668-F44E-A57A-D280106A853B}" name="Man Up Goals" dataDxfId="18"/>
    <tableColumn id="14" xr3:uid="{AE1FF806-B9B2-1B49-A10D-B7DBF0B43F9F}" name="Free Positions" dataDxfId="17"/>
    <tableColumn id="15" xr3:uid="{9CE15B9E-2BE3-6E45-9FE2-A355E21D1D2E}" name="Free Position Goals" dataDxfId="16"/>
    <tableColumn id="16" xr3:uid="{56FB3399-3C7E-5B41-87B5-3BAE4FD7CC40}" name="FPGoal%" dataDxfId="15" dataCellStyle="Per cent"/>
    <tableColumn id="17" xr3:uid="{D8A273E0-94B0-984E-A7DE-3E79ED4E5061}" name="Draw Controls" dataDxfId="14"/>
    <tableColumn id="18" xr3:uid="{BD417276-53BC-D044-AE6B-0673089C3C10}" name="DCWon" dataDxfId="13"/>
    <tableColumn id="19" xr3:uid="{018463B8-33C7-B44A-AC76-C2A6AE1C9441}" name="DCLost" dataDxfId="12"/>
    <tableColumn id="20" xr3:uid="{E1E08317-4205-AE4B-9850-50E8F7F79873}" name="DCWin%" dataDxfId="11" dataCellStyle="Per cent"/>
    <tableColumn id="21" xr3:uid="{8A5D29E7-F1A0-F543-804E-6AF444BEB539}" name="Total Turnovers" dataDxfId="10"/>
    <tableColumn id="22" xr3:uid="{52DA247D-22C0-844A-9736-D6A05B9882CB}" name="Forced Turnovers" dataDxfId="9"/>
    <tableColumn id="23" xr3:uid="{7A030A19-F7B5-CE42-964B-622D9445460F}" name="Unforced Turnovers" dataDxfId="8"/>
    <tableColumn id="24" xr3:uid="{12E1AE5C-3155-DA43-9E12-0ADB04D5C85C}" name="Caused Turnovers" dataDxfId="7"/>
    <tableColumn id="25" xr3:uid="{8F6DD958-9BFD-D94B-A3DA-05B589BC29E2}" name="Goals Against" dataDxfId="6"/>
    <tableColumn id="26" xr3:uid="{8D766F9F-1B96-F14C-B158-94DF739AC1BF}" name="Saves" dataDxfId="5"/>
    <tableColumn id="27" xr3:uid="{3EBB6126-134D-C54A-91A7-3CB0DACDD364}" name="Save%" dataDxfId="4" dataCellStyle="Per cent"/>
    <tableColumn id="28" xr3:uid="{6D7640E8-B549-8040-8F4A-86457EC69469}" name="Fouls" dataDxfId="3"/>
    <tableColumn id="29" xr3:uid="{5E8B48CA-2BD8-364A-8DEF-310549AED11A}" name="YC" dataDxfId="2"/>
    <tableColumn id="30" xr3:uid="{F33431E1-11E9-AB42-9BFA-CE7C1850F030}" name="YCN" dataDxfId="1"/>
    <tableColumn id="31" xr3:uid="{88D3B049-C86A-C145-AC4D-8AF4AF0AA663}" name="RC" dataDxfId="0"/>
    <tableColumn id="32" xr3:uid="{366327C5-7F31-0F4D-90CE-AED5D85C7478}" name="Statistic"/>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CAE5-4A41-554B-A457-795F7D541E66}">
  <sheetPr codeName="Sheet1"/>
  <dimension ref="D2:AP117"/>
  <sheetViews>
    <sheetView workbookViewId="0"/>
  </sheetViews>
  <sheetFormatPr baseColWidth="10" defaultRowHeight="16" x14ac:dyDescent="0.2"/>
  <cols>
    <col min="4" max="4" width="9.1640625" customWidth="1"/>
    <col min="5" max="5" width="15.33203125" bestFit="1" customWidth="1"/>
    <col min="6" max="6" width="10.1640625" bestFit="1" customWidth="1"/>
    <col min="7" max="7" width="15.5" bestFit="1" customWidth="1"/>
    <col min="8" max="8" width="8.33203125" bestFit="1" customWidth="1"/>
    <col min="9" max="9" width="10" customWidth="1"/>
    <col min="10" max="10" width="8.6640625" bestFit="1" customWidth="1"/>
    <col min="11" max="11" width="8.1640625" bestFit="1" customWidth="1"/>
    <col min="12" max="12" width="7" bestFit="1" customWidth="1"/>
    <col min="13" max="13" width="8.83203125" bestFit="1" customWidth="1"/>
    <col min="14" max="14" width="14.1640625" bestFit="1" customWidth="1"/>
    <col min="15" max="15" width="15.33203125" bestFit="1" customWidth="1"/>
    <col min="16" max="16" width="15.1640625" bestFit="1" customWidth="1"/>
    <col min="17" max="17" width="19.6640625" bestFit="1" customWidth="1"/>
    <col min="18" max="18" width="11" bestFit="1" customWidth="1"/>
    <col min="19" max="19" width="15.33203125" bestFit="1" customWidth="1"/>
    <col min="20" max="20" width="9.83203125" bestFit="1" customWidth="1"/>
    <col min="21" max="21" width="9.33203125" bestFit="1" customWidth="1"/>
    <col min="23" max="23" width="16.5" bestFit="1" customWidth="1"/>
    <col min="24" max="24" width="17.83203125" bestFit="1" customWidth="1"/>
    <col min="25" max="25" width="20" bestFit="1" customWidth="1"/>
    <col min="26" max="26" width="18.1640625" bestFit="1" customWidth="1"/>
    <col min="27" max="27" width="15" bestFit="1" customWidth="1"/>
    <col min="28" max="28" width="8.5" bestFit="1" customWidth="1"/>
    <col min="29" max="29" width="9.1640625" bestFit="1" customWidth="1"/>
    <col min="30" max="30" width="10.83203125" customWidth="1"/>
    <col min="31" max="31" width="7.33203125" customWidth="1"/>
    <col min="32" max="32" width="10.5" customWidth="1"/>
    <col min="33" max="33" width="8.5" customWidth="1"/>
  </cols>
  <sheetData>
    <row r="2" spans="4:33" x14ac:dyDescent="0.2">
      <c r="E2" t="s">
        <v>53</v>
      </c>
    </row>
    <row r="3" spans="4:33" x14ac:dyDescent="0.2">
      <c r="D3" s="19" t="s">
        <v>2</v>
      </c>
      <c r="E3" s="19" t="s">
        <v>3</v>
      </c>
      <c r="F3" s="19" t="s">
        <v>4</v>
      </c>
      <c r="G3" s="19" t="s">
        <v>5</v>
      </c>
      <c r="H3" s="19" t="s">
        <v>6</v>
      </c>
      <c r="I3" s="19" t="s">
        <v>7</v>
      </c>
      <c r="J3" s="19" t="s">
        <v>8</v>
      </c>
      <c r="K3" s="19" t="s">
        <v>9</v>
      </c>
      <c r="L3" s="19" t="s">
        <v>10</v>
      </c>
      <c r="M3" s="19" t="s">
        <v>11</v>
      </c>
      <c r="N3" s="19" t="s">
        <v>12</v>
      </c>
      <c r="O3" s="19" t="s">
        <v>13</v>
      </c>
      <c r="P3" s="19" t="s">
        <v>14</v>
      </c>
      <c r="Q3" s="19" t="s">
        <v>15</v>
      </c>
      <c r="R3" s="19" t="s">
        <v>16</v>
      </c>
      <c r="S3" s="19" t="s">
        <v>17</v>
      </c>
      <c r="T3" s="19" t="s">
        <v>18</v>
      </c>
      <c r="U3" s="19" t="s">
        <v>19</v>
      </c>
      <c r="V3" s="19" t="s">
        <v>20</v>
      </c>
      <c r="W3" s="19" t="s">
        <v>21</v>
      </c>
      <c r="X3" s="19" t="s">
        <v>22</v>
      </c>
      <c r="Y3" s="19" t="s">
        <v>23</v>
      </c>
      <c r="Z3" s="19" t="s">
        <v>24</v>
      </c>
      <c r="AA3" s="19" t="s">
        <v>25</v>
      </c>
      <c r="AB3" s="19" t="s">
        <v>26</v>
      </c>
      <c r="AC3" s="19" t="s">
        <v>27</v>
      </c>
      <c r="AD3" s="19" t="s">
        <v>28</v>
      </c>
      <c r="AE3" s="19" t="s">
        <v>29</v>
      </c>
      <c r="AF3" s="19" t="s">
        <v>30</v>
      </c>
      <c r="AG3" s="19" t="s">
        <v>31</v>
      </c>
    </row>
    <row r="4" spans="4:33" x14ac:dyDescent="0.2">
      <c r="D4">
        <v>5</v>
      </c>
      <c r="E4" t="s">
        <v>55</v>
      </c>
      <c r="F4" t="s">
        <v>37</v>
      </c>
      <c r="G4">
        <v>13</v>
      </c>
      <c r="H4">
        <v>49</v>
      </c>
      <c r="I4">
        <v>13</v>
      </c>
      <c r="J4">
        <v>62</v>
      </c>
      <c r="K4">
        <v>85</v>
      </c>
      <c r="L4">
        <v>66</v>
      </c>
      <c r="M4" s="20">
        <v>0.57599999999999996</v>
      </c>
      <c r="N4">
        <v>35</v>
      </c>
      <c r="O4">
        <v>0</v>
      </c>
      <c r="P4">
        <v>12</v>
      </c>
      <c r="Q4">
        <v>5</v>
      </c>
      <c r="R4" s="20">
        <v>0.41699999999999998</v>
      </c>
      <c r="S4">
        <v>75</v>
      </c>
      <c r="T4">
        <v>58</v>
      </c>
      <c r="U4">
        <v>17</v>
      </c>
      <c r="V4" s="20">
        <v>0.77300000000000002</v>
      </c>
      <c r="W4">
        <v>21</v>
      </c>
      <c r="X4">
        <v>12</v>
      </c>
      <c r="Y4">
        <v>8</v>
      </c>
      <c r="Z4">
        <v>17</v>
      </c>
      <c r="AA4">
        <v>0</v>
      </c>
      <c r="AB4">
        <v>0</v>
      </c>
      <c r="AC4" s="20">
        <v>0</v>
      </c>
      <c r="AD4">
        <v>12</v>
      </c>
      <c r="AE4">
        <v>0</v>
      </c>
      <c r="AF4">
        <v>0</v>
      </c>
      <c r="AG4">
        <v>0</v>
      </c>
    </row>
    <row r="5" spans="4:33" x14ac:dyDescent="0.2">
      <c r="D5">
        <v>15</v>
      </c>
      <c r="E5" t="s">
        <v>56</v>
      </c>
      <c r="F5" t="s">
        <v>37</v>
      </c>
      <c r="G5">
        <v>13</v>
      </c>
      <c r="H5">
        <v>17</v>
      </c>
      <c r="I5">
        <v>7</v>
      </c>
      <c r="J5">
        <v>24</v>
      </c>
      <c r="K5">
        <v>27</v>
      </c>
      <c r="L5">
        <v>22</v>
      </c>
      <c r="M5" s="20">
        <v>0.63</v>
      </c>
      <c r="N5">
        <v>15</v>
      </c>
      <c r="O5">
        <v>0</v>
      </c>
      <c r="P5">
        <v>6</v>
      </c>
      <c r="Q5">
        <v>4</v>
      </c>
      <c r="R5" s="20">
        <v>0.66700000000000004</v>
      </c>
      <c r="S5">
        <v>63</v>
      </c>
      <c r="T5">
        <v>41</v>
      </c>
      <c r="U5">
        <v>22</v>
      </c>
      <c r="V5" s="20">
        <v>0.65100000000000002</v>
      </c>
      <c r="W5">
        <v>7</v>
      </c>
      <c r="X5">
        <v>4</v>
      </c>
      <c r="Y5">
        <v>2</v>
      </c>
      <c r="Z5">
        <v>13</v>
      </c>
      <c r="AA5">
        <v>0</v>
      </c>
      <c r="AB5">
        <v>0</v>
      </c>
      <c r="AC5" s="20">
        <v>0</v>
      </c>
      <c r="AD5">
        <v>10</v>
      </c>
      <c r="AE5">
        <v>0</v>
      </c>
      <c r="AF5">
        <v>0</v>
      </c>
      <c r="AG5">
        <v>0</v>
      </c>
    </row>
    <row r="6" spans="4:33" x14ac:dyDescent="0.2">
      <c r="D6">
        <v>14</v>
      </c>
      <c r="E6" t="s">
        <v>57</v>
      </c>
      <c r="F6" t="s">
        <v>46</v>
      </c>
      <c r="G6">
        <v>12</v>
      </c>
      <c r="H6">
        <v>2</v>
      </c>
      <c r="I6">
        <v>0</v>
      </c>
      <c r="J6">
        <v>2</v>
      </c>
      <c r="K6">
        <v>3</v>
      </c>
      <c r="L6">
        <v>3</v>
      </c>
      <c r="M6" s="20">
        <v>0.66700000000000004</v>
      </c>
      <c r="N6">
        <v>15</v>
      </c>
      <c r="O6">
        <v>0</v>
      </c>
      <c r="P6">
        <v>0</v>
      </c>
      <c r="Q6">
        <v>0</v>
      </c>
      <c r="R6" s="20">
        <v>0</v>
      </c>
      <c r="S6">
        <v>1</v>
      </c>
      <c r="T6">
        <v>1</v>
      </c>
      <c r="U6">
        <v>0</v>
      </c>
      <c r="V6" s="20">
        <v>1</v>
      </c>
      <c r="W6">
        <v>2</v>
      </c>
      <c r="X6">
        <v>2</v>
      </c>
      <c r="Y6">
        <v>0</v>
      </c>
      <c r="Z6">
        <v>13</v>
      </c>
      <c r="AA6">
        <v>0</v>
      </c>
      <c r="AB6">
        <v>0</v>
      </c>
      <c r="AC6" s="20">
        <v>0</v>
      </c>
      <c r="AD6">
        <v>12</v>
      </c>
      <c r="AE6">
        <v>1</v>
      </c>
      <c r="AF6">
        <v>1</v>
      </c>
      <c r="AG6">
        <v>0</v>
      </c>
    </row>
    <row r="7" spans="4:33" x14ac:dyDescent="0.2">
      <c r="D7">
        <v>13</v>
      </c>
      <c r="E7" t="s">
        <v>58</v>
      </c>
      <c r="F7" t="s">
        <v>37</v>
      </c>
      <c r="G7">
        <v>12</v>
      </c>
      <c r="H7">
        <v>9</v>
      </c>
      <c r="I7">
        <v>9</v>
      </c>
      <c r="J7">
        <v>18</v>
      </c>
      <c r="K7">
        <v>19</v>
      </c>
      <c r="L7">
        <v>14</v>
      </c>
      <c r="M7" s="20">
        <v>0.47399999999999998</v>
      </c>
      <c r="N7">
        <v>31</v>
      </c>
      <c r="O7">
        <v>0</v>
      </c>
      <c r="P7">
        <v>3</v>
      </c>
      <c r="Q7">
        <v>1</v>
      </c>
      <c r="R7" s="20">
        <v>0.33300000000000002</v>
      </c>
      <c r="S7">
        <v>16</v>
      </c>
      <c r="T7">
        <v>16</v>
      </c>
      <c r="U7">
        <v>0</v>
      </c>
      <c r="V7" s="20">
        <v>1</v>
      </c>
      <c r="W7">
        <v>8</v>
      </c>
      <c r="X7">
        <v>3</v>
      </c>
      <c r="Y7">
        <v>5</v>
      </c>
      <c r="Z7">
        <v>10</v>
      </c>
      <c r="AA7">
        <v>0</v>
      </c>
      <c r="AB7">
        <v>0</v>
      </c>
      <c r="AC7" s="20">
        <v>0</v>
      </c>
      <c r="AD7">
        <v>13</v>
      </c>
      <c r="AE7">
        <v>0</v>
      </c>
      <c r="AF7">
        <v>0</v>
      </c>
      <c r="AG7">
        <v>0</v>
      </c>
    </row>
    <row r="8" spans="4:33" x14ac:dyDescent="0.2">
      <c r="D8">
        <v>17</v>
      </c>
      <c r="E8" t="s">
        <v>59</v>
      </c>
      <c r="F8" t="s">
        <v>37</v>
      </c>
      <c r="G8">
        <v>12</v>
      </c>
      <c r="H8">
        <v>12</v>
      </c>
      <c r="I8">
        <v>3</v>
      </c>
      <c r="J8">
        <v>15</v>
      </c>
      <c r="K8">
        <v>18</v>
      </c>
      <c r="L8">
        <v>16</v>
      </c>
      <c r="M8" s="20">
        <v>0.66700000000000004</v>
      </c>
      <c r="N8">
        <v>14</v>
      </c>
      <c r="O8">
        <v>0</v>
      </c>
      <c r="P8">
        <v>3</v>
      </c>
      <c r="Q8">
        <v>2</v>
      </c>
      <c r="R8" s="20">
        <v>0.66700000000000004</v>
      </c>
      <c r="S8">
        <v>19</v>
      </c>
      <c r="T8">
        <v>18</v>
      </c>
      <c r="U8">
        <v>1</v>
      </c>
      <c r="V8" s="20">
        <v>0.94699999999999995</v>
      </c>
      <c r="W8">
        <v>13</v>
      </c>
      <c r="X8">
        <v>7</v>
      </c>
      <c r="Y8">
        <v>6</v>
      </c>
      <c r="Z8">
        <v>9</v>
      </c>
      <c r="AA8">
        <v>0</v>
      </c>
      <c r="AB8">
        <v>0</v>
      </c>
      <c r="AC8" s="20">
        <v>0</v>
      </c>
      <c r="AD8">
        <v>3</v>
      </c>
      <c r="AE8">
        <v>0</v>
      </c>
      <c r="AF8">
        <v>0</v>
      </c>
      <c r="AG8">
        <v>0</v>
      </c>
    </row>
    <row r="9" spans="4:33" x14ac:dyDescent="0.2">
      <c r="D9">
        <v>18</v>
      </c>
      <c r="E9" t="s">
        <v>60</v>
      </c>
      <c r="F9" t="s">
        <v>46</v>
      </c>
      <c r="G9">
        <v>12</v>
      </c>
      <c r="H9">
        <v>4</v>
      </c>
      <c r="I9">
        <v>0</v>
      </c>
      <c r="J9">
        <v>4</v>
      </c>
      <c r="K9">
        <v>7</v>
      </c>
      <c r="L9">
        <v>5</v>
      </c>
      <c r="M9" s="20">
        <v>0.57099999999999995</v>
      </c>
      <c r="N9">
        <v>20</v>
      </c>
      <c r="O9">
        <v>0</v>
      </c>
      <c r="P9">
        <v>0</v>
      </c>
      <c r="Q9">
        <v>0</v>
      </c>
      <c r="R9" s="20">
        <v>0</v>
      </c>
      <c r="S9">
        <v>9</v>
      </c>
      <c r="T9">
        <v>9</v>
      </c>
      <c r="U9">
        <v>0</v>
      </c>
      <c r="V9" s="20">
        <v>1</v>
      </c>
      <c r="W9">
        <v>3</v>
      </c>
      <c r="X9">
        <v>1</v>
      </c>
      <c r="Y9">
        <v>2</v>
      </c>
      <c r="Z9">
        <v>9</v>
      </c>
      <c r="AA9">
        <v>0</v>
      </c>
      <c r="AB9">
        <v>0</v>
      </c>
      <c r="AC9" s="20">
        <v>0</v>
      </c>
      <c r="AD9">
        <v>3</v>
      </c>
      <c r="AE9">
        <v>0</v>
      </c>
      <c r="AF9">
        <v>0</v>
      </c>
      <c r="AG9">
        <v>0</v>
      </c>
    </row>
    <row r="10" spans="4:33" x14ac:dyDescent="0.2">
      <c r="D10">
        <v>4</v>
      </c>
      <c r="E10" t="s">
        <v>61</v>
      </c>
      <c r="F10" t="s">
        <v>46</v>
      </c>
      <c r="G10">
        <v>12</v>
      </c>
      <c r="H10">
        <v>1</v>
      </c>
      <c r="I10">
        <v>3</v>
      </c>
      <c r="J10">
        <v>4</v>
      </c>
      <c r="K10">
        <v>3</v>
      </c>
      <c r="L10">
        <v>2</v>
      </c>
      <c r="M10" s="20">
        <v>0.33300000000000002</v>
      </c>
      <c r="N10">
        <v>10</v>
      </c>
      <c r="O10">
        <v>0</v>
      </c>
      <c r="P10">
        <v>0</v>
      </c>
      <c r="Q10">
        <v>0</v>
      </c>
      <c r="R10" s="20">
        <v>0</v>
      </c>
      <c r="S10">
        <v>0</v>
      </c>
      <c r="T10">
        <v>0</v>
      </c>
      <c r="U10">
        <v>0</v>
      </c>
      <c r="V10" s="20">
        <v>0</v>
      </c>
      <c r="W10">
        <v>1</v>
      </c>
      <c r="X10">
        <v>0</v>
      </c>
      <c r="Y10">
        <v>1</v>
      </c>
      <c r="Z10">
        <v>9</v>
      </c>
      <c r="AA10">
        <v>0</v>
      </c>
      <c r="AB10">
        <v>0</v>
      </c>
      <c r="AC10" s="20">
        <v>0</v>
      </c>
      <c r="AD10">
        <v>14</v>
      </c>
      <c r="AE10">
        <v>1</v>
      </c>
      <c r="AF10">
        <v>0</v>
      </c>
      <c r="AG10">
        <v>0</v>
      </c>
    </row>
    <row r="11" spans="4:33" x14ac:dyDescent="0.2">
      <c r="D11">
        <v>12</v>
      </c>
      <c r="E11" t="s">
        <v>62</v>
      </c>
      <c r="F11" t="s">
        <v>46</v>
      </c>
      <c r="G11">
        <v>12</v>
      </c>
      <c r="H11">
        <v>1</v>
      </c>
      <c r="I11">
        <v>2</v>
      </c>
      <c r="J11">
        <v>3</v>
      </c>
      <c r="K11">
        <v>1</v>
      </c>
      <c r="L11">
        <v>1</v>
      </c>
      <c r="M11" s="20">
        <v>1</v>
      </c>
      <c r="N11">
        <v>17</v>
      </c>
      <c r="O11">
        <v>0</v>
      </c>
      <c r="P11">
        <v>0</v>
      </c>
      <c r="Q11">
        <v>0</v>
      </c>
      <c r="R11" s="20">
        <v>0</v>
      </c>
      <c r="S11">
        <v>2</v>
      </c>
      <c r="T11">
        <v>2</v>
      </c>
      <c r="U11">
        <v>0</v>
      </c>
      <c r="V11" s="20">
        <v>1</v>
      </c>
      <c r="W11">
        <v>4</v>
      </c>
      <c r="X11">
        <v>2</v>
      </c>
      <c r="Y11">
        <v>2</v>
      </c>
      <c r="Z11">
        <v>8</v>
      </c>
      <c r="AA11">
        <v>0</v>
      </c>
      <c r="AB11">
        <v>0</v>
      </c>
      <c r="AC11" s="20">
        <v>0</v>
      </c>
      <c r="AD11">
        <v>8</v>
      </c>
      <c r="AE11">
        <v>0</v>
      </c>
      <c r="AF11">
        <v>0</v>
      </c>
      <c r="AG11">
        <v>0</v>
      </c>
    </row>
    <row r="12" spans="4:33" x14ac:dyDescent="0.2">
      <c r="D12">
        <v>8</v>
      </c>
      <c r="E12" t="s">
        <v>63</v>
      </c>
      <c r="F12" t="s">
        <v>37</v>
      </c>
      <c r="G12">
        <v>12</v>
      </c>
      <c r="H12">
        <v>3</v>
      </c>
      <c r="I12">
        <v>7</v>
      </c>
      <c r="J12">
        <v>10</v>
      </c>
      <c r="K12">
        <v>17</v>
      </c>
      <c r="L12">
        <v>14</v>
      </c>
      <c r="M12" s="20">
        <v>0.17599999999999999</v>
      </c>
      <c r="N12">
        <v>12</v>
      </c>
      <c r="O12">
        <v>0</v>
      </c>
      <c r="P12">
        <v>3</v>
      </c>
      <c r="Q12">
        <v>0</v>
      </c>
      <c r="R12" s="20">
        <v>0</v>
      </c>
      <c r="S12">
        <v>39</v>
      </c>
      <c r="T12">
        <v>18</v>
      </c>
      <c r="U12">
        <v>21</v>
      </c>
      <c r="V12" s="20">
        <v>0.46200000000000002</v>
      </c>
      <c r="W12">
        <v>4</v>
      </c>
      <c r="X12">
        <v>2</v>
      </c>
      <c r="Y12">
        <v>2</v>
      </c>
      <c r="Z12">
        <v>7</v>
      </c>
      <c r="AA12">
        <v>0</v>
      </c>
      <c r="AB12">
        <v>0</v>
      </c>
      <c r="AC12" s="20">
        <v>0</v>
      </c>
      <c r="AD12">
        <v>6</v>
      </c>
      <c r="AE12">
        <v>0</v>
      </c>
      <c r="AF12">
        <v>0</v>
      </c>
      <c r="AG12">
        <v>0</v>
      </c>
    </row>
    <row r="13" spans="4:33" x14ac:dyDescent="0.2">
      <c r="D13">
        <v>16</v>
      </c>
      <c r="E13" t="s">
        <v>64</v>
      </c>
      <c r="F13" t="s">
        <v>46</v>
      </c>
      <c r="G13">
        <v>10</v>
      </c>
      <c r="H13">
        <v>0</v>
      </c>
      <c r="I13">
        <v>0</v>
      </c>
      <c r="J13">
        <v>0</v>
      </c>
      <c r="K13">
        <v>1</v>
      </c>
      <c r="L13">
        <v>1</v>
      </c>
      <c r="M13" s="20">
        <v>0</v>
      </c>
      <c r="N13">
        <v>10</v>
      </c>
      <c r="O13">
        <v>0</v>
      </c>
      <c r="P13">
        <v>0</v>
      </c>
      <c r="Q13">
        <v>0</v>
      </c>
      <c r="R13" s="20">
        <v>0</v>
      </c>
      <c r="S13">
        <v>1</v>
      </c>
      <c r="T13">
        <v>1</v>
      </c>
      <c r="U13">
        <v>0</v>
      </c>
      <c r="V13" s="20">
        <v>1</v>
      </c>
      <c r="W13">
        <v>3</v>
      </c>
      <c r="X13">
        <v>1</v>
      </c>
      <c r="Y13">
        <v>2</v>
      </c>
      <c r="Z13">
        <v>7</v>
      </c>
      <c r="AA13">
        <v>0</v>
      </c>
      <c r="AB13">
        <v>0</v>
      </c>
      <c r="AC13" s="20">
        <v>0</v>
      </c>
      <c r="AD13">
        <v>3</v>
      </c>
      <c r="AE13">
        <v>0</v>
      </c>
      <c r="AF13">
        <v>0</v>
      </c>
      <c r="AG13">
        <v>0</v>
      </c>
    </row>
    <row r="14" spans="4:33" x14ac:dyDescent="0.2">
      <c r="D14">
        <v>6</v>
      </c>
      <c r="E14" t="s">
        <v>65</v>
      </c>
      <c r="F14" t="s">
        <v>37</v>
      </c>
      <c r="G14">
        <v>7</v>
      </c>
      <c r="H14">
        <v>3</v>
      </c>
      <c r="I14">
        <v>0</v>
      </c>
      <c r="J14">
        <v>3</v>
      </c>
      <c r="K14">
        <v>14</v>
      </c>
      <c r="L14">
        <v>11</v>
      </c>
      <c r="M14" s="20">
        <v>0.214</v>
      </c>
      <c r="N14">
        <v>6</v>
      </c>
      <c r="O14">
        <v>0</v>
      </c>
      <c r="P14">
        <v>4</v>
      </c>
      <c r="Q14">
        <v>0</v>
      </c>
      <c r="R14" s="20">
        <v>0</v>
      </c>
      <c r="S14">
        <v>27</v>
      </c>
      <c r="T14">
        <v>13</v>
      </c>
      <c r="U14">
        <v>14</v>
      </c>
      <c r="V14" s="20">
        <v>0.48099999999999998</v>
      </c>
      <c r="W14">
        <v>7</v>
      </c>
      <c r="X14">
        <v>1</v>
      </c>
      <c r="Y14">
        <v>6</v>
      </c>
      <c r="Z14">
        <v>6</v>
      </c>
      <c r="AA14">
        <v>0</v>
      </c>
      <c r="AB14">
        <v>0</v>
      </c>
      <c r="AC14" s="20">
        <v>0</v>
      </c>
      <c r="AD14">
        <v>6</v>
      </c>
      <c r="AE14">
        <v>0</v>
      </c>
      <c r="AF14">
        <v>0</v>
      </c>
      <c r="AG14">
        <v>0</v>
      </c>
    </row>
    <row r="15" spans="4:33" x14ac:dyDescent="0.2">
      <c r="D15">
        <v>9</v>
      </c>
      <c r="E15" t="s">
        <v>66</v>
      </c>
      <c r="F15" t="s">
        <v>33</v>
      </c>
      <c r="G15">
        <v>11</v>
      </c>
      <c r="H15">
        <v>27</v>
      </c>
      <c r="I15">
        <v>15</v>
      </c>
      <c r="J15">
        <v>42</v>
      </c>
      <c r="K15">
        <v>58</v>
      </c>
      <c r="L15">
        <v>44</v>
      </c>
      <c r="M15" s="20">
        <v>0.46600000000000003</v>
      </c>
      <c r="N15">
        <v>16</v>
      </c>
      <c r="O15">
        <v>0</v>
      </c>
      <c r="P15">
        <v>7</v>
      </c>
      <c r="Q15">
        <v>2</v>
      </c>
      <c r="R15" s="20">
        <v>0.28599999999999998</v>
      </c>
      <c r="S15">
        <v>2</v>
      </c>
      <c r="T15">
        <v>2</v>
      </c>
      <c r="U15">
        <v>0</v>
      </c>
      <c r="V15" s="20">
        <v>1</v>
      </c>
      <c r="W15">
        <v>12</v>
      </c>
      <c r="X15">
        <v>3</v>
      </c>
      <c r="Y15">
        <v>7</v>
      </c>
      <c r="Z15">
        <v>5</v>
      </c>
      <c r="AA15">
        <v>0</v>
      </c>
      <c r="AB15">
        <v>0</v>
      </c>
      <c r="AC15" s="20">
        <v>0</v>
      </c>
      <c r="AD15">
        <v>9</v>
      </c>
      <c r="AE15">
        <v>0</v>
      </c>
      <c r="AF15">
        <v>0</v>
      </c>
      <c r="AG15">
        <v>0</v>
      </c>
    </row>
    <row r="16" spans="4:33" x14ac:dyDescent="0.2">
      <c r="D16">
        <v>7</v>
      </c>
      <c r="E16" t="s">
        <v>67</v>
      </c>
      <c r="F16" t="s">
        <v>33</v>
      </c>
      <c r="G16">
        <v>7</v>
      </c>
      <c r="H16">
        <v>14</v>
      </c>
      <c r="I16">
        <v>3</v>
      </c>
      <c r="J16">
        <v>17</v>
      </c>
      <c r="K16">
        <v>34</v>
      </c>
      <c r="L16">
        <v>28</v>
      </c>
      <c r="M16" s="20">
        <v>0.41199999999999998</v>
      </c>
      <c r="N16">
        <v>13</v>
      </c>
      <c r="O16">
        <v>0</v>
      </c>
      <c r="P16">
        <v>4</v>
      </c>
      <c r="Q16">
        <v>3</v>
      </c>
      <c r="R16" s="20">
        <v>0.75</v>
      </c>
      <c r="S16">
        <v>0</v>
      </c>
      <c r="T16">
        <v>0</v>
      </c>
      <c r="U16">
        <v>0</v>
      </c>
      <c r="V16" s="20">
        <v>0</v>
      </c>
      <c r="W16">
        <v>7</v>
      </c>
      <c r="X16">
        <v>3</v>
      </c>
      <c r="Y16">
        <v>4</v>
      </c>
      <c r="Z16">
        <v>5</v>
      </c>
      <c r="AA16">
        <v>0</v>
      </c>
      <c r="AB16">
        <v>0</v>
      </c>
      <c r="AC16" s="20">
        <v>0</v>
      </c>
      <c r="AD16">
        <v>1</v>
      </c>
      <c r="AE16">
        <v>0</v>
      </c>
      <c r="AF16">
        <v>0</v>
      </c>
      <c r="AG16">
        <v>0</v>
      </c>
    </row>
    <row r="17" spans="4:33" x14ac:dyDescent="0.2">
      <c r="D17">
        <v>10</v>
      </c>
      <c r="E17" t="s">
        <v>68</v>
      </c>
      <c r="F17" t="s">
        <v>37</v>
      </c>
      <c r="G17">
        <v>8</v>
      </c>
      <c r="H17">
        <v>29</v>
      </c>
      <c r="I17">
        <v>6</v>
      </c>
      <c r="J17">
        <v>35</v>
      </c>
      <c r="K17">
        <v>45</v>
      </c>
      <c r="L17">
        <v>38</v>
      </c>
      <c r="M17" s="20">
        <v>0.64400000000000002</v>
      </c>
      <c r="N17">
        <v>8</v>
      </c>
      <c r="O17">
        <v>1</v>
      </c>
      <c r="P17">
        <v>8</v>
      </c>
      <c r="Q17">
        <v>5</v>
      </c>
      <c r="R17" s="20">
        <v>0.625</v>
      </c>
      <c r="S17">
        <v>81</v>
      </c>
      <c r="T17">
        <v>40</v>
      </c>
      <c r="U17">
        <v>41</v>
      </c>
      <c r="V17" s="20">
        <v>0.49399999999999999</v>
      </c>
      <c r="W17">
        <v>10</v>
      </c>
      <c r="X17">
        <v>8</v>
      </c>
      <c r="Y17">
        <v>2</v>
      </c>
      <c r="Z17">
        <v>4</v>
      </c>
      <c r="AA17">
        <v>0</v>
      </c>
      <c r="AB17">
        <v>0</v>
      </c>
      <c r="AC17" s="20">
        <v>0</v>
      </c>
      <c r="AD17">
        <v>10</v>
      </c>
      <c r="AE17">
        <v>1</v>
      </c>
      <c r="AF17">
        <v>0</v>
      </c>
      <c r="AG17">
        <v>0</v>
      </c>
    </row>
    <row r="18" spans="4:33" x14ac:dyDescent="0.2">
      <c r="D18">
        <v>23</v>
      </c>
      <c r="E18" t="s">
        <v>50</v>
      </c>
      <c r="F18" t="s">
        <v>46</v>
      </c>
      <c r="G18">
        <v>2</v>
      </c>
      <c r="H18">
        <v>0</v>
      </c>
      <c r="I18">
        <v>0</v>
      </c>
      <c r="J18">
        <v>0</v>
      </c>
      <c r="K18">
        <v>0</v>
      </c>
      <c r="L18">
        <v>0</v>
      </c>
      <c r="M18" s="20">
        <v>0</v>
      </c>
      <c r="N18">
        <v>4</v>
      </c>
      <c r="O18">
        <v>0</v>
      </c>
      <c r="P18">
        <v>0</v>
      </c>
      <c r="Q18">
        <v>0</v>
      </c>
      <c r="R18" s="20">
        <v>0</v>
      </c>
      <c r="S18">
        <v>0</v>
      </c>
      <c r="T18">
        <v>0</v>
      </c>
      <c r="U18">
        <v>0</v>
      </c>
      <c r="V18" s="20">
        <v>0</v>
      </c>
      <c r="W18">
        <v>0</v>
      </c>
      <c r="X18">
        <v>0</v>
      </c>
      <c r="Y18">
        <v>0</v>
      </c>
      <c r="Z18">
        <v>2</v>
      </c>
      <c r="AA18">
        <v>0</v>
      </c>
      <c r="AB18">
        <v>0</v>
      </c>
      <c r="AC18" s="20">
        <v>0</v>
      </c>
      <c r="AD18">
        <v>1</v>
      </c>
      <c r="AE18">
        <v>0</v>
      </c>
      <c r="AF18">
        <v>0</v>
      </c>
      <c r="AG18">
        <v>0</v>
      </c>
    </row>
    <row r="19" spans="4:33" x14ac:dyDescent="0.2">
      <c r="D19">
        <v>3</v>
      </c>
      <c r="E19" t="s">
        <v>69</v>
      </c>
      <c r="F19" t="s">
        <v>33</v>
      </c>
      <c r="G19">
        <v>2</v>
      </c>
      <c r="H19">
        <v>7</v>
      </c>
      <c r="I19">
        <v>1</v>
      </c>
      <c r="J19">
        <v>8</v>
      </c>
      <c r="K19">
        <v>14</v>
      </c>
      <c r="L19">
        <v>11</v>
      </c>
      <c r="M19" s="20">
        <v>0.5</v>
      </c>
      <c r="N19">
        <v>4</v>
      </c>
      <c r="O19">
        <v>0</v>
      </c>
      <c r="P19">
        <v>4</v>
      </c>
      <c r="Q19">
        <v>2</v>
      </c>
      <c r="R19" s="20">
        <v>0.5</v>
      </c>
      <c r="S19">
        <v>2</v>
      </c>
      <c r="T19">
        <v>2</v>
      </c>
      <c r="U19">
        <v>0</v>
      </c>
      <c r="V19" s="20">
        <v>1</v>
      </c>
      <c r="W19">
        <v>5</v>
      </c>
      <c r="X19">
        <v>3</v>
      </c>
      <c r="Y19">
        <v>2</v>
      </c>
      <c r="Z19">
        <v>1</v>
      </c>
      <c r="AA19">
        <v>0</v>
      </c>
      <c r="AB19">
        <v>0</v>
      </c>
      <c r="AC19" s="20">
        <v>0</v>
      </c>
      <c r="AD19">
        <v>0</v>
      </c>
      <c r="AE19">
        <v>0</v>
      </c>
      <c r="AF19">
        <v>0</v>
      </c>
      <c r="AG19">
        <v>0</v>
      </c>
    </row>
    <row r="20" spans="4:33" x14ac:dyDescent="0.2">
      <c r="D20">
        <v>3</v>
      </c>
      <c r="E20" t="s">
        <v>70</v>
      </c>
      <c r="F20" t="s">
        <v>33</v>
      </c>
      <c r="G20">
        <v>11</v>
      </c>
      <c r="H20">
        <v>11</v>
      </c>
      <c r="I20">
        <v>16</v>
      </c>
      <c r="J20">
        <v>27</v>
      </c>
      <c r="K20">
        <v>18</v>
      </c>
      <c r="L20">
        <v>15</v>
      </c>
      <c r="M20" s="20">
        <v>0.61099999999999999</v>
      </c>
      <c r="N20">
        <v>13</v>
      </c>
      <c r="O20">
        <v>0</v>
      </c>
      <c r="P20">
        <v>4</v>
      </c>
      <c r="Q20">
        <v>3</v>
      </c>
      <c r="R20" s="20">
        <v>0.75</v>
      </c>
      <c r="S20">
        <v>2</v>
      </c>
      <c r="T20">
        <v>1</v>
      </c>
      <c r="U20">
        <v>1</v>
      </c>
      <c r="V20" s="20">
        <v>0.5</v>
      </c>
      <c r="W20">
        <v>11</v>
      </c>
      <c r="X20">
        <v>4</v>
      </c>
      <c r="Y20">
        <v>7</v>
      </c>
      <c r="Z20">
        <v>1</v>
      </c>
      <c r="AA20">
        <v>0</v>
      </c>
      <c r="AB20">
        <v>0</v>
      </c>
      <c r="AC20" s="20">
        <v>0</v>
      </c>
      <c r="AD20">
        <v>4</v>
      </c>
      <c r="AE20">
        <v>0</v>
      </c>
      <c r="AF20">
        <v>0</v>
      </c>
      <c r="AG20">
        <v>0</v>
      </c>
    </row>
    <row r="21" spans="4:33" x14ac:dyDescent="0.2">
      <c r="D21">
        <v>11</v>
      </c>
      <c r="E21" t="s">
        <v>71</v>
      </c>
      <c r="F21" t="s">
        <v>33</v>
      </c>
      <c r="G21">
        <v>12</v>
      </c>
      <c r="H21">
        <v>49</v>
      </c>
      <c r="I21">
        <v>22</v>
      </c>
      <c r="J21">
        <v>71</v>
      </c>
      <c r="K21">
        <v>95</v>
      </c>
      <c r="L21">
        <v>77</v>
      </c>
      <c r="M21" s="20">
        <v>0.51600000000000001</v>
      </c>
      <c r="N21">
        <v>12</v>
      </c>
      <c r="O21">
        <v>1</v>
      </c>
      <c r="P21">
        <v>5</v>
      </c>
      <c r="Q21">
        <v>1</v>
      </c>
      <c r="R21" s="20">
        <v>0.2</v>
      </c>
      <c r="S21">
        <v>3</v>
      </c>
      <c r="T21">
        <v>1</v>
      </c>
      <c r="U21">
        <v>2</v>
      </c>
      <c r="V21" s="20">
        <v>0.33300000000000002</v>
      </c>
      <c r="W21">
        <v>27</v>
      </c>
      <c r="X21">
        <v>11</v>
      </c>
      <c r="Y21">
        <v>15</v>
      </c>
      <c r="Z21">
        <v>1</v>
      </c>
      <c r="AA21">
        <v>0</v>
      </c>
      <c r="AB21">
        <v>0</v>
      </c>
      <c r="AC21" s="20">
        <v>0</v>
      </c>
      <c r="AD21">
        <v>3</v>
      </c>
      <c r="AE21">
        <v>0</v>
      </c>
      <c r="AF21">
        <v>0</v>
      </c>
      <c r="AG21">
        <v>0</v>
      </c>
    </row>
    <row r="22" spans="4:33" x14ac:dyDescent="0.2">
      <c r="D22">
        <v>34</v>
      </c>
      <c r="E22" t="s">
        <v>32</v>
      </c>
      <c r="F22" t="s">
        <v>33</v>
      </c>
      <c r="G22">
        <v>1</v>
      </c>
      <c r="H22">
        <v>1</v>
      </c>
      <c r="I22">
        <v>0</v>
      </c>
      <c r="J22">
        <v>1</v>
      </c>
      <c r="K22">
        <v>1</v>
      </c>
      <c r="L22">
        <v>1</v>
      </c>
      <c r="M22" s="20">
        <v>1</v>
      </c>
      <c r="N22">
        <v>0</v>
      </c>
      <c r="O22">
        <v>0</v>
      </c>
      <c r="P22">
        <v>0</v>
      </c>
      <c r="Q22">
        <v>0</v>
      </c>
      <c r="R22" s="20">
        <v>0</v>
      </c>
      <c r="S22">
        <v>0</v>
      </c>
      <c r="T22">
        <v>0</v>
      </c>
      <c r="U22">
        <v>0</v>
      </c>
      <c r="V22" s="20">
        <v>0</v>
      </c>
      <c r="W22">
        <v>0</v>
      </c>
      <c r="X22">
        <v>0</v>
      </c>
      <c r="Y22">
        <v>0</v>
      </c>
      <c r="Z22">
        <v>1</v>
      </c>
      <c r="AA22">
        <v>0</v>
      </c>
      <c r="AB22">
        <v>0</v>
      </c>
      <c r="AC22" s="20">
        <v>0</v>
      </c>
      <c r="AD22">
        <v>0</v>
      </c>
      <c r="AE22">
        <v>0</v>
      </c>
      <c r="AF22">
        <v>0</v>
      </c>
      <c r="AG22">
        <v>0</v>
      </c>
    </row>
    <row r="23" spans="4:33" x14ac:dyDescent="0.2">
      <c r="D23">
        <v>40</v>
      </c>
      <c r="E23" t="s">
        <v>35</v>
      </c>
      <c r="F23" t="s">
        <v>33</v>
      </c>
      <c r="G23">
        <v>1</v>
      </c>
      <c r="H23">
        <v>0</v>
      </c>
      <c r="I23">
        <v>3</v>
      </c>
      <c r="J23">
        <v>3</v>
      </c>
      <c r="K23">
        <v>1</v>
      </c>
      <c r="L23">
        <v>0</v>
      </c>
      <c r="M23" s="20">
        <v>0</v>
      </c>
      <c r="N23">
        <v>2</v>
      </c>
      <c r="O23">
        <v>0</v>
      </c>
      <c r="P23">
        <v>0</v>
      </c>
      <c r="Q23">
        <v>0</v>
      </c>
      <c r="R23" s="20">
        <v>0</v>
      </c>
      <c r="S23">
        <v>0</v>
      </c>
      <c r="T23">
        <v>0</v>
      </c>
      <c r="U23">
        <v>0</v>
      </c>
      <c r="V23" s="20">
        <v>0</v>
      </c>
      <c r="W23">
        <v>0</v>
      </c>
      <c r="X23">
        <v>0</v>
      </c>
      <c r="Y23">
        <v>0</v>
      </c>
      <c r="Z23">
        <v>0</v>
      </c>
      <c r="AA23">
        <v>0</v>
      </c>
      <c r="AB23">
        <v>0</v>
      </c>
      <c r="AC23" s="20">
        <v>0</v>
      </c>
      <c r="AD23">
        <v>0</v>
      </c>
      <c r="AE23">
        <v>0</v>
      </c>
      <c r="AF23">
        <v>0</v>
      </c>
      <c r="AG23">
        <v>0</v>
      </c>
    </row>
    <row r="24" spans="4:33" x14ac:dyDescent="0.2">
      <c r="D24">
        <v>1</v>
      </c>
      <c r="E24" t="s">
        <v>72</v>
      </c>
      <c r="F24" t="s">
        <v>73</v>
      </c>
      <c r="G24">
        <v>13</v>
      </c>
      <c r="H24">
        <v>0</v>
      </c>
      <c r="I24">
        <v>0</v>
      </c>
      <c r="J24">
        <v>0</v>
      </c>
      <c r="K24">
        <v>1</v>
      </c>
      <c r="L24">
        <v>1</v>
      </c>
      <c r="M24" s="20">
        <v>0</v>
      </c>
      <c r="N24">
        <v>16</v>
      </c>
      <c r="O24">
        <v>0</v>
      </c>
      <c r="P24">
        <v>0</v>
      </c>
      <c r="Q24">
        <v>0</v>
      </c>
      <c r="R24" s="20">
        <v>0</v>
      </c>
      <c r="S24">
        <v>0</v>
      </c>
      <c r="T24">
        <v>0</v>
      </c>
      <c r="U24">
        <v>0</v>
      </c>
      <c r="V24" s="20">
        <v>0</v>
      </c>
      <c r="W24">
        <v>4</v>
      </c>
      <c r="X24">
        <v>2</v>
      </c>
      <c r="Y24">
        <v>2</v>
      </c>
      <c r="Z24">
        <v>2</v>
      </c>
      <c r="AA24">
        <v>69</v>
      </c>
      <c r="AB24">
        <v>63</v>
      </c>
      <c r="AC24" s="20">
        <v>0.47699999999999998</v>
      </c>
      <c r="AD24">
        <v>0</v>
      </c>
      <c r="AE24">
        <v>0</v>
      </c>
      <c r="AF24">
        <v>0</v>
      </c>
      <c r="AG24">
        <v>0</v>
      </c>
    </row>
    <row r="26" spans="4:33" x14ac:dyDescent="0.2">
      <c r="E26" t="s">
        <v>54</v>
      </c>
    </row>
    <row r="27" spans="4:33" x14ac:dyDescent="0.2">
      <c r="D27" s="4" t="s">
        <v>2</v>
      </c>
      <c r="E27" s="4" t="s">
        <v>3</v>
      </c>
      <c r="F27" s="4" t="s">
        <v>4</v>
      </c>
      <c r="G27" s="4" t="s">
        <v>5</v>
      </c>
      <c r="H27" s="4" t="s">
        <v>6</v>
      </c>
      <c r="I27" s="4" t="s">
        <v>7</v>
      </c>
      <c r="J27" s="4" t="s">
        <v>8</v>
      </c>
      <c r="K27" s="4" t="s">
        <v>9</v>
      </c>
      <c r="L27" s="4" t="s">
        <v>10</v>
      </c>
      <c r="M27" s="4" t="s">
        <v>11</v>
      </c>
      <c r="N27" s="4" t="s">
        <v>12</v>
      </c>
      <c r="O27" s="4" t="s">
        <v>13</v>
      </c>
      <c r="P27" s="4" t="s">
        <v>14</v>
      </c>
      <c r="Q27" s="4" t="s">
        <v>15</v>
      </c>
      <c r="R27" s="4" t="s">
        <v>16</v>
      </c>
      <c r="S27" s="4" t="s">
        <v>17</v>
      </c>
      <c r="T27" s="4" t="s">
        <v>18</v>
      </c>
      <c r="U27" s="4" t="s">
        <v>19</v>
      </c>
      <c r="V27" s="4" t="s">
        <v>20</v>
      </c>
      <c r="W27" s="4" t="s">
        <v>21</v>
      </c>
      <c r="X27" s="4" t="s">
        <v>22</v>
      </c>
      <c r="Y27" s="4" t="s">
        <v>23</v>
      </c>
      <c r="Z27" s="4" t="s">
        <v>24</v>
      </c>
      <c r="AA27" s="4" t="s">
        <v>25</v>
      </c>
      <c r="AB27" s="4" t="s">
        <v>26</v>
      </c>
      <c r="AC27" s="4" t="s">
        <v>27</v>
      </c>
      <c r="AD27" s="4" t="s">
        <v>28</v>
      </c>
      <c r="AE27" s="4" t="s">
        <v>29</v>
      </c>
      <c r="AF27" s="4" t="s">
        <v>30</v>
      </c>
      <c r="AG27" s="4" t="s">
        <v>31</v>
      </c>
    </row>
    <row r="28" spans="4:33" x14ac:dyDescent="0.2">
      <c r="D28" s="5">
        <v>34</v>
      </c>
      <c r="E28" s="5" t="s">
        <v>32</v>
      </c>
      <c r="F28" s="5" t="s">
        <v>33</v>
      </c>
      <c r="G28" s="5">
        <v>7</v>
      </c>
      <c r="H28" s="5">
        <v>22</v>
      </c>
      <c r="I28" s="5">
        <v>11</v>
      </c>
      <c r="J28" s="5">
        <v>33</v>
      </c>
      <c r="K28" s="5">
        <v>40</v>
      </c>
      <c r="L28" s="5">
        <v>31</v>
      </c>
      <c r="M28" s="6">
        <v>0.55000000000000004</v>
      </c>
      <c r="N28" s="5">
        <v>6</v>
      </c>
      <c r="O28" s="5">
        <v>0</v>
      </c>
      <c r="P28" s="5">
        <v>3</v>
      </c>
      <c r="Q28" s="5">
        <v>1</v>
      </c>
      <c r="R28" s="6">
        <v>0.33300000000000002</v>
      </c>
      <c r="S28" s="5">
        <v>2</v>
      </c>
      <c r="T28" s="5">
        <v>2</v>
      </c>
      <c r="U28" s="5">
        <v>0</v>
      </c>
      <c r="V28" s="6">
        <v>1</v>
      </c>
      <c r="W28" s="5">
        <v>9</v>
      </c>
      <c r="X28" s="5">
        <v>4</v>
      </c>
      <c r="Y28" s="5">
        <v>4</v>
      </c>
      <c r="Z28" s="5">
        <v>2</v>
      </c>
      <c r="AA28" s="5">
        <v>0</v>
      </c>
      <c r="AB28" s="5">
        <v>0</v>
      </c>
      <c r="AC28" s="6">
        <v>0</v>
      </c>
      <c r="AD28" s="5">
        <v>4</v>
      </c>
      <c r="AE28" s="5">
        <v>0</v>
      </c>
      <c r="AF28" s="5">
        <v>0</v>
      </c>
      <c r="AG28" s="5">
        <v>0</v>
      </c>
    </row>
    <row r="29" spans="4:33" x14ac:dyDescent="0.2">
      <c r="D29" s="5">
        <v>31</v>
      </c>
      <c r="E29" s="5" t="s">
        <v>34</v>
      </c>
      <c r="F29" s="5" t="s">
        <v>33</v>
      </c>
      <c r="G29" s="5">
        <v>8</v>
      </c>
      <c r="H29" s="5">
        <v>22</v>
      </c>
      <c r="I29" s="5">
        <v>10</v>
      </c>
      <c r="J29" s="5">
        <v>32</v>
      </c>
      <c r="K29" s="5">
        <v>45</v>
      </c>
      <c r="L29" s="5">
        <v>39</v>
      </c>
      <c r="M29" s="6">
        <v>0.48899999999999999</v>
      </c>
      <c r="N29" s="5">
        <v>16</v>
      </c>
      <c r="O29" s="5">
        <v>0</v>
      </c>
      <c r="P29" s="5">
        <v>6</v>
      </c>
      <c r="Q29" s="5">
        <v>3</v>
      </c>
      <c r="R29" s="6">
        <v>0.5</v>
      </c>
      <c r="S29" s="5">
        <v>2</v>
      </c>
      <c r="T29" s="5">
        <v>2</v>
      </c>
      <c r="U29" s="5">
        <v>0</v>
      </c>
      <c r="V29" s="6">
        <v>1</v>
      </c>
      <c r="W29" s="5">
        <v>10</v>
      </c>
      <c r="X29" s="5">
        <v>4</v>
      </c>
      <c r="Y29" s="5">
        <v>4</v>
      </c>
      <c r="Z29" s="5">
        <v>5</v>
      </c>
      <c r="AA29" s="5">
        <v>0</v>
      </c>
      <c r="AB29" s="5">
        <v>0</v>
      </c>
      <c r="AC29" s="6">
        <v>0</v>
      </c>
      <c r="AD29" s="5">
        <v>8</v>
      </c>
      <c r="AE29" s="5">
        <v>0</v>
      </c>
      <c r="AF29" s="5">
        <v>0</v>
      </c>
      <c r="AG29" s="5">
        <v>0</v>
      </c>
    </row>
    <row r="30" spans="4:33" x14ac:dyDescent="0.2">
      <c r="D30" s="5">
        <v>40</v>
      </c>
      <c r="E30" s="5" t="s">
        <v>35</v>
      </c>
      <c r="F30" s="5" t="s">
        <v>33</v>
      </c>
      <c r="G30" s="5">
        <v>7</v>
      </c>
      <c r="H30" s="5">
        <v>24</v>
      </c>
      <c r="I30" s="5">
        <v>8</v>
      </c>
      <c r="J30" s="5">
        <v>32</v>
      </c>
      <c r="K30" s="5">
        <v>46</v>
      </c>
      <c r="L30" s="5">
        <v>39</v>
      </c>
      <c r="M30" s="6">
        <v>0.52200000000000002</v>
      </c>
      <c r="N30" s="5">
        <v>14</v>
      </c>
      <c r="O30" s="5">
        <v>0</v>
      </c>
      <c r="P30" s="5">
        <v>2</v>
      </c>
      <c r="Q30" s="5">
        <v>1</v>
      </c>
      <c r="R30" s="6">
        <v>0.5</v>
      </c>
      <c r="S30" s="5">
        <v>2</v>
      </c>
      <c r="T30" s="5">
        <v>2</v>
      </c>
      <c r="U30" s="5">
        <v>0</v>
      </c>
      <c r="V30" s="6">
        <v>1</v>
      </c>
      <c r="W30" s="5">
        <v>9</v>
      </c>
      <c r="X30" s="5">
        <v>3</v>
      </c>
      <c r="Y30" s="5">
        <v>6</v>
      </c>
      <c r="Z30" s="5">
        <v>5</v>
      </c>
      <c r="AA30" s="5">
        <v>0</v>
      </c>
      <c r="AB30" s="5">
        <v>0</v>
      </c>
      <c r="AC30" s="6">
        <v>0</v>
      </c>
      <c r="AD30" s="5">
        <v>3</v>
      </c>
      <c r="AE30" s="5">
        <v>0</v>
      </c>
      <c r="AF30" s="5">
        <v>0</v>
      </c>
      <c r="AG30" s="5">
        <v>0</v>
      </c>
    </row>
    <row r="31" spans="4:33" x14ac:dyDescent="0.2">
      <c r="D31" s="5">
        <v>26</v>
      </c>
      <c r="E31" s="5" t="s">
        <v>36</v>
      </c>
      <c r="F31" s="5" t="s">
        <v>37</v>
      </c>
      <c r="G31" s="5">
        <v>8</v>
      </c>
      <c r="H31" s="5">
        <v>25</v>
      </c>
      <c r="I31" s="5">
        <v>6</v>
      </c>
      <c r="J31" s="5">
        <v>31</v>
      </c>
      <c r="K31" s="5">
        <v>41</v>
      </c>
      <c r="L31" s="5">
        <v>34</v>
      </c>
      <c r="M31" s="6">
        <v>0.61</v>
      </c>
      <c r="N31" s="5">
        <v>10</v>
      </c>
      <c r="O31" s="5">
        <v>0</v>
      </c>
      <c r="P31" s="5">
        <v>3</v>
      </c>
      <c r="Q31" s="5">
        <v>1</v>
      </c>
      <c r="R31" s="6">
        <v>0.33300000000000002</v>
      </c>
      <c r="S31" s="5">
        <v>28</v>
      </c>
      <c r="T31" s="5">
        <v>24</v>
      </c>
      <c r="U31" s="5">
        <v>4</v>
      </c>
      <c r="V31" s="6">
        <v>0.85699999999999998</v>
      </c>
      <c r="W31" s="5">
        <v>6</v>
      </c>
      <c r="X31" s="5">
        <v>0</v>
      </c>
      <c r="Y31" s="5">
        <v>6</v>
      </c>
      <c r="Z31" s="5">
        <v>1</v>
      </c>
      <c r="AA31" s="5">
        <v>0</v>
      </c>
      <c r="AB31" s="5">
        <v>0</v>
      </c>
      <c r="AC31" s="6">
        <v>0</v>
      </c>
      <c r="AD31" s="5">
        <v>2</v>
      </c>
      <c r="AE31" s="5">
        <v>0</v>
      </c>
      <c r="AF31" s="5">
        <v>1</v>
      </c>
      <c r="AG31" s="5">
        <v>0</v>
      </c>
    </row>
    <row r="32" spans="4:33" x14ac:dyDescent="0.2">
      <c r="D32" s="5">
        <v>35</v>
      </c>
      <c r="E32" s="5" t="s">
        <v>38</v>
      </c>
      <c r="F32" s="5" t="s">
        <v>37</v>
      </c>
      <c r="G32" s="5">
        <v>6</v>
      </c>
      <c r="H32" s="5">
        <v>22</v>
      </c>
      <c r="I32" s="5">
        <v>5</v>
      </c>
      <c r="J32" s="5">
        <v>27</v>
      </c>
      <c r="K32" s="5">
        <v>29</v>
      </c>
      <c r="L32" s="5">
        <v>28</v>
      </c>
      <c r="M32" s="6">
        <v>0.75900000000000001</v>
      </c>
      <c r="N32" s="5">
        <v>13</v>
      </c>
      <c r="O32" s="5">
        <v>0</v>
      </c>
      <c r="P32" s="5">
        <v>1</v>
      </c>
      <c r="Q32" s="5">
        <v>1</v>
      </c>
      <c r="R32" s="6">
        <v>1</v>
      </c>
      <c r="S32" s="5">
        <v>10</v>
      </c>
      <c r="T32" s="5">
        <v>9</v>
      </c>
      <c r="U32" s="5">
        <v>1</v>
      </c>
      <c r="V32" s="6">
        <v>0.9</v>
      </c>
      <c r="W32" s="5">
        <v>3</v>
      </c>
      <c r="X32" s="5">
        <v>2</v>
      </c>
      <c r="Y32" s="5">
        <v>1</v>
      </c>
      <c r="Z32" s="5">
        <v>6</v>
      </c>
      <c r="AA32" s="5">
        <v>0</v>
      </c>
      <c r="AB32" s="5">
        <v>0</v>
      </c>
      <c r="AC32" s="6">
        <v>0</v>
      </c>
      <c r="AD32" s="5">
        <v>4</v>
      </c>
      <c r="AE32" s="5">
        <v>0</v>
      </c>
      <c r="AF32" s="5">
        <v>1</v>
      </c>
      <c r="AG32" s="5">
        <v>0</v>
      </c>
    </row>
    <row r="33" spans="4:34" x14ac:dyDescent="0.2">
      <c r="D33" s="5">
        <v>29</v>
      </c>
      <c r="E33" s="5" t="s">
        <v>39</v>
      </c>
      <c r="F33" s="5" t="s">
        <v>37</v>
      </c>
      <c r="G33" s="5">
        <v>7</v>
      </c>
      <c r="H33" s="5">
        <v>18</v>
      </c>
      <c r="I33" s="5">
        <v>3</v>
      </c>
      <c r="J33" s="5">
        <v>21</v>
      </c>
      <c r="K33" s="5">
        <v>26</v>
      </c>
      <c r="L33" s="5">
        <v>21</v>
      </c>
      <c r="M33" s="6">
        <v>0.69199999999999995</v>
      </c>
      <c r="N33" s="5">
        <v>9</v>
      </c>
      <c r="O33" s="5">
        <v>0</v>
      </c>
      <c r="P33" s="5">
        <v>1</v>
      </c>
      <c r="Q33" s="5">
        <v>1</v>
      </c>
      <c r="R33" s="6">
        <v>1</v>
      </c>
      <c r="S33" s="5">
        <v>10</v>
      </c>
      <c r="T33" s="5">
        <v>9</v>
      </c>
      <c r="U33" s="5">
        <v>1</v>
      </c>
      <c r="V33" s="6">
        <v>0.9</v>
      </c>
      <c r="W33" s="5">
        <v>10</v>
      </c>
      <c r="X33" s="5">
        <v>5</v>
      </c>
      <c r="Y33" s="5">
        <v>5</v>
      </c>
      <c r="Z33" s="5">
        <v>3</v>
      </c>
      <c r="AA33" s="5">
        <v>0</v>
      </c>
      <c r="AB33" s="5">
        <v>0</v>
      </c>
      <c r="AC33" s="6">
        <v>0</v>
      </c>
      <c r="AD33" s="5">
        <v>10</v>
      </c>
      <c r="AE33" s="5">
        <v>0</v>
      </c>
      <c r="AF33" s="5">
        <v>0</v>
      </c>
      <c r="AG33" s="5">
        <v>0</v>
      </c>
    </row>
    <row r="34" spans="4:34" x14ac:dyDescent="0.2">
      <c r="D34" s="5">
        <v>25</v>
      </c>
      <c r="E34" s="5" t="s">
        <v>40</v>
      </c>
      <c r="F34" s="5" t="s">
        <v>37</v>
      </c>
      <c r="G34" s="5">
        <v>8</v>
      </c>
      <c r="H34" s="5">
        <v>15</v>
      </c>
      <c r="I34" s="5">
        <v>4</v>
      </c>
      <c r="J34" s="5">
        <v>19</v>
      </c>
      <c r="K34" s="5">
        <v>24</v>
      </c>
      <c r="L34" s="5">
        <v>19</v>
      </c>
      <c r="M34" s="6">
        <v>0.625</v>
      </c>
      <c r="N34" s="5">
        <v>24</v>
      </c>
      <c r="O34" s="5">
        <v>0</v>
      </c>
      <c r="P34" s="5">
        <v>2</v>
      </c>
      <c r="Q34" s="5">
        <v>0</v>
      </c>
      <c r="R34" s="6">
        <v>0</v>
      </c>
      <c r="S34" s="5">
        <v>87</v>
      </c>
      <c r="T34" s="5">
        <v>55</v>
      </c>
      <c r="U34" s="5">
        <v>32</v>
      </c>
      <c r="V34" s="6">
        <v>0.63200000000000001</v>
      </c>
      <c r="W34" s="5">
        <v>6</v>
      </c>
      <c r="X34" s="5">
        <v>2</v>
      </c>
      <c r="Y34" s="5">
        <v>4</v>
      </c>
      <c r="Z34" s="5">
        <v>0</v>
      </c>
      <c r="AA34" s="5">
        <v>0</v>
      </c>
      <c r="AB34" s="5">
        <v>0</v>
      </c>
      <c r="AC34" s="6">
        <v>0</v>
      </c>
      <c r="AD34" s="5">
        <v>5</v>
      </c>
      <c r="AE34" s="5">
        <v>0</v>
      </c>
      <c r="AF34" s="5">
        <v>0</v>
      </c>
      <c r="AG34" s="5">
        <v>0</v>
      </c>
    </row>
    <row r="35" spans="4:34" x14ac:dyDescent="0.2">
      <c r="D35" s="5">
        <v>38</v>
      </c>
      <c r="E35" s="5" t="s">
        <v>41</v>
      </c>
      <c r="F35" s="5" t="s">
        <v>33</v>
      </c>
      <c r="G35" s="5">
        <v>7</v>
      </c>
      <c r="H35" s="5">
        <v>10</v>
      </c>
      <c r="I35" s="5">
        <v>4</v>
      </c>
      <c r="J35" s="5">
        <v>14</v>
      </c>
      <c r="K35" s="5">
        <v>18</v>
      </c>
      <c r="L35" s="5">
        <v>14</v>
      </c>
      <c r="M35" s="6">
        <v>0.55600000000000005</v>
      </c>
      <c r="N35" s="5">
        <v>8</v>
      </c>
      <c r="O35" s="5">
        <v>0</v>
      </c>
      <c r="P35" s="5">
        <v>2</v>
      </c>
      <c r="Q35" s="5">
        <v>0</v>
      </c>
      <c r="R35" s="6">
        <v>0</v>
      </c>
      <c r="S35" s="5">
        <v>16</v>
      </c>
      <c r="T35" s="5">
        <v>15</v>
      </c>
      <c r="U35" s="5">
        <v>1</v>
      </c>
      <c r="V35" s="6">
        <v>0.93799999999999994</v>
      </c>
      <c r="W35" s="5">
        <v>9</v>
      </c>
      <c r="X35" s="5">
        <v>3</v>
      </c>
      <c r="Y35" s="5">
        <v>6</v>
      </c>
      <c r="Z35" s="5">
        <v>3</v>
      </c>
      <c r="AA35" s="5">
        <v>0</v>
      </c>
      <c r="AB35" s="5">
        <v>0</v>
      </c>
      <c r="AC35" s="6">
        <v>0</v>
      </c>
      <c r="AD35" s="5">
        <v>3</v>
      </c>
      <c r="AE35" s="5">
        <v>0</v>
      </c>
      <c r="AF35" s="5">
        <v>0</v>
      </c>
      <c r="AG35" s="5">
        <v>0</v>
      </c>
    </row>
    <row r="36" spans="4:34" x14ac:dyDescent="0.2">
      <c r="D36" s="5">
        <v>27</v>
      </c>
      <c r="E36" s="5" t="s">
        <v>42</v>
      </c>
      <c r="F36" s="5" t="s">
        <v>37</v>
      </c>
      <c r="G36" s="5">
        <v>5</v>
      </c>
      <c r="H36" s="5">
        <v>8</v>
      </c>
      <c r="I36" s="5">
        <v>5</v>
      </c>
      <c r="J36" s="5">
        <v>13</v>
      </c>
      <c r="K36" s="5">
        <v>15</v>
      </c>
      <c r="L36" s="5">
        <v>12</v>
      </c>
      <c r="M36" s="6">
        <v>0.53300000000000003</v>
      </c>
      <c r="N36" s="5">
        <v>5</v>
      </c>
      <c r="O36" s="5">
        <v>1</v>
      </c>
      <c r="P36" s="5">
        <v>2</v>
      </c>
      <c r="Q36" s="5">
        <v>2</v>
      </c>
      <c r="R36" s="6">
        <v>1</v>
      </c>
      <c r="S36" s="5">
        <v>25</v>
      </c>
      <c r="T36" s="5">
        <v>5</v>
      </c>
      <c r="U36" s="5">
        <v>20</v>
      </c>
      <c r="V36" s="6">
        <v>0.2</v>
      </c>
      <c r="W36" s="5">
        <v>4</v>
      </c>
      <c r="X36" s="5">
        <v>2</v>
      </c>
      <c r="Y36" s="5">
        <v>2</v>
      </c>
      <c r="Z36" s="5">
        <v>2</v>
      </c>
      <c r="AA36" s="5">
        <v>0</v>
      </c>
      <c r="AB36" s="5">
        <v>0</v>
      </c>
      <c r="AC36" s="6">
        <v>0</v>
      </c>
      <c r="AD36" s="5">
        <v>9</v>
      </c>
      <c r="AE36" s="5">
        <v>0</v>
      </c>
      <c r="AF36" s="5">
        <v>0</v>
      </c>
      <c r="AG36" s="5">
        <v>0</v>
      </c>
    </row>
    <row r="37" spans="4:34" x14ac:dyDescent="0.2">
      <c r="D37" s="5">
        <v>28</v>
      </c>
      <c r="E37" s="5" t="s">
        <v>43</v>
      </c>
      <c r="F37" s="5" t="s">
        <v>37</v>
      </c>
      <c r="G37" s="5">
        <v>7</v>
      </c>
      <c r="H37" s="5">
        <v>8</v>
      </c>
      <c r="I37" s="5">
        <v>0</v>
      </c>
      <c r="J37" s="5">
        <v>8</v>
      </c>
      <c r="K37" s="5">
        <v>13</v>
      </c>
      <c r="L37" s="5">
        <v>11</v>
      </c>
      <c r="M37" s="6">
        <v>0.61499999999999999</v>
      </c>
      <c r="N37" s="5">
        <v>1</v>
      </c>
      <c r="O37" s="5">
        <v>0</v>
      </c>
      <c r="P37" s="5">
        <v>1</v>
      </c>
      <c r="Q37" s="5">
        <v>1</v>
      </c>
      <c r="R37" s="6">
        <v>1</v>
      </c>
      <c r="S37" s="5">
        <v>21</v>
      </c>
      <c r="T37" s="5">
        <v>15</v>
      </c>
      <c r="U37" s="5">
        <v>6</v>
      </c>
      <c r="V37" s="6">
        <v>0.71399999999999997</v>
      </c>
      <c r="W37" s="5">
        <v>8</v>
      </c>
      <c r="X37" s="5">
        <v>4</v>
      </c>
      <c r="Y37" s="5">
        <v>4</v>
      </c>
      <c r="Z37" s="5">
        <v>2</v>
      </c>
      <c r="AA37" s="5">
        <v>0</v>
      </c>
      <c r="AB37" s="5">
        <v>0</v>
      </c>
      <c r="AC37" s="6">
        <v>0</v>
      </c>
      <c r="AD37" s="5">
        <v>1</v>
      </c>
      <c r="AE37" s="5">
        <v>0</v>
      </c>
      <c r="AF37" s="5">
        <v>0</v>
      </c>
      <c r="AG37" s="5">
        <v>0</v>
      </c>
    </row>
    <row r="38" spans="4:34" x14ac:dyDescent="0.2">
      <c r="D38" s="5">
        <v>39</v>
      </c>
      <c r="E38" s="5" t="s">
        <v>44</v>
      </c>
      <c r="F38" s="5" t="s">
        <v>37</v>
      </c>
      <c r="G38" s="5">
        <v>5</v>
      </c>
      <c r="H38" s="5">
        <v>0</v>
      </c>
      <c r="I38" s="5">
        <v>3</v>
      </c>
      <c r="J38" s="5">
        <v>3</v>
      </c>
      <c r="K38" s="5">
        <v>3</v>
      </c>
      <c r="L38" s="5">
        <v>2</v>
      </c>
      <c r="M38" s="6">
        <v>0</v>
      </c>
      <c r="N38" s="5">
        <v>6</v>
      </c>
      <c r="O38" s="5">
        <v>0</v>
      </c>
      <c r="P38" s="5">
        <v>1</v>
      </c>
      <c r="Q38" s="5">
        <v>0</v>
      </c>
      <c r="R38" s="6">
        <v>0</v>
      </c>
      <c r="S38" s="5">
        <v>4</v>
      </c>
      <c r="T38" s="5">
        <v>4</v>
      </c>
      <c r="U38" s="5">
        <v>0</v>
      </c>
      <c r="V38" s="6">
        <v>1</v>
      </c>
      <c r="W38" s="5">
        <v>4</v>
      </c>
      <c r="X38" s="5">
        <v>2</v>
      </c>
      <c r="Y38" s="5">
        <v>2</v>
      </c>
      <c r="Z38" s="5">
        <v>3</v>
      </c>
      <c r="AA38" s="5">
        <v>0</v>
      </c>
      <c r="AB38" s="5">
        <v>0</v>
      </c>
      <c r="AC38" s="6">
        <v>0</v>
      </c>
      <c r="AD38" s="5">
        <v>1</v>
      </c>
      <c r="AE38" s="5">
        <v>0</v>
      </c>
      <c r="AF38" s="5">
        <v>0</v>
      </c>
      <c r="AG38" s="5">
        <v>0</v>
      </c>
    </row>
    <row r="39" spans="4:34" x14ac:dyDescent="0.2">
      <c r="D39" s="5">
        <v>30</v>
      </c>
      <c r="E39" s="5" t="s">
        <v>45</v>
      </c>
      <c r="F39" s="5" t="s">
        <v>46</v>
      </c>
      <c r="G39" s="5">
        <v>8</v>
      </c>
      <c r="H39" s="5">
        <v>1</v>
      </c>
      <c r="I39" s="5">
        <v>1</v>
      </c>
      <c r="J39" s="5">
        <v>2</v>
      </c>
      <c r="K39" s="5">
        <v>2</v>
      </c>
      <c r="L39" s="5">
        <v>1</v>
      </c>
      <c r="M39" s="6">
        <v>0.5</v>
      </c>
      <c r="N39" s="5">
        <v>16</v>
      </c>
      <c r="O39" s="5">
        <v>0</v>
      </c>
      <c r="P39" s="5">
        <v>0</v>
      </c>
      <c r="Q39" s="5">
        <v>0</v>
      </c>
      <c r="R39" s="6">
        <v>0</v>
      </c>
      <c r="S39" s="5">
        <v>4</v>
      </c>
      <c r="T39" s="5">
        <v>4</v>
      </c>
      <c r="U39" s="5">
        <v>0</v>
      </c>
      <c r="V39" s="6">
        <v>1</v>
      </c>
      <c r="W39" s="5">
        <v>3</v>
      </c>
      <c r="X39" s="5">
        <v>1</v>
      </c>
      <c r="Y39" s="5">
        <v>2</v>
      </c>
      <c r="Z39" s="5">
        <v>8</v>
      </c>
      <c r="AA39" s="5">
        <v>0</v>
      </c>
      <c r="AB39" s="5">
        <v>0</v>
      </c>
      <c r="AC39" s="6">
        <v>0</v>
      </c>
      <c r="AD39" s="5">
        <v>4</v>
      </c>
      <c r="AE39" s="5">
        <v>0</v>
      </c>
      <c r="AF39" s="5">
        <v>0</v>
      </c>
      <c r="AG39" s="5">
        <v>0</v>
      </c>
    </row>
    <row r="40" spans="4:34" x14ac:dyDescent="0.2">
      <c r="D40" s="5">
        <v>33</v>
      </c>
      <c r="E40" s="5" t="s">
        <v>47</v>
      </c>
      <c r="F40" s="5" t="s">
        <v>46</v>
      </c>
      <c r="G40" s="5">
        <v>7</v>
      </c>
      <c r="H40" s="5">
        <v>0</v>
      </c>
      <c r="I40" s="5">
        <v>1</v>
      </c>
      <c r="J40" s="5">
        <v>1</v>
      </c>
      <c r="K40" s="5">
        <v>1</v>
      </c>
      <c r="L40" s="5">
        <v>1</v>
      </c>
      <c r="M40" s="6">
        <v>0</v>
      </c>
      <c r="N40" s="5">
        <v>7</v>
      </c>
      <c r="O40" s="5">
        <v>0</v>
      </c>
      <c r="P40" s="5">
        <v>0</v>
      </c>
      <c r="Q40" s="5">
        <v>0</v>
      </c>
      <c r="R40" s="6">
        <v>0</v>
      </c>
      <c r="S40" s="5">
        <v>0</v>
      </c>
      <c r="T40" s="5">
        <v>0</v>
      </c>
      <c r="U40" s="5">
        <v>0</v>
      </c>
      <c r="V40" s="6">
        <v>0</v>
      </c>
      <c r="W40" s="5">
        <v>1</v>
      </c>
      <c r="X40" s="5">
        <v>0</v>
      </c>
      <c r="Y40" s="5">
        <v>1</v>
      </c>
      <c r="Z40" s="5">
        <v>3</v>
      </c>
      <c r="AA40" s="5">
        <v>0</v>
      </c>
      <c r="AB40" s="5">
        <v>0</v>
      </c>
      <c r="AC40" s="6">
        <v>0</v>
      </c>
      <c r="AD40" s="5">
        <v>5</v>
      </c>
      <c r="AE40" s="5">
        <v>0</v>
      </c>
      <c r="AF40" s="5">
        <v>0</v>
      </c>
      <c r="AG40" s="5">
        <v>0</v>
      </c>
    </row>
    <row r="41" spans="4:34" x14ac:dyDescent="0.2">
      <c r="D41" s="5">
        <v>21</v>
      </c>
      <c r="E41" s="5" t="s">
        <v>48</v>
      </c>
      <c r="F41" s="5" t="s">
        <v>49</v>
      </c>
      <c r="G41" s="5">
        <v>7</v>
      </c>
      <c r="H41" s="5">
        <v>1</v>
      </c>
      <c r="I41" s="5">
        <v>0</v>
      </c>
      <c r="J41" s="5">
        <v>1</v>
      </c>
      <c r="K41" s="5">
        <v>2</v>
      </c>
      <c r="L41" s="5">
        <v>1</v>
      </c>
      <c r="M41" s="6">
        <v>0.5</v>
      </c>
      <c r="N41" s="5">
        <v>10</v>
      </c>
      <c r="O41" s="5">
        <v>0</v>
      </c>
      <c r="P41" s="5">
        <v>0</v>
      </c>
      <c r="Q41" s="5">
        <v>0</v>
      </c>
      <c r="R41" s="6">
        <v>0</v>
      </c>
      <c r="S41" s="5">
        <v>0</v>
      </c>
      <c r="T41" s="5">
        <v>0</v>
      </c>
      <c r="U41" s="5">
        <v>0</v>
      </c>
      <c r="V41" s="6">
        <v>0</v>
      </c>
      <c r="W41" s="5">
        <v>2</v>
      </c>
      <c r="X41" s="5">
        <v>1</v>
      </c>
      <c r="Y41" s="5">
        <v>1</v>
      </c>
      <c r="Z41" s="5">
        <v>3</v>
      </c>
      <c r="AA41" s="5">
        <v>14</v>
      </c>
      <c r="AB41" s="5">
        <v>16</v>
      </c>
      <c r="AC41" s="6">
        <v>0.53300000000000003</v>
      </c>
      <c r="AD41" s="5">
        <v>0</v>
      </c>
      <c r="AE41" s="5">
        <v>0</v>
      </c>
      <c r="AF41" s="5">
        <v>0</v>
      </c>
      <c r="AG41" s="5">
        <v>0</v>
      </c>
    </row>
    <row r="42" spans="4:34" x14ac:dyDescent="0.2">
      <c r="D42" s="5">
        <v>23</v>
      </c>
      <c r="E42" s="5" t="s">
        <v>50</v>
      </c>
      <c r="F42" s="5" t="s">
        <v>46</v>
      </c>
      <c r="G42" s="5">
        <v>7</v>
      </c>
      <c r="H42" s="5">
        <v>0</v>
      </c>
      <c r="I42" s="5">
        <v>0</v>
      </c>
      <c r="J42" s="5">
        <v>0</v>
      </c>
      <c r="K42" s="5">
        <v>0</v>
      </c>
      <c r="L42" s="5">
        <v>0</v>
      </c>
      <c r="M42" s="6">
        <v>0</v>
      </c>
      <c r="N42" s="5">
        <v>17</v>
      </c>
      <c r="O42" s="5">
        <v>0</v>
      </c>
      <c r="P42" s="5">
        <v>0</v>
      </c>
      <c r="Q42" s="5">
        <v>0</v>
      </c>
      <c r="R42" s="6">
        <v>0</v>
      </c>
      <c r="S42" s="5">
        <v>1</v>
      </c>
      <c r="T42" s="5">
        <v>1</v>
      </c>
      <c r="U42" s="5">
        <v>0</v>
      </c>
      <c r="V42" s="6">
        <v>1</v>
      </c>
      <c r="W42" s="5">
        <v>1</v>
      </c>
      <c r="X42" s="5">
        <v>0</v>
      </c>
      <c r="Y42" s="5">
        <v>1</v>
      </c>
      <c r="Z42" s="5">
        <v>6</v>
      </c>
      <c r="AA42" s="5">
        <v>0</v>
      </c>
      <c r="AB42" s="5">
        <v>0</v>
      </c>
      <c r="AC42" s="6">
        <v>0</v>
      </c>
      <c r="AD42" s="5">
        <v>1</v>
      </c>
      <c r="AE42" s="5">
        <v>0</v>
      </c>
      <c r="AF42" s="5">
        <v>0</v>
      </c>
      <c r="AG42" s="5">
        <v>0</v>
      </c>
    </row>
    <row r="43" spans="4:34" x14ac:dyDescent="0.2">
      <c r="D43" s="5">
        <v>32</v>
      </c>
      <c r="E43" s="5" t="s">
        <v>51</v>
      </c>
      <c r="F43" s="5" t="s">
        <v>46</v>
      </c>
      <c r="G43" s="5">
        <v>5</v>
      </c>
      <c r="H43" s="5">
        <v>0</v>
      </c>
      <c r="I43" s="5">
        <v>0</v>
      </c>
      <c r="J43" s="5">
        <v>0</v>
      </c>
      <c r="K43" s="5">
        <v>0</v>
      </c>
      <c r="L43" s="5">
        <v>0</v>
      </c>
      <c r="M43" s="6">
        <v>0</v>
      </c>
      <c r="N43" s="5">
        <v>7</v>
      </c>
      <c r="O43" s="5">
        <v>0</v>
      </c>
      <c r="P43" s="5">
        <v>0</v>
      </c>
      <c r="Q43" s="5">
        <v>0</v>
      </c>
      <c r="R43" s="6">
        <v>0</v>
      </c>
      <c r="S43" s="5">
        <v>3</v>
      </c>
      <c r="T43" s="5">
        <v>3</v>
      </c>
      <c r="U43" s="5">
        <v>0</v>
      </c>
      <c r="V43" s="6">
        <v>1</v>
      </c>
      <c r="W43" s="5">
        <v>1</v>
      </c>
      <c r="X43" s="5">
        <v>1</v>
      </c>
      <c r="Y43" s="5">
        <v>0</v>
      </c>
      <c r="Z43" s="5">
        <v>2</v>
      </c>
      <c r="AA43" s="5">
        <v>0</v>
      </c>
      <c r="AB43" s="5">
        <v>0</v>
      </c>
      <c r="AC43" s="6">
        <v>0</v>
      </c>
      <c r="AD43" s="5">
        <v>2</v>
      </c>
      <c r="AE43" s="5">
        <v>0</v>
      </c>
      <c r="AF43" s="5">
        <v>0</v>
      </c>
      <c r="AG43" s="5">
        <v>0</v>
      </c>
    </row>
    <row r="44" spans="4:34" x14ac:dyDescent="0.2">
      <c r="D44" s="5">
        <v>22</v>
      </c>
      <c r="E44" s="5" t="s">
        <v>52</v>
      </c>
      <c r="F44" s="5" t="s">
        <v>49</v>
      </c>
      <c r="G44" s="5">
        <v>3</v>
      </c>
      <c r="H44" s="5">
        <v>0</v>
      </c>
      <c r="I44" s="5">
        <v>0</v>
      </c>
      <c r="J44" s="5">
        <v>0</v>
      </c>
      <c r="K44" s="5">
        <v>0</v>
      </c>
      <c r="L44" s="5">
        <v>0</v>
      </c>
      <c r="M44" s="6">
        <v>0</v>
      </c>
      <c r="N44" s="5">
        <v>1</v>
      </c>
      <c r="O44" s="5">
        <v>0</v>
      </c>
      <c r="P44" s="5">
        <v>0</v>
      </c>
      <c r="Q44" s="5">
        <v>0</v>
      </c>
      <c r="R44" s="6">
        <v>0</v>
      </c>
      <c r="S44" s="5">
        <v>0</v>
      </c>
      <c r="T44" s="5">
        <v>0</v>
      </c>
      <c r="U44" s="5">
        <v>0</v>
      </c>
      <c r="V44" s="6">
        <v>0</v>
      </c>
      <c r="W44" s="5">
        <v>2</v>
      </c>
      <c r="X44" s="5">
        <v>1</v>
      </c>
      <c r="Y44" s="5">
        <v>1</v>
      </c>
      <c r="Z44" s="5">
        <v>0</v>
      </c>
      <c r="AA44" s="5">
        <v>3</v>
      </c>
      <c r="AB44" s="5">
        <v>7</v>
      </c>
      <c r="AC44" s="6">
        <v>0.7</v>
      </c>
      <c r="AD44" s="5">
        <v>0</v>
      </c>
      <c r="AE44" s="5">
        <v>0</v>
      </c>
      <c r="AF44" s="5">
        <v>0</v>
      </c>
      <c r="AG44" s="5">
        <v>0</v>
      </c>
    </row>
    <row r="46" spans="4:34" x14ac:dyDescent="0.2">
      <c r="E46" t="s">
        <v>75</v>
      </c>
    </row>
    <row r="47" spans="4:34" x14ac:dyDescent="0.2">
      <c r="D47" s="9" t="s">
        <v>2</v>
      </c>
      <c r="E47" s="10" t="s">
        <v>3</v>
      </c>
      <c r="F47" s="10" t="s">
        <v>4</v>
      </c>
      <c r="G47" s="10" t="s">
        <v>5</v>
      </c>
      <c r="H47" s="10" t="s">
        <v>6</v>
      </c>
      <c r="I47" s="10" t="s">
        <v>7</v>
      </c>
      <c r="J47" s="10" t="s">
        <v>8</v>
      </c>
      <c r="K47" s="10" t="s">
        <v>9</v>
      </c>
      <c r="L47" s="10" t="s">
        <v>10</v>
      </c>
      <c r="M47" s="10" t="s">
        <v>11</v>
      </c>
      <c r="N47" s="10" t="s">
        <v>12</v>
      </c>
      <c r="O47" s="10" t="s">
        <v>13</v>
      </c>
      <c r="P47" s="10" t="s">
        <v>14</v>
      </c>
      <c r="Q47" s="10" t="s">
        <v>15</v>
      </c>
      <c r="R47" s="10" t="s">
        <v>16</v>
      </c>
      <c r="S47" s="10" t="s">
        <v>17</v>
      </c>
      <c r="T47" s="10" t="s">
        <v>18</v>
      </c>
      <c r="U47" s="10" t="s">
        <v>19</v>
      </c>
      <c r="V47" s="10" t="s">
        <v>20</v>
      </c>
      <c r="W47" s="10" t="s">
        <v>21</v>
      </c>
      <c r="X47" s="10" t="s">
        <v>22</v>
      </c>
      <c r="Y47" s="10" t="s">
        <v>23</v>
      </c>
      <c r="Z47" s="10" t="s">
        <v>24</v>
      </c>
      <c r="AA47" s="10" t="s">
        <v>25</v>
      </c>
      <c r="AB47" s="10" t="s">
        <v>26</v>
      </c>
      <c r="AC47" s="10" t="s">
        <v>27</v>
      </c>
      <c r="AD47" s="10" t="s">
        <v>28</v>
      </c>
      <c r="AE47" s="10" t="s">
        <v>29</v>
      </c>
      <c r="AF47" s="10" t="s">
        <v>30</v>
      </c>
      <c r="AG47" s="11" t="s">
        <v>31</v>
      </c>
      <c r="AH47" s="18" t="s">
        <v>76</v>
      </c>
    </row>
    <row r="48" spans="4:34" x14ac:dyDescent="0.2">
      <c r="D48" s="12">
        <v>5</v>
      </c>
      <c r="E48" s="13" t="s">
        <v>55</v>
      </c>
      <c r="F48" s="13" t="s">
        <v>37</v>
      </c>
      <c r="G48" s="13">
        <v>13</v>
      </c>
      <c r="H48" s="13">
        <v>49</v>
      </c>
      <c r="I48" s="13">
        <v>13</v>
      </c>
      <c r="J48" s="13">
        <v>62</v>
      </c>
      <c r="K48" s="13">
        <v>85</v>
      </c>
      <c r="L48" s="13">
        <v>66</v>
      </c>
      <c r="M48" s="22">
        <v>0.57599999999999996</v>
      </c>
      <c r="N48" s="13">
        <v>35</v>
      </c>
      <c r="O48" s="13">
        <v>0</v>
      </c>
      <c r="P48" s="13">
        <v>12</v>
      </c>
      <c r="Q48" s="13">
        <v>5</v>
      </c>
      <c r="R48" s="22">
        <v>0.41699999999999998</v>
      </c>
      <c r="S48" s="13">
        <v>75</v>
      </c>
      <c r="T48" s="13">
        <v>58</v>
      </c>
      <c r="U48" s="13">
        <v>17</v>
      </c>
      <c r="V48" s="22">
        <v>0.77300000000000002</v>
      </c>
      <c r="W48" s="13">
        <v>21</v>
      </c>
      <c r="X48" s="13">
        <v>12</v>
      </c>
      <c r="Y48" s="13">
        <v>8</v>
      </c>
      <c r="Z48" s="13">
        <v>17</v>
      </c>
      <c r="AA48" s="13">
        <v>0</v>
      </c>
      <c r="AB48" s="13">
        <v>0</v>
      </c>
      <c r="AC48" s="22">
        <v>0</v>
      </c>
      <c r="AD48" s="13">
        <v>12</v>
      </c>
      <c r="AE48" s="13">
        <v>0</v>
      </c>
      <c r="AF48" s="13">
        <v>0</v>
      </c>
      <c r="AG48" s="14">
        <v>0</v>
      </c>
      <c r="AH48" s="10" t="s">
        <v>5</v>
      </c>
    </row>
    <row r="49" spans="4:34" x14ac:dyDescent="0.2">
      <c r="D49" s="15">
        <v>15</v>
      </c>
      <c r="E49" s="16" t="s">
        <v>56</v>
      </c>
      <c r="F49" s="16" t="s">
        <v>37</v>
      </c>
      <c r="G49" s="16">
        <v>13</v>
      </c>
      <c r="H49" s="16">
        <v>17</v>
      </c>
      <c r="I49" s="16">
        <v>7</v>
      </c>
      <c r="J49" s="16">
        <v>24</v>
      </c>
      <c r="K49" s="16">
        <v>27</v>
      </c>
      <c r="L49" s="16">
        <v>22</v>
      </c>
      <c r="M49" s="23">
        <v>0.63</v>
      </c>
      <c r="N49" s="16">
        <v>15</v>
      </c>
      <c r="O49" s="16">
        <v>0</v>
      </c>
      <c r="P49" s="16">
        <v>6</v>
      </c>
      <c r="Q49" s="16">
        <v>4</v>
      </c>
      <c r="R49" s="23">
        <v>0.66700000000000004</v>
      </c>
      <c r="S49" s="16">
        <v>63</v>
      </c>
      <c r="T49" s="16">
        <v>41</v>
      </c>
      <c r="U49" s="16">
        <v>22</v>
      </c>
      <c r="V49" s="23">
        <v>0.65100000000000002</v>
      </c>
      <c r="W49" s="16">
        <v>7</v>
      </c>
      <c r="X49" s="16">
        <v>4</v>
      </c>
      <c r="Y49" s="16">
        <v>2</v>
      </c>
      <c r="Z49" s="16">
        <v>13</v>
      </c>
      <c r="AA49" s="16">
        <v>0</v>
      </c>
      <c r="AB49" s="16">
        <v>0</v>
      </c>
      <c r="AC49" s="23">
        <v>0</v>
      </c>
      <c r="AD49" s="16">
        <v>10</v>
      </c>
      <c r="AE49" s="16">
        <v>0</v>
      </c>
      <c r="AF49" s="16">
        <v>0</v>
      </c>
      <c r="AG49" s="17">
        <v>0</v>
      </c>
      <c r="AH49" s="10" t="s">
        <v>6</v>
      </c>
    </row>
    <row r="50" spans="4:34" x14ac:dyDescent="0.2">
      <c r="D50" s="12">
        <v>14</v>
      </c>
      <c r="E50" s="13" t="s">
        <v>57</v>
      </c>
      <c r="F50" s="13" t="s">
        <v>46</v>
      </c>
      <c r="G50" s="13">
        <v>12</v>
      </c>
      <c r="H50" s="13">
        <v>2</v>
      </c>
      <c r="I50" s="13">
        <v>0</v>
      </c>
      <c r="J50" s="13">
        <v>2</v>
      </c>
      <c r="K50" s="13">
        <v>3</v>
      </c>
      <c r="L50" s="13">
        <v>3</v>
      </c>
      <c r="M50" s="22">
        <v>0.66700000000000004</v>
      </c>
      <c r="N50" s="13">
        <v>15</v>
      </c>
      <c r="O50" s="13">
        <v>0</v>
      </c>
      <c r="P50" s="13">
        <v>0</v>
      </c>
      <c r="Q50" s="13">
        <v>0</v>
      </c>
      <c r="R50" s="22">
        <v>0</v>
      </c>
      <c r="S50" s="13">
        <v>1</v>
      </c>
      <c r="T50" s="13">
        <v>1</v>
      </c>
      <c r="U50" s="13">
        <v>0</v>
      </c>
      <c r="V50" s="22">
        <v>1</v>
      </c>
      <c r="W50" s="13">
        <v>2</v>
      </c>
      <c r="X50" s="13">
        <v>2</v>
      </c>
      <c r="Y50" s="13">
        <v>0</v>
      </c>
      <c r="Z50" s="13">
        <v>13</v>
      </c>
      <c r="AA50" s="13">
        <v>0</v>
      </c>
      <c r="AB50" s="13">
        <v>0</v>
      </c>
      <c r="AC50" s="22">
        <v>0</v>
      </c>
      <c r="AD50" s="13">
        <v>12</v>
      </c>
      <c r="AE50" s="13">
        <v>1</v>
      </c>
      <c r="AF50" s="13">
        <v>1</v>
      </c>
      <c r="AG50" s="14">
        <v>0</v>
      </c>
      <c r="AH50" s="10" t="s">
        <v>7</v>
      </c>
    </row>
    <row r="51" spans="4:34" x14ac:dyDescent="0.2">
      <c r="D51" s="15">
        <v>13</v>
      </c>
      <c r="E51" s="16" t="s">
        <v>58</v>
      </c>
      <c r="F51" s="16" t="s">
        <v>37</v>
      </c>
      <c r="G51" s="16">
        <v>12</v>
      </c>
      <c r="H51" s="16">
        <v>9</v>
      </c>
      <c r="I51" s="16">
        <v>9</v>
      </c>
      <c r="J51" s="16">
        <v>18</v>
      </c>
      <c r="K51" s="16">
        <v>19</v>
      </c>
      <c r="L51" s="16">
        <v>14</v>
      </c>
      <c r="M51" s="23">
        <v>0.47399999999999998</v>
      </c>
      <c r="N51" s="16">
        <v>31</v>
      </c>
      <c r="O51" s="16">
        <v>0</v>
      </c>
      <c r="P51" s="16">
        <v>3</v>
      </c>
      <c r="Q51" s="16">
        <v>1</v>
      </c>
      <c r="R51" s="23">
        <v>0.33300000000000002</v>
      </c>
      <c r="S51" s="16">
        <v>16</v>
      </c>
      <c r="T51" s="16">
        <v>16</v>
      </c>
      <c r="U51" s="16">
        <v>0</v>
      </c>
      <c r="V51" s="23">
        <v>1</v>
      </c>
      <c r="W51" s="16">
        <v>8</v>
      </c>
      <c r="X51" s="16">
        <v>3</v>
      </c>
      <c r="Y51" s="16">
        <v>5</v>
      </c>
      <c r="Z51" s="16">
        <v>10</v>
      </c>
      <c r="AA51" s="16">
        <v>0</v>
      </c>
      <c r="AB51" s="16">
        <v>0</v>
      </c>
      <c r="AC51" s="23">
        <v>0</v>
      </c>
      <c r="AD51" s="16">
        <v>13</v>
      </c>
      <c r="AE51" s="16">
        <v>0</v>
      </c>
      <c r="AF51" s="16">
        <v>0</v>
      </c>
      <c r="AG51" s="17">
        <v>0</v>
      </c>
      <c r="AH51" s="10" t="s">
        <v>8</v>
      </c>
    </row>
    <row r="52" spans="4:34" x14ac:dyDescent="0.2">
      <c r="D52" s="12">
        <v>17</v>
      </c>
      <c r="E52" s="13" t="s">
        <v>59</v>
      </c>
      <c r="F52" s="13" t="s">
        <v>37</v>
      </c>
      <c r="G52" s="13">
        <v>12</v>
      </c>
      <c r="H52" s="13">
        <v>12</v>
      </c>
      <c r="I52" s="13">
        <v>3</v>
      </c>
      <c r="J52" s="13">
        <v>15</v>
      </c>
      <c r="K52" s="13">
        <v>18</v>
      </c>
      <c r="L52" s="13">
        <v>16</v>
      </c>
      <c r="M52" s="22">
        <v>0.66700000000000004</v>
      </c>
      <c r="N52" s="13">
        <v>14</v>
      </c>
      <c r="O52" s="13">
        <v>0</v>
      </c>
      <c r="P52" s="13">
        <v>3</v>
      </c>
      <c r="Q52" s="13">
        <v>2</v>
      </c>
      <c r="R52" s="22">
        <v>0.66700000000000004</v>
      </c>
      <c r="S52" s="13">
        <v>19</v>
      </c>
      <c r="T52" s="13">
        <v>18</v>
      </c>
      <c r="U52" s="13">
        <v>1</v>
      </c>
      <c r="V52" s="22">
        <v>0.94699999999999995</v>
      </c>
      <c r="W52" s="13">
        <v>13</v>
      </c>
      <c r="X52" s="13">
        <v>7</v>
      </c>
      <c r="Y52" s="13">
        <v>6</v>
      </c>
      <c r="Z52" s="13">
        <v>9</v>
      </c>
      <c r="AA52" s="13">
        <v>0</v>
      </c>
      <c r="AB52" s="13">
        <v>0</v>
      </c>
      <c r="AC52" s="22">
        <v>0</v>
      </c>
      <c r="AD52" s="13">
        <v>3</v>
      </c>
      <c r="AE52" s="13">
        <v>0</v>
      </c>
      <c r="AF52" s="13">
        <v>0</v>
      </c>
      <c r="AG52" s="14">
        <v>0</v>
      </c>
      <c r="AH52" s="10" t="s">
        <v>9</v>
      </c>
    </row>
    <row r="53" spans="4:34" x14ac:dyDescent="0.2">
      <c r="D53" s="15">
        <v>18</v>
      </c>
      <c r="E53" s="16" t="s">
        <v>60</v>
      </c>
      <c r="F53" s="16" t="s">
        <v>46</v>
      </c>
      <c r="G53" s="16">
        <v>12</v>
      </c>
      <c r="H53" s="16">
        <v>4</v>
      </c>
      <c r="I53" s="16">
        <v>0</v>
      </c>
      <c r="J53" s="16">
        <v>4</v>
      </c>
      <c r="K53" s="16">
        <v>7</v>
      </c>
      <c r="L53" s="16">
        <v>5</v>
      </c>
      <c r="M53" s="23">
        <v>0.57099999999999995</v>
      </c>
      <c r="N53" s="16">
        <v>20</v>
      </c>
      <c r="O53" s="16">
        <v>0</v>
      </c>
      <c r="P53" s="16">
        <v>0</v>
      </c>
      <c r="Q53" s="16">
        <v>0</v>
      </c>
      <c r="R53" s="23">
        <v>0</v>
      </c>
      <c r="S53" s="16">
        <v>9</v>
      </c>
      <c r="T53" s="16">
        <v>9</v>
      </c>
      <c r="U53" s="16">
        <v>0</v>
      </c>
      <c r="V53" s="23">
        <v>1</v>
      </c>
      <c r="W53" s="16">
        <v>3</v>
      </c>
      <c r="X53" s="16">
        <v>1</v>
      </c>
      <c r="Y53" s="16">
        <v>2</v>
      </c>
      <c r="Z53" s="16">
        <v>9</v>
      </c>
      <c r="AA53" s="16">
        <v>0</v>
      </c>
      <c r="AB53" s="16">
        <v>0</v>
      </c>
      <c r="AC53" s="23">
        <v>0</v>
      </c>
      <c r="AD53" s="16">
        <v>3</v>
      </c>
      <c r="AE53" s="16">
        <v>0</v>
      </c>
      <c r="AF53" s="16">
        <v>0</v>
      </c>
      <c r="AG53" s="17">
        <v>0</v>
      </c>
      <c r="AH53" s="10" t="s">
        <v>10</v>
      </c>
    </row>
    <row r="54" spans="4:34" x14ac:dyDescent="0.2">
      <c r="D54" s="12">
        <v>4</v>
      </c>
      <c r="E54" s="13" t="s">
        <v>61</v>
      </c>
      <c r="F54" s="13" t="s">
        <v>46</v>
      </c>
      <c r="G54" s="13">
        <v>12</v>
      </c>
      <c r="H54" s="13">
        <v>1</v>
      </c>
      <c r="I54" s="13">
        <v>3</v>
      </c>
      <c r="J54" s="13">
        <v>4</v>
      </c>
      <c r="K54" s="13">
        <v>3</v>
      </c>
      <c r="L54" s="13">
        <v>2</v>
      </c>
      <c r="M54" s="22">
        <v>0.33300000000000002</v>
      </c>
      <c r="N54" s="13">
        <v>10</v>
      </c>
      <c r="O54" s="13">
        <v>0</v>
      </c>
      <c r="P54" s="13">
        <v>0</v>
      </c>
      <c r="Q54" s="13">
        <v>0</v>
      </c>
      <c r="R54" s="22">
        <v>0</v>
      </c>
      <c r="S54" s="13">
        <v>0</v>
      </c>
      <c r="T54" s="13">
        <v>0</v>
      </c>
      <c r="U54" s="13">
        <v>0</v>
      </c>
      <c r="V54" s="22">
        <v>0</v>
      </c>
      <c r="W54" s="13">
        <v>1</v>
      </c>
      <c r="X54" s="13">
        <v>0</v>
      </c>
      <c r="Y54" s="13">
        <v>1</v>
      </c>
      <c r="Z54" s="13">
        <v>9</v>
      </c>
      <c r="AA54" s="13">
        <v>0</v>
      </c>
      <c r="AB54" s="13">
        <v>0</v>
      </c>
      <c r="AC54" s="22">
        <v>0</v>
      </c>
      <c r="AD54" s="13">
        <v>14</v>
      </c>
      <c r="AE54" s="13">
        <v>1</v>
      </c>
      <c r="AF54" s="13">
        <v>0</v>
      </c>
      <c r="AG54" s="14">
        <v>0</v>
      </c>
      <c r="AH54" s="10" t="s">
        <v>11</v>
      </c>
    </row>
    <row r="55" spans="4:34" x14ac:dyDescent="0.2">
      <c r="D55" s="15">
        <v>12</v>
      </c>
      <c r="E55" s="16" t="s">
        <v>62</v>
      </c>
      <c r="F55" s="16" t="s">
        <v>46</v>
      </c>
      <c r="G55" s="16">
        <v>12</v>
      </c>
      <c r="H55" s="16">
        <v>1</v>
      </c>
      <c r="I55" s="16">
        <v>2</v>
      </c>
      <c r="J55" s="16">
        <v>3</v>
      </c>
      <c r="K55" s="16">
        <v>1</v>
      </c>
      <c r="L55" s="16">
        <v>1</v>
      </c>
      <c r="M55" s="23">
        <v>1</v>
      </c>
      <c r="N55" s="16">
        <v>17</v>
      </c>
      <c r="O55" s="16">
        <v>0</v>
      </c>
      <c r="P55" s="16">
        <v>0</v>
      </c>
      <c r="Q55" s="16">
        <v>0</v>
      </c>
      <c r="R55" s="23">
        <v>0</v>
      </c>
      <c r="S55" s="16">
        <v>2</v>
      </c>
      <c r="T55" s="16">
        <v>2</v>
      </c>
      <c r="U55" s="16">
        <v>0</v>
      </c>
      <c r="V55" s="23">
        <v>1</v>
      </c>
      <c r="W55" s="16">
        <v>4</v>
      </c>
      <c r="X55" s="16">
        <v>2</v>
      </c>
      <c r="Y55" s="16">
        <v>2</v>
      </c>
      <c r="Z55" s="16">
        <v>8</v>
      </c>
      <c r="AA55" s="16">
        <v>0</v>
      </c>
      <c r="AB55" s="16">
        <v>0</v>
      </c>
      <c r="AC55" s="23">
        <v>0</v>
      </c>
      <c r="AD55" s="16">
        <v>8</v>
      </c>
      <c r="AE55" s="16">
        <v>0</v>
      </c>
      <c r="AF55" s="16">
        <v>0</v>
      </c>
      <c r="AG55" s="17">
        <v>0</v>
      </c>
      <c r="AH55" s="10" t="s">
        <v>12</v>
      </c>
    </row>
    <row r="56" spans="4:34" x14ac:dyDescent="0.2">
      <c r="D56" s="12">
        <v>8</v>
      </c>
      <c r="E56" s="13" t="s">
        <v>63</v>
      </c>
      <c r="F56" s="13" t="s">
        <v>37</v>
      </c>
      <c r="G56" s="13">
        <v>12</v>
      </c>
      <c r="H56" s="13">
        <v>3</v>
      </c>
      <c r="I56" s="13">
        <v>7</v>
      </c>
      <c r="J56" s="13">
        <v>10</v>
      </c>
      <c r="K56" s="13">
        <v>17</v>
      </c>
      <c r="L56" s="13">
        <v>14</v>
      </c>
      <c r="M56" s="22">
        <v>0.17599999999999999</v>
      </c>
      <c r="N56" s="13">
        <v>12</v>
      </c>
      <c r="O56" s="13">
        <v>0</v>
      </c>
      <c r="P56" s="13">
        <v>3</v>
      </c>
      <c r="Q56" s="13">
        <v>0</v>
      </c>
      <c r="R56" s="22">
        <v>0</v>
      </c>
      <c r="S56" s="13">
        <v>39</v>
      </c>
      <c r="T56" s="13">
        <v>18</v>
      </c>
      <c r="U56" s="13">
        <v>21</v>
      </c>
      <c r="V56" s="22">
        <v>0.46200000000000002</v>
      </c>
      <c r="W56" s="13">
        <v>4</v>
      </c>
      <c r="X56" s="13">
        <v>2</v>
      </c>
      <c r="Y56" s="13">
        <v>2</v>
      </c>
      <c r="Z56" s="13">
        <v>7</v>
      </c>
      <c r="AA56" s="13">
        <v>0</v>
      </c>
      <c r="AB56" s="13">
        <v>0</v>
      </c>
      <c r="AC56" s="22">
        <v>0</v>
      </c>
      <c r="AD56" s="13">
        <v>6</v>
      </c>
      <c r="AE56" s="13">
        <v>0</v>
      </c>
      <c r="AF56" s="13">
        <v>0</v>
      </c>
      <c r="AG56" s="14">
        <v>0</v>
      </c>
      <c r="AH56" s="10" t="s">
        <v>13</v>
      </c>
    </row>
    <row r="57" spans="4:34" x14ac:dyDescent="0.2">
      <c r="D57" s="15">
        <v>16</v>
      </c>
      <c r="E57" s="16" t="s">
        <v>64</v>
      </c>
      <c r="F57" s="16" t="s">
        <v>46</v>
      </c>
      <c r="G57" s="16">
        <v>10</v>
      </c>
      <c r="H57" s="16">
        <v>0</v>
      </c>
      <c r="I57" s="16">
        <v>0</v>
      </c>
      <c r="J57" s="16">
        <v>0</v>
      </c>
      <c r="K57" s="16">
        <v>1</v>
      </c>
      <c r="L57" s="16">
        <v>1</v>
      </c>
      <c r="M57" s="23">
        <v>0</v>
      </c>
      <c r="N57" s="16">
        <v>10</v>
      </c>
      <c r="O57" s="16">
        <v>0</v>
      </c>
      <c r="P57" s="16">
        <v>0</v>
      </c>
      <c r="Q57" s="16">
        <v>0</v>
      </c>
      <c r="R57" s="23">
        <v>0</v>
      </c>
      <c r="S57" s="16">
        <v>1</v>
      </c>
      <c r="T57" s="16">
        <v>1</v>
      </c>
      <c r="U57" s="16">
        <v>0</v>
      </c>
      <c r="V57" s="23">
        <v>1</v>
      </c>
      <c r="W57" s="16">
        <v>3</v>
      </c>
      <c r="X57" s="16">
        <v>1</v>
      </c>
      <c r="Y57" s="16">
        <v>2</v>
      </c>
      <c r="Z57" s="16">
        <v>7</v>
      </c>
      <c r="AA57" s="16">
        <v>0</v>
      </c>
      <c r="AB57" s="16">
        <v>0</v>
      </c>
      <c r="AC57" s="23">
        <v>0</v>
      </c>
      <c r="AD57" s="16">
        <v>3</v>
      </c>
      <c r="AE57" s="16">
        <v>0</v>
      </c>
      <c r="AF57" s="16">
        <v>0</v>
      </c>
      <c r="AG57" s="17">
        <v>0</v>
      </c>
      <c r="AH57" s="10" t="s">
        <v>14</v>
      </c>
    </row>
    <row r="58" spans="4:34" x14ac:dyDescent="0.2">
      <c r="D58" s="12">
        <v>6</v>
      </c>
      <c r="E58" s="13" t="s">
        <v>65</v>
      </c>
      <c r="F58" s="13" t="s">
        <v>37</v>
      </c>
      <c r="G58" s="13">
        <v>7</v>
      </c>
      <c r="H58" s="13">
        <v>3</v>
      </c>
      <c r="I58" s="13">
        <v>0</v>
      </c>
      <c r="J58" s="13">
        <v>3</v>
      </c>
      <c r="K58" s="13">
        <v>14</v>
      </c>
      <c r="L58" s="13">
        <v>11</v>
      </c>
      <c r="M58" s="22">
        <v>0.214</v>
      </c>
      <c r="N58" s="13">
        <v>6</v>
      </c>
      <c r="O58" s="13">
        <v>0</v>
      </c>
      <c r="P58" s="13">
        <v>4</v>
      </c>
      <c r="Q58" s="13">
        <v>0</v>
      </c>
      <c r="R58" s="22">
        <v>0</v>
      </c>
      <c r="S58" s="13">
        <v>27</v>
      </c>
      <c r="T58" s="13">
        <v>13</v>
      </c>
      <c r="U58" s="13">
        <v>14</v>
      </c>
      <c r="V58" s="22">
        <v>0.48099999999999998</v>
      </c>
      <c r="W58" s="13">
        <v>7</v>
      </c>
      <c r="X58" s="13">
        <v>1</v>
      </c>
      <c r="Y58" s="13">
        <v>6</v>
      </c>
      <c r="Z58" s="13">
        <v>6</v>
      </c>
      <c r="AA58" s="13">
        <v>0</v>
      </c>
      <c r="AB58" s="13">
        <v>0</v>
      </c>
      <c r="AC58" s="22">
        <v>0</v>
      </c>
      <c r="AD58" s="13">
        <v>6</v>
      </c>
      <c r="AE58" s="13">
        <v>0</v>
      </c>
      <c r="AF58" s="13">
        <v>0</v>
      </c>
      <c r="AG58" s="14">
        <v>0</v>
      </c>
      <c r="AH58" s="10" t="s">
        <v>15</v>
      </c>
    </row>
    <row r="59" spans="4:34" x14ac:dyDescent="0.2">
      <c r="D59" s="15">
        <v>9</v>
      </c>
      <c r="E59" s="16" t="s">
        <v>66</v>
      </c>
      <c r="F59" s="16" t="s">
        <v>33</v>
      </c>
      <c r="G59" s="16">
        <v>11</v>
      </c>
      <c r="H59" s="16">
        <v>27</v>
      </c>
      <c r="I59" s="16">
        <v>15</v>
      </c>
      <c r="J59" s="16">
        <v>42</v>
      </c>
      <c r="K59" s="16">
        <v>58</v>
      </c>
      <c r="L59" s="16">
        <v>44</v>
      </c>
      <c r="M59" s="23">
        <v>0.46600000000000003</v>
      </c>
      <c r="N59" s="16">
        <v>16</v>
      </c>
      <c r="O59" s="16">
        <v>0</v>
      </c>
      <c r="P59" s="16">
        <v>7</v>
      </c>
      <c r="Q59" s="16">
        <v>2</v>
      </c>
      <c r="R59" s="23">
        <v>0.28599999999999998</v>
      </c>
      <c r="S59" s="16">
        <v>2</v>
      </c>
      <c r="T59" s="16">
        <v>2</v>
      </c>
      <c r="U59" s="16">
        <v>0</v>
      </c>
      <c r="V59" s="23">
        <v>1</v>
      </c>
      <c r="W59" s="16">
        <v>12</v>
      </c>
      <c r="X59" s="16">
        <v>3</v>
      </c>
      <c r="Y59" s="16">
        <v>7</v>
      </c>
      <c r="Z59" s="16">
        <v>5</v>
      </c>
      <c r="AA59" s="16">
        <v>0</v>
      </c>
      <c r="AB59" s="16">
        <v>0</v>
      </c>
      <c r="AC59" s="23">
        <v>0</v>
      </c>
      <c r="AD59" s="16">
        <v>9</v>
      </c>
      <c r="AE59" s="16">
        <v>0</v>
      </c>
      <c r="AF59" s="16">
        <v>0</v>
      </c>
      <c r="AG59" s="17">
        <v>0</v>
      </c>
      <c r="AH59" s="10" t="s">
        <v>16</v>
      </c>
    </row>
    <row r="60" spans="4:34" x14ac:dyDescent="0.2">
      <c r="D60" s="12">
        <v>7</v>
      </c>
      <c r="E60" s="13" t="s">
        <v>67</v>
      </c>
      <c r="F60" s="13" t="s">
        <v>33</v>
      </c>
      <c r="G60" s="13">
        <v>7</v>
      </c>
      <c r="H60" s="13">
        <v>14</v>
      </c>
      <c r="I60" s="13">
        <v>3</v>
      </c>
      <c r="J60" s="13">
        <v>17</v>
      </c>
      <c r="K60" s="13">
        <v>34</v>
      </c>
      <c r="L60" s="13">
        <v>28</v>
      </c>
      <c r="M60" s="22">
        <v>0.41199999999999998</v>
      </c>
      <c r="N60" s="13">
        <v>13</v>
      </c>
      <c r="O60" s="13">
        <v>0</v>
      </c>
      <c r="P60" s="13">
        <v>4</v>
      </c>
      <c r="Q60" s="13">
        <v>3</v>
      </c>
      <c r="R60" s="22">
        <v>0.75</v>
      </c>
      <c r="S60" s="13">
        <v>0</v>
      </c>
      <c r="T60" s="13">
        <v>0</v>
      </c>
      <c r="U60" s="13">
        <v>0</v>
      </c>
      <c r="V60" s="22">
        <v>0</v>
      </c>
      <c r="W60" s="13">
        <v>7</v>
      </c>
      <c r="X60" s="13">
        <v>3</v>
      </c>
      <c r="Y60" s="13">
        <v>4</v>
      </c>
      <c r="Z60" s="13">
        <v>5</v>
      </c>
      <c r="AA60" s="13">
        <v>0</v>
      </c>
      <c r="AB60" s="13">
        <v>0</v>
      </c>
      <c r="AC60" s="22">
        <v>0</v>
      </c>
      <c r="AD60" s="13">
        <v>1</v>
      </c>
      <c r="AE60" s="13">
        <v>0</v>
      </c>
      <c r="AF60" s="13">
        <v>0</v>
      </c>
      <c r="AG60" s="14">
        <v>0</v>
      </c>
      <c r="AH60" s="10" t="s">
        <v>17</v>
      </c>
    </row>
    <row r="61" spans="4:34" x14ac:dyDescent="0.2">
      <c r="D61" s="15">
        <v>10</v>
      </c>
      <c r="E61" s="16" t="s">
        <v>68</v>
      </c>
      <c r="F61" s="16" t="s">
        <v>37</v>
      </c>
      <c r="G61" s="16">
        <v>8</v>
      </c>
      <c r="H61" s="16">
        <v>29</v>
      </c>
      <c r="I61" s="16">
        <v>6</v>
      </c>
      <c r="J61" s="16">
        <v>35</v>
      </c>
      <c r="K61" s="16">
        <v>45</v>
      </c>
      <c r="L61" s="16">
        <v>38</v>
      </c>
      <c r="M61" s="23">
        <v>0.64400000000000002</v>
      </c>
      <c r="N61" s="16">
        <v>8</v>
      </c>
      <c r="O61" s="16">
        <v>1</v>
      </c>
      <c r="P61" s="16">
        <v>8</v>
      </c>
      <c r="Q61" s="16">
        <v>5</v>
      </c>
      <c r="R61" s="23">
        <v>0.625</v>
      </c>
      <c r="S61" s="16">
        <v>81</v>
      </c>
      <c r="T61" s="16">
        <v>40</v>
      </c>
      <c r="U61" s="16">
        <v>41</v>
      </c>
      <c r="V61" s="23">
        <v>0.49399999999999999</v>
      </c>
      <c r="W61" s="16">
        <v>10</v>
      </c>
      <c r="X61" s="16">
        <v>8</v>
      </c>
      <c r="Y61" s="16">
        <v>2</v>
      </c>
      <c r="Z61" s="16">
        <v>4</v>
      </c>
      <c r="AA61" s="16">
        <v>0</v>
      </c>
      <c r="AB61" s="16">
        <v>0</v>
      </c>
      <c r="AC61" s="23">
        <v>0</v>
      </c>
      <c r="AD61" s="16">
        <v>10</v>
      </c>
      <c r="AE61" s="16">
        <v>1</v>
      </c>
      <c r="AF61" s="16">
        <v>0</v>
      </c>
      <c r="AG61" s="17">
        <v>0</v>
      </c>
      <c r="AH61" s="10" t="s">
        <v>18</v>
      </c>
    </row>
    <row r="62" spans="4:34" x14ac:dyDescent="0.2">
      <c r="D62" s="12">
        <v>23</v>
      </c>
      <c r="E62" s="13" t="s">
        <v>50</v>
      </c>
      <c r="F62" s="13" t="s">
        <v>46</v>
      </c>
      <c r="G62" s="13">
        <v>2</v>
      </c>
      <c r="H62" s="13">
        <v>0</v>
      </c>
      <c r="I62" s="13">
        <v>0</v>
      </c>
      <c r="J62" s="13">
        <v>0</v>
      </c>
      <c r="K62" s="13">
        <v>0</v>
      </c>
      <c r="L62" s="13">
        <v>0</v>
      </c>
      <c r="M62" s="22">
        <v>0</v>
      </c>
      <c r="N62" s="13">
        <v>4</v>
      </c>
      <c r="O62" s="13">
        <v>0</v>
      </c>
      <c r="P62" s="13">
        <v>0</v>
      </c>
      <c r="Q62" s="13">
        <v>0</v>
      </c>
      <c r="R62" s="22">
        <v>0</v>
      </c>
      <c r="S62" s="13">
        <v>0</v>
      </c>
      <c r="T62" s="13">
        <v>0</v>
      </c>
      <c r="U62" s="13">
        <v>0</v>
      </c>
      <c r="V62" s="22">
        <v>0</v>
      </c>
      <c r="W62" s="13">
        <v>0</v>
      </c>
      <c r="X62" s="13">
        <v>0</v>
      </c>
      <c r="Y62" s="13">
        <v>0</v>
      </c>
      <c r="Z62" s="13">
        <v>2</v>
      </c>
      <c r="AA62" s="13">
        <v>0</v>
      </c>
      <c r="AB62" s="13">
        <v>0</v>
      </c>
      <c r="AC62" s="22">
        <v>0</v>
      </c>
      <c r="AD62" s="13">
        <v>1</v>
      </c>
      <c r="AE62" s="13">
        <v>0</v>
      </c>
      <c r="AF62" s="13">
        <v>0</v>
      </c>
      <c r="AG62" s="14">
        <v>0</v>
      </c>
      <c r="AH62" s="10" t="s">
        <v>19</v>
      </c>
    </row>
    <row r="63" spans="4:34" x14ac:dyDescent="0.2">
      <c r="D63" s="15">
        <v>3</v>
      </c>
      <c r="E63" s="16" t="s">
        <v>69</v>
      </c>
      <c r="F63" s="16" t="s">
        <v>33</v>
      </c>
      <c r="G63" s="16">
        <v>2</v>
      </c>
      <c r="H63" s="16">
        <v>7</v>
      </c>
      <c r="I63" s="16">
        <v>1</v>
      </c>
      <c r="J63" s="16">
        <v>8</v>
      </c>
      <c r="K63" s="16">
        <v>14</v>
      </c>
      <c r="L63" s="16">
        <v>11</v>
      </c>
      <c r="M63" s="23">
        <v>0.5</v>
      </c>
      <c r="N63" s="16">
        <v>4</v>
      </c>
      <c r="O63" s="16">
        <v>0</v>
      </c>
      <c r="P63" s="16">
        <v>4</v>
      </c>
      <c r="Q63" s="16">
        <v>2</v>
      </c>
      <c r="R63" s="23">
        <v>0.5</v>
      </c>
      <c r="S63" s="16">
        <v>2</v>
      </c>
      <c r="T63" s="16">
        <v>2</v>
      </c>
      <c r="U63" s="16">
        <v>0</v>
      </c>
      <c r="V63" s="23">
        <v>1</v>
      </c>
      <c r="W63" s="16">
        <v>5</v>
      </c>
      <c r="X63" s="16">
        <v>3</v>
      </c>
      <c r="Y63" s="16">
        <v>2</v>
      </c>
      <c r="Z63" s="16">
        <v>1</v>
      </c>
      <c r="AA63" s="16">
        <v>0</v>
      </c>
      <c r="AB63" s="16">
        <v>0</v>
      </c>
      <c r="AC63" s="23">
        <v>0</v>
      </c>
      <c r="AD63" s="16">
        <v>0</v>
      </c>
      <c r="AE63" s="16">
        <v>0</v>
      </c>
      <c r="AF63" s="16">
        <v>0</v>
      </c>
      <c r="AG63" s="17">
        <v>0</v>
      </c>
      <c r="AH63" s="10" t="s">
        <v>20</v>
      </c>
    </row>
    <row r="64" spans="4:34" x14ac:dyDescent="0.2">
      <c r="D64" s="12">
        <v>3</v>
      </c>
      <c r="E64" s="13" t="s">
        <v>70</v>
      </c>
      <c r="F64" s="13" t="s">
        <v>33</v>
      </c>
      <c r="G64" s="13">
        <v>11</v>
      </c>
      <c r="H64" s="13">
        <v>11</v>
      </c>
      <c r="I64" s="13">
        <v>16</v>
      </c>
      <c r="J64" s="13">
        <v>27</v>
      </c>
      <c r="K64" s="13">
        <v>18</v>
      </c>
      <c r="L64" s="13">
        <v>15</v>
      </c>
      <c r="M64" s="22">
        <v>0.61099999999999999</v>
      </c>
      <c r="N64" s="13">
        <v>13</v>
      </c>
      <c r="O64" s="13">
        <v>0</v>
      </c>
      <c r="P64" s="13">
        <v>4</v>
      </c>
      <c r="Q64" s="13">
        <v>3</v>
      </c>
      <c r="R64" s="22">
        <v>0.75</v>
      </c>
      <c r="S64" s="13">
        <v>2</v>
      </c>
      <c r="T64" s="13">
        <v>1</v>
      </c>
      <c r="U64" s="13">
        <v>1</v>
      </c>
      <c r="V64" s="22">
        <v>0.5</v>
      </c>
      <c r="W64" s="13">
        <v>11</v>
      </c>
      <c r="X64" s="13">
        <v>4</v>
      </c>
      <c r="Y64" s="13">
        <v>7</v>
      </c>
      <c r="Z64" s="13">
        <v>1</v>
      </c>
      <c r="AA64" s="13">
        <v>0</v>
      </c>
      <c r="AB64" s="13">
        <v>0</v>
      </c>
      <c r="AC64" s="22">
        <v>0</v>
      </c>
      <c r="AD64" s="13">
        <v>4</v>
      </c>
      <c r="AE64" s="13">
        <v>0</v>
      </c>
      <c r="AF64" s="13">
        <v>0</v>
      </c>
      <c r="AG64" s="14">
        <v>0</v>
      </c>
      <c r="AH64" s="10" t="s">
        <v>21</v>
      </c>
    </row>
    <row r="65" spans="4:34" x14ac:dyDescent="0.2">
      <c r="D65" s="15">
        <v>11</v>
      </c>
      <c r="E65" s="16" t="s">
        <v>71</v>
      </c>
      <c r="F65" s="16" t="s">
        <v>33</v>
      </c>
      <c r="G65" s="16">
        <v>12</v>
      </c>
      <c r="H65" s="16">
        <v>49</v>
      </c>
      <c r="I65" s="16">
        <v>22</v>
      </c>
      <c r="J65" s="16">
        <v>71</v>
      </c>
      <c r="K65" s="16">
        <v>95</v>
      </c>
      <c r="L65" s="16">
        <v>77</v>
      </c>
      <c r="M65" s="23">
        <v>0.51600000000000001</v>
      </c>
      <c r="N65" s="16">
        <v>12</v>
      </c>
      <c r="O65" s="16">
        <v>1</v>
      </c>
      <c r="P65" s="16">
        <v>5</v>
      </c>
      <c r="Q65" s="16">
        <v>1</v>
      </c>
      <c r="R65" s="23">
        <v>0.2</v>
      </c>
      <c r="S65" s="16">
        <v>3</v>
      </c>
      <c r="T65" s="16">
        <v>1</v>
      </c>
      <c r="U65" s="16">
        <v>2</v>
      </c>
      <c r="V65" s="23">
        <v>0.33300000000000002</v>
      </c>
      <c r="W65" s="16">
        <v>27</v>
      </c>
      <c r="X65" s="16">
        <v>11</v>
      </c>
      <c r="Y65" s="16">
        <v>15</v>
      </c>
      <c r="Z65" s="16">
        <v>1</v>
      </c>
      <c r="AA65" s="16">
        <v>0</v>
      </c>
      <c r="AB65" s="16">
        <v>0</v>
      </c>
      <c r="AC65" s="23">
        <v>0</v>
      </c>
      <c r="AD65" s="16">
        <v>3</v>
      </c>
      <c r="AE65" s="16">
        <v>0</v>
      </c>
      <c r="AF65" s="16">
        <v>0</v>
      </c>
      <c r="AG65" s="17">
        <v>0</v>
      </c>
      <c r="AH65" s="10" t="s">
        <v>22</v>
      </c>
    </row>
    <row r="66" spans="4:34" x14ac:dyDescent="0.2">
      <c r="D66" s="12">
        <v>34</v>
      </c>
      <c r="E66" s="13" t="s">
        <v>32</v>
      </c>
      <c r="F66" s="13" t="s">
        <v>33</v>
      </c>
      <c r="G66" s="13">
        <v>1</v>
      </c>
      <c r="H66" s="13">
        <v>1</v>
      </c>
      <c r="I66" s="13">
        <v>0</v>
      </c>
      <c r="J66" s="13">
        <v>1</v>
      </c>
      <c r="K66" s="13">
        <v>1</v>
      </c>
      <c r="L66" s="13">
        <v>1</v>
      </c>
      <c r="M66" s="22">
        <v>1</v>
      </c>
      <c r="N66" s="13">
        <v>0</v>
      </c>
      <c r="O66" s="13">
        <v>0</v>
      </c>
      <c r="P66" s="13">
        <v>0</v>
      </c>
      <c r="Q66" s="13">
        <v>0</v>
      </c>
      <c r="R66" s="22">
        <v>0</v>
      </c>
      <c r="S66" s="13">
        <v>0</v>
      </c>
      <c r="T66" s="13">
        <v>0</v>
      </c>
      <c r="U66" s="13">
        <v>0</v>
      </c>
      <c r="V66" s="22">
        <v>0</v>
      </c>
      <c r="W66" s="13">
        <v>0</v>
      </c>
      <c r="X66" s="13">
        <v>0</v>
      </c>
      <c r="Y66" s="13">
        <v>0</v>
      </c>
      <c r="Z66" s="13">
        <v>1</v>
      </c>
      <c r="AA66" s="13">
        <v>0</v>
      </c>
      <c r="AB66" s="13">
        <v>0</v>
      </c>
      <c r="AC66" s="22">
        <v>0</v>
      </c>
      <c r="AD66" s="13">
        <v>0</v>
      </c>
      <c r="AE66" s="13">
        <v>0</v>
      </c>
      <c r="AF66" s="13">
        <v>0</v>
      </c>
      <c r="AG66" s="14">
        <v>0</v>
      </c>
      <c r="AH66" s="10" t="s">
        <v>23</v>
      </c>
    </row>
    <row r="67" spans="4:34" x14ac:dyDescent="0.2">
      <c r="D67" s="15">
        <v>40</v>
      </c>
      <c r="E67" s="16" t="s">
        <v>35</v>
      </c>
      <c r="F67" s="16" t="s">
        <v>33</v>
      </c>
      <c r="G67" s="16">
        <v>1</v>
      </c>
      <c r="H67" s="16">
        <v>0</v>
      </c>
      <c r="I67" s="16">
        <v>3</v>
      </c>
      <c r="J67" s="16">
        <v>3</v>
      </c>
      <c r="K67" s="16">
        <v>1</v>
      </c>
      <c r="L67" s="16">
        <v>0</v>
      </c>
      <c r="M67" s="23">
        <v>0</v>
      </c>
      <c r="N67" s="16">
        <v>2</v>
      </c>
      <c r="O67" s="16">
        <v>0</v>
      </c>
      <c r="P67" s="16">
        <v>0</v>
      </c>
      <c r="Q67" s="16">
        <v>0</v>
      </c>
      <c r="R67" s="23">
        <v>0</v>
      </c>
      <c r="S67" s="16">
        <v>0</v>
      </c>
      <c r="T67" s="16">
        <v>0</v>
      </c>
      <c r="U67" s="16">
        <v>0</v>
      </c>
      <c r="V67" s="23">
        <v>0</v>
      </c>
      <c r="W67" s="16">
        <v>0</v>
      </c>
      <c r="X67" s="16">
        <v>0</v>
      </c>
      <c r="Y67" s="16">
        <v>0</v>
      </c>
      <c r="Z67" s="16">
        <v>0</v>
      </c>
      <c r="AA67" s="16">
        <v>0</v>
      </c>
      <c r="AB67" s="16">
        <v>0</v>
      </c>
      <c r="AC67" s="23">
        <v>0</v>
      </c>
      <c r="AD67" s="16">
        <v>0</v>
      </c>
      <c r="AE67" s="16">
        <v>0</v>
      </c>
      <c r="AF67" s="16">
        <v>0</v>
      </c>
      <c r="AG67" s="17">
        <v>0</v>
      </c>
      <c r="AH67" s="10" t="s">
        <v>24</v>
      </c>
    </row>
    <row r="68" spans="4:34" x14ac:dyDescent="0.2">
      <c r="D68" s="12">
        <v>1</v>
      </c>
      <c r="E68" s="13" t="s">
        <v>72</v>
      </c>
      <c r="F68" s="13" t="s">
        <v>73</v>
      </c>
      <c r="G68" s="13">
        <v>13</v>
      </c>
      <c r="H68" s="13">
        <v>0</v>
      </c>
      <c r="I68" s="13">
        <v>0</v>
      </c>
      <c r="J68" s="13">
        <v>0</v>
      </c>
      <c r="K68" s="13">
        <v>1</v>
      </c>
      <c r="L68" s="13">
        <v>1</v>
      </c>
      <c r="M68" s="22">
        <v>0</v>
      </c>
      <c r="N68" s="13">
        <v>16</v>
      </c>
      <c r="O68" s="13">
        <v>0</v>
      </c>
      <c r="P68" s="13">
        <v>0</v>
      </c>
      <c r="Q68" s="13">
        <v>0</v>
      </c>
      <c r="R68" s="22">
        <v>0</v>
      </c>
      <c r="S68" s="13">
        <v>0</v>
      </c>
      <c r="T68" s="13">
        <v>0</v>
      </c>
      <c r="U68" s="13">
        <v>0</v>
      </c>
      <c r="V68" s="22">
        <v>0</v>
      </c>
      <c r="W68" s="13">
        <v>4</v>
      </c>
      <c r="X68" s="13">
        <v>2</v>
      </c>
      <c r="Y68" s="13">
        <v>2</v>
      </c>
      <c r="Z68" s="13">
        <v>2</v>
      </c>
      <c r="AA68" s="13">
        <v>69</v>
      </c>
      <c r="AB68" s="13">
        <v>63</v>
      </c>
      <c r="AC68" s="22">
        <v>0.47699999999999998</v>
      </c>
      <c r="AD68" s="13">
        <v>0</v>
      </c>
      <c r="AE68" s="13">
        <v>0</v>
      </c>
      <c r="AF68" s="13">
        <v>0</v>
      </c>
      <c r="AG68" s="14">
        <v>0</v>
      </c>
      <c r="AH68" s="10" t="s">
        <v>25</v>
      </c>
    </row>
    <row r="69" spans="4:34" x14ac:dyDescent="0.2">
      <c r="D69" s="15">
        <v>34</v>
      </c>
      <c r="E69" s="16" t="s">
        <v>32</v>
      </c>
      <c r="F69" s="16" t="s">
        <v>33</v>
      </c>
      <c r="G69" s="16">
        <v>7</v>
      </c>
      <c r="H69" s="16">
        <v>22</v>
      </c>
      <c r="I69" s="16">
        <v>11</v>
      </c>
      <c r="J69" s="16">
        <v>33</v>
      </c>
      <c r="K69" s="16">
        <v>40</v>
      </c>
      <c r="L69" s="16">
        <v>31</v>
      </c>
      <c r="M69" s="23">
        <v>0.55000000000000004</v>
      </c>
      <c r="N69" s="16">
        <v>6</v>
      </c>
      <c r="O69" s="16">
        <v>0</v>
      </c>
      <c r="P69" s="16">
        <v>3</v>
      </c>
      <c r="Q69" s="16">
        <v>1</v>
      </c>
      <c r="R69" s="23">
        <v>0.33300000000000002</v>
      </c>
      <c r="S69" s="16">
        <v>2</v>
      </c>
      <c r="T69" s="16">
        <v>2</v>
      </c>
      <c r="U69" s="16">
        <v>0</v>
      </c>
      <c r="V69" s="23">
        <v>1</v>
      </c>
      <c r="W69" s="16">
        <v>9</v>
      </c>
      <c r="X69" s="16">
        <v>4</v>
      </c>
      <c r="Y69" s="16">
        <v>4</v>
      </c>
      <c r="Z69" s="16">
        <v>2</v>
      </c>
      <c r="AA69" s="16">
        <v>0</v>
      </c>
      <c r="AB69" s="16">
        <v>0</v>
      </c>
      <c r="AC69" s="23">
        <v>0</v>
      </c>
      <c r="AD69" s="16">
        <v>4</v>
      </c>
      <c r="AE69" s="16">
        <v>0</v>
      </c>
      <c r="AF69" s="16">
        <v>0</v>
      </c>
      <c r="AG69" s="17">
        <v>0</v>
      </c>
      <c r="AH69" s="10" t="s">
        <v>26</v>
      </c>
    </row>
    <row r="70" spans="4:34" x14ac:dyDescent="0.2">
      <c r="D70" s="12">
        <v>31</v>
      </c>
      <c r="E70" s="13" t="s">
        <v>34</v>
      </c>
      <c r="F70" s="13" t="s">
        <v>33</v>
      </c>
      <c r="G70" s="13">
        <v>8</v>
      </c>
      <c r="H70" s="13">
        <v>22</v>
      </c>
      <c r="I70" s="13">
        <v>10</v>
      </c>
      <c r="J70" s="13">
        <v>32</v>
      </c>
      <c r="K70" s="13">
        <v>45</v>
      </c>
      <c r="L70" s="13">
        <v>39</v>
      </c>
      <c r="M70" s="22">
        <v>0.48899999999999999</v>
      </c>
      <c r="N70" s="13">
        <v>16</v>
      </c>
      <c r="O70" s="13">
        <v>0</v>
      </c>
      <c r="P70" s="13">
        <v>6</v>
      </c>
      <c r="Q70" s="13">
        <v>3</v>
      </c>
      <c r="R70" s="22">
        <v>0.5</v>
      </c>
      <c r="S70" s="13">
        <v>2</v>
      </c>
      <c r="T70" s="13">
        <v>2</v>
      </c>
      <c r="U70" s="13">
        <v>0</v>
      </c>
      <c r="V70" s="22">
        <v>1</v>
      </c>
      <c r="W70" s="13">
        <v>10</v>
      </c>
      <c r="X70" s="13">
        <v>4</v>
      </c>
      <c r="Y70" s="13">
        <v>4</v>
      </c>
      <c r="Z70" s="13">
        <v>5</v>
      </c>
      <c r="AA70" s="13">
        <v>0</v>
      </c>
      <c r="AB70" s="13">
        <v>0</v>
      </c>
      <c r="AC70" s="22">
        <v>0</v>
      </c>
      <c r="AD70" s="13">
        <v>8</v>
      </c>
      <c r="AE70" s="13">
        <v>0</v>
      </c>
      <c r="AF70" s="13">
        <v>0</v>
      </c>
      <c r="AG70" s="14">
        <v>0</v>
      </c>
      <c r="AH70" s="10" t="s">
        <v>27</v>
      </c>
    </row>
    <row r="71" spans="4:34" x14ac:dyDescent="0.2">
      <c r="D71" s="15">
        <v>40</v>
      </c>
      <c r="E71" s="16" t="s">
        <v>35</v>
      </c>
      <c r="F71" s="16" t="s">
        <v>33</v>
      </c>
      <c r="G71" s="16">
        <v>7</v>
      </c>
      <c r="H71" s="16">
        <v>24</v>
      </c>
      <c r="I71" s="16">
        <v>8</v>
      </c>
      <c r="J71" s="16">
        <v>32</v>
      </c>
      <c r="K71" s="16">
        <v>46</v>
      </c>
      <c r="L71" s="16">
        <v>39</v>
      </c>
      <c r="M71" s="23">
        <v>0.52200000000000002</v>
      </c>
      <c r="N71" s="16">
        <v>14</v>
      </c>
      <c r="O71" s="16">
        <v>0</v>
      </c>
      <c r="P71" s="16">
        <v>2</v>
      </c>
      <c r="Q71" s="16">
        <v>1</v>
      </c>
      <c r="R71" s="23">
        <v>0.5</v>
      </c>
      <c r="S71" s="16">
        <v>2</v>
      </c>
      <c r="T71" s="16">
        <v>2</v>
      </c>
      <c r="U71" s="16">
        <v>0</v>
      </c>
      <c r="V71" s="23">
        <v>1</v>
      </c>
      <c r="W71" s="16">
        <v>9</v>
      </c>
      <c r="X71" s="16">
        <v>3</v>
      </c>
      <c r="Y71" s="16">
        <v>6</v>
      </c>
      <c r="Z71" s="16">
        <v>5</v>
      </c>
      <c r="AA71" s="16">
        <v>0</v>
      </c>
      <c r="AB71" s="16">
        <v>0</v>
      </c>
      <c r="AC71" s="23">
        <v>0</v>
      </c>
      <c r="AD71" s="16">
        <v>3</v>
      </c>
      <c r="AE71" s="16">
        <v>0</v>
      </c>
      <c r="AF71" s="16">
        <v>0</v>
      </c>
      <c r="AG71" s="17">
        <v>0</v>
      </c>
      <c r="AH71" s="10" t="s">
        <v>28</v>
      </c>
    </row>
    <row r="72" spans="4:34" x14ac:dyDescent="0.2">
      <c r="D72" s="12">
        <v>26</v>
      </c>
      <c r="E72" s="13" t="s">
        <v>36</v>
      </c>
      <c r="F72" s="13" t="s">
        <v>37</v>
      </c>
      <c r="G72" s="13">
        <v>8</v>
      </c>
      <c r="H72" s="13">
        <v>25</v>
      </c>
      <c r="I72" s="13">
        <v>6</v>
      </c>
      <c r="J72" s="13">
        <v>31</v>
      </c>
      <c r="K72" s="13">
        <v>41</v>
      </c>
      <c r="L72" s="13">
        <v>34</v>
      </c>
      <c r="M72" s="22">
        <v>0.61</v>
      </c>
      <c r="N72" s="13">
        <v>10</v>
      </c>
      <c r="O72" s="13">
        <v>0</v>
      </c>
      <c r="P72" s="13">
        <v>3</v>
      </c>
      <c r="Q72" s="13">
        <v>1</v>
      </c>
      <c r="R72" s="22">
        <v>0.33300000000000002</v>
      </c>
      <c r="S72" s="13">
        <v>28</v>
      </c>
      <c r="T72" s="13">
        <v>24</v>
      </c>
      <c r="U72" s="13">
        <v>4</v>
      </c>
      <c r="V72" s="22">
        <v>0.85699999999999998</v>
      </c>
      <c r="W72" s="13">
        <v>6</v>
      </c>
      <c r="X72" s="13">
        <v>0</v>
      </c>
      <c r="Y72" s="13">
        <v>6</v>
      </c>
      <c r="Z72" s="13">
        <v>1</v>
      </c>
      <c r="AA72" s="13">
        <v>0</v>
      </c>
      <c r="AB72" s="13">
        <v>0</v>
      </c>
      <c r="AC72" s="22">
        <v>0</v>
      </c>
      <c r="AD72" s="13">
        <v>2</v>
      </c>
      <c r="AE72" s="13">
        <v>0</v>
      </c>
      <c r="AF72" s="13">
        <v>1</v>
      </c>
      <c r="AG72" s="14">
        <v>0</v>
      </c>
      <c r="AH72" s="10" t="s">
        <v>29</v>
      </c>
    </row>
    <row r="73" spans="4:34" x14ac:dyDescent="0.2">
      <c r="D73" s="15">
        <v>35</v>
      </c>
      <c r="E73" s="16" t="s">
        <v>38</v>
      </c>
      <c r="F73" s="16" t="s">
        <v>37</v>
      </c>
      <c r="G73" s="16">
        <v>6</v>
      </c>
      <c r="H73" s="16">
        <v>22</v>
      </c>
      <c r="I73" s="16">
        <v>5</v>
      </c>
      <c r="J73" s="16">
        <v>27</v>
      </c>
      <c r="K73" s="16">
        <v>29</v>
      </c>
      <c r="L73" s="16">
        <v>28</v>
      </c>
      <c r="M73" s="23">
        <v>0.75900000000000001</v>
      </c>
      <c r="N73" s="16">
        <v>13</v>
      </c>
      <c r="O73" s="16">
        <v>0</v>
      </c>
      <c r="P73" s="16">
        <v>1</v>
      </c>
      <c r="Q73" s="16">
        <v>1</v>
      </c>
      <c r="R73" s="23">
        <v>1</v>
      </c>
      <c r="S73" s="16">
        <v>10</v>
      </c>
      <c r="T73" s="16">
        <v>9</v>
      </c>
      <c r="U73" s="16">
        <v>1</v>
      </c>
      <c r="V73" s="23">
        <v>0.9</v>
      </c>
      <c r="W73" s="16">
        <v>3</v>
      </c>
      <c r="X73" s="16">
        <v>2</v>
      </c>
      <c r="Y73" s="16">
        <v>1</v>
      </c>
      <c r="Z73" s="16">
        <v>6</v>
      </c>
      <c r="AA73" s="16">
        <v>0</v>
      </c>
      <c r="AB73" s="16">
        <v>0</v>
      </c>
      <c r="AC73" s="23">
        <v>0</v>
      </c>
      <c r="AD73" s="16">
        <v>4</v>
      </c>
      <c r="AE73" s="16">
        <v>0</v>
      </c>
      <c r="AF73" s="16">
        <v>1</v>
      </c>
      <c r="AG73" s="17">
        <v>0</v>
      </c>
      <c r="AH73" s="10" t="s">
        <v>30</v>
      </c>
    </row>
    <row r="74" spans="4:34" x14ac:dyDescent="0.2">
      <c r="D74" s="12">
        <v>29</v>
      </c>
      <c r="E74" s="13" t="s">
        <v>39</v>
      </c>
      <c r="F74" s="13" t="s">
        <v>37</v>
      </c>
      <c r="G74" s="13">
        <v>7</v>
      </c>
      <c r="H74" s="13">
        <v>18</v>
      </c>
      <c r="I74" s="13">
        <v>3</v>
      </c>
      <c r="J74" s="13">
        <v>21</v>
      </c>
      <c r="K74" s="13">
        <v>26</v>
      </c>
      <c r="L74" s="13">
        <v>21</v>
      </c>
      <c r="M74" s="22">
        <v>0.69199999999999995</v>
      </c>
      <c r="N74" s="13">
        <v>9</v>
      </c>
      <c r="O74" s="13">
        <v>0</v>
      </c>
      <c r="P74" s="13">
        <v>1</v>
      </c>
      <c r="Q74" s="13">
        <v>1</v>
      </c>
      <c r="R74" s="22">
        <v>1</v>
      </c>
      <c r="S74" s="13">
        <v>10</v>
      </c>
      <c r="T74" s="13">
        <v>9</v>
      </c>
      <c r="U74" s="13">
        <v>1</v>
      </c>
      <c r="V74" s="22">
        <v>0.9</v>
      </c>
      <c r="W74" s="13">
        <v>10</v>
      </c>
      <c r="X74" s="13">
        <v>5</v>
      </c>
      <c r="Y74" s="13">
        <v>5</v>
      </c>
      <c r="Z74" s="13">
        <v>3</v>
      </c>
      <c r="AA74" s="13">
        <v>0</v>
      </c>
      <c r="AB74" s="13">
        <v>0</v>
      </c>
      <c r="AC74" s="22">
        <v>0</v>
      </c>
      <c r="AD74" s="13">
        <v>10</v>
      </c>
      <c r="AE74" s="13">
        <v>0</v>
      </c>
      <c r="AF74" s="13">
        <v>0</v>
      </c>
      <c r="AG74" s="14">
        <v>0</v>
      </c>
      <c r="AH74" s="11" t="s">
        <v>31</v>
      </c>
    </row>
    <row r="75" spans="4:34" x14ac:dyDescent="0.2">
      <c r="D75" s="15">
        <v>25</v>
      </c>
      <c r="E75" s="16" t="s">
        <v>40</v>
      </c>
      <c r="F75" s="16" t="s">
        <v>37</v>
      </c>
      <c r="G75" s="16">
        <v>8</v>
      </c>
      <c r="H75" s="16">
        <v>15</v>
      </c>
      <c r="I75" s="16">
        <v>4</v>
      </c>
      <c r="J75" s="16">
        <v>19</v>
      </c>
      <c r="K75" s="16">
        <v>24</v>
      </c>
      <c r="L75" s="16">
        <v>19</v>
      </c>
      <c r="M75" s="23">
        <v>0.625</v>
      </c>
      <c r="N75" s="16">
        <v>24</v>
      </c>
      <c r="O75" s="16">
        <v>0</v>
      </c>
      <c r="P75" s="16">
        <v>2</v>
      </c>
      <c r="Q75" s="16">
        <v>0</v>
      </c>
      <c r="R75" s="23">
        <v>0</v>
      </c>
      <c r="S75" s="16">
        <v>87</v>
      </c>
      <c r="T75" s="16">
        <v>55</v>
      </c>
      <c r="U75" s="16">
        <v>32</v>
      </c>
      <c r="V75" s="23">
        <v>0.63200000000000001</v>
      </c>
      <c r="W75" s="16">
        <v>6</v>
      </c>
      <c r="X75" s="16">
        <v>2</v>
      </c>
      <c r="Y75" s="16">
        <v>4</v>
      </c>
      <c r="Z75" s="16">
        <v>0</v>
      </c>
      <c r="AA75" s="16">
        <v>0</v>
      </c>
      <c r="AB75" s="16">
        <v>0</v>
      </c>
      <c r="AC75" s="23">
        <v>0</v>
      </c>
      <c r="AD75" s="16">
        <v>5</v>
      </c>
      <c r="AE75" s="16">
        <v>0</v>
      </c>
      <c r="AF75" s="16">
        <v>0</v>
      </c>
      <c r="AG75" s="17">
        <v>0</v>
      </c>
    </row>
    <row r="76" spans="4:34" x14ac:dyDescent="0.2">
      <c r="D76" s="12">
        <v>38</v>
      </c>
      <c r="E76" s="13" t="s">
        <v>41</v>
      </c>
      <c r="F76" s="13" t="s">
        <v>33</v>
      </c>
      <c r="G76" s="13">
        <v>7</v>
      </c>
      <c r="H76" s="13">
        <v>10</v>
      </c>
      <c r="I76" s="13">
        <v>4</v>
      </c>
      <c r="J76" s="13">
        <v>14</v>
      </c>
      <c r="K76" s="13">
        <v>18</v>
      </c>
      <c r="L76" s="13">
        <v>14</v>
      </c>
      <c r="M76" s="22">
        <v>0.55600000000000005</v>
      </c>
      <c r="N76" s="13">
        <v>8</v>
      </c>
      <c r="O76" s="13">
        <v>0</v>
      </c>
      <c r="P76" s="13">
        <v>2</v>
      </c>
      <c r="Q76" s="13">
        <v>0</v>
      </c>
      <c r="R76" s="22">
        <v>0</v>
      </c>
      <c r="S76" s="13">
        <v>16</v>
      </c>
      <c r="T76" s="13">
        <v>15</v>
      </c>
      <c r="U76" s="13">
        <v>1</v>
      </c>
      <c r="V76" s="22">
        <v>0.93799999999999994</v>
      </c>
      <c r="W76" s="13">
        <v>9</v>
      </c>
      <c r="X76" s="13">
        <v>3</v>
      </c>
      <c r="Y76" s="13">
        <v>6</v>
      </c>
      <c r="Z76" s="13">
        <v>3</v>
      </c>
      <c r="AA76" s="13">
        <v>0</v>
      </c>
      <c r="AB76" s="13">
        <v>0</v>
      </c>
      <c r="AC76" s="22">
        <v>0</v>
      </c>
      <c r="AD76" s="13">
        <v>3</v>
      </c>
      <c r="AE76" s="13">
        <v>0</v>
      </c>
      <c r="AF76" s="13">
        <v>0</v>
      </c>
      <c r="AG76" s="14">
        <v>0</v>
      </c>
    </row>
    <row r="77" spans="4:34" x14ac:dyDescent="0.2">
      <c r="D77" s="15">
        <v>27</v>
      </c>
      <c r="E77" s="16" t="s">
        <v>42</v>
      </c>
      <c r="F77" s="16" t="s">
        <v>37</v>
      </c>
      <c r="G77" s="16">
        <v>5</v>
      </c>
      <c r="H77" s="16">
        <v>8</v>
      </c>
      <c r="I77" s="16">
        <v>5</v>
      </c>
      <c r="J77" s="16">
        <v>13</v>
      </c>
      <c r="K77" s="16">
        <v>15</v>
      </c>
      <c r="L77" s="16">
        <v>12</v>
      </c>
      <c r="M77" s="23">
        <v>0.53300000000000003</v>
      </c>
      <c r="N77" s="16">
        <v>5</v>
      </c>
      <c r="O77" s="16">
        <v>1</v>
      </c>
      <c r="P77" s="16">
        <v>2</v>
      </c>
      <c r="Q77" s="16">
        <v>2</v>
      </c>
      <c r="R77" s="23">
        <v>1</v>
      </c>
      <c r="S77" s="16">
        <v>25</v>
      </c>
      <c r="T77" s="16">
        <v>5</v>
      </c>
      <c r="U77" s="16">
        <v>20</v>
      </c>
      <c r="V77" s="23">
        <v>0.2</v>
      </c>
      <c r="W77" s="16">
        <v>4</v>
      </c>
      <c r="X77" s="16">
        <v>2</v>
      </c>
      <c r="Y77" s="16">
        <v>2</v>
      </c>
      <c r="Z77" s="16">
        <v>2</v>
      </c>
      <c r="AA77" s="16">
        <v>0</v>
      </c>
      <c r="AB77" s="16">
        <v>0</v>
      </c>
      <c r="AC77" s="23">
        <v>0</v>
      </c>
      <c r="AD77" s="16">
        <v>9</v>
      </c>
      <c r="AE77" s="16">
        <v>0</v>
      </c>
      <c r="AF77" s="16">
        <v>0</v>
      </c>
      <c r="AG77" s="17">
        <v>0</v>
      </c>
    </row>
    <row r="78" spans="4:34" x14ac:dyDescent="0.2">
      <c r="D78" s="12">
        <v>28</v>
      </c>
      <c r="E78" s="13" t="s">
        <v>43</v>
      </c>
      <c r="F78" s="13" t="s">
        <v>37</v>
      </c>
      <c r="G78" s="13">
        <v>7</v>
      </c>
      <c r="H78" s="13">
        <v>8</v>
      </c>
      <c r="I78" s="13">
        <v>0</v>
      </c>
      <c r="J78" s="13">
        <v>8</v>
      </c>
      <c r="K78" s="13">
        <v>13</v>
      </c>
      <c r="L78" s="13">
        <v>11</v>
      </c>
      <c r="M78" s="22">
        <v>0.61499999999999999</v>
      </c>
      <c r="N78" s="13">
        <v>1</v>
      </c>
      <c r="O78" s="13">
        <v>0</v>
      </c>
      <c r="P78" s="13">
        <v>1</v>
      </c>
      <c r="Q78" s="13">
        <v>1</v>
      </c>
      <c r="R78" s="22">
        <v>1</v>
      </c>
      <c r="S78" s="13">
        <v>21</v>
      </c>
      <c r="T78" s="13">
        <v>15</v>
      </c>
      <c r="U78" s="13">
        <v>6</v>
      </c>
      <c r="V78" s="22">
        <v>0.71399999999999997</v>
      </c>
      <c r="W78" s="13">
        <v>8</v>
      </c>
      <c r="X78" s="13">
        <v>4</v>
      </c>
      <c r="Y78" s="13">
        <v>4</v>
      </c>
      <c r="Z78" s="13">
        <v>2</v>
      </c>
      <c r="AA78" s="13">
        <v>0</v>
      </c>
      <c r="AB78" s="13">
        <v>0</v>
      </c>
      <c r="AC78" s="22">
        <v>0</v>
      </c>
      <c r="AD78" s="13">
        <v>1</v>
      </c>
      <c r="AE78" s="13">
        <v>0</v>
      </c>
      <c r="AF78" s="13">
        <v>0</v>
      </c>
      <c r="AG78" s="14">
        <v>0</v>
      </c>
    </row>
    <row r="79" spans="4:34" x14ac:dyDescent="0.2">
      <c r="D79" s="15">
        <v>39</v>
      </c>
      <c r="E79" s="16" t="s">
        <v>44</v>
      </c>
      <c r="F79" s="16" t="s">
        <v>37</v>
      </c>
      <c r="G79" s="16">
        <v>5</v>
      </c>
      <c r="H79" s="16">
        <v>0</v>
      </c>
      <c r="I79" s="16">
        <v>3</v>
      </c>
      <c r="J79" s="16">
        <v>3</v>
      </c>
      <c r="K79" s="16">
        <v>3</v>
      </c>
      <c r="L79" s="16">
        <v>2</v>
      </c>
      <c r="M79" s="23">
        <v>0</v>
      </c>
      <c r="N79" s="16">
        <v>6</v>
      </c>
      <c r="O79" s="16">
        <v>0</v>
      </c>
      <c r="P79" s="16">
        <v>1</v>
      </c>
      <c r="Q79" s="16">
        <v>0</v>
      </c>
      <c r="R79" s="23">
        <v>0</v>
      </c>
      <c r="S79" s="16">
        <v>4</v>
      </c>
      <c r="T79" s="16">
        <v>4</v>
      </c>
      <c r="U79" s="16">
        <v>0</v>
      </c>
      <c r="V79" s="23">
        <v>1</v>
      </c>
      <c r="W79" s="16">
        <v>4</v>
      </c>
      <c r="X79" s="16">
        <v>2</v>
      </c>
      <c r="Y79" s="16">
        <v>2</v>
      </c>
      <c r="Z79" s="16">
        <v>3</v>
      </c>
      <c r="AA79" s="16">
        <v>0</v>
      </c>
      <c r="AB79" s="16">
        <v>0</v>
      </c>
      <c r="AC79" s="23">
        <v>0</v>
      </c>
      <c r="AD79" s="16">
        <v>1</v>
      </c>
      <c r="AE79" s="16">
        <v>0</v>
      </c>
      <c r="AF79" s="16">
        <v>0</v>
      </c>
      <c r="AG79" s="17">
        <v>0</v>
      </c>
    </row>
    <row r="80" spans="4:34" x14ac:dyDescent="0.2">
      <c r="D80" s="12">
        <v>30</v>
      </c>
      <c r="E80" s="13" t="s">
        <v>45</v>
      </c>
      <c r="F80" s="13" t="s">
        <v>46</v>
      </c>
      <c r="G80" s="13">
        <v>8</v>
      </c>
      <c r="H80" s="13">
        <v>1</v>
      </c>
      <c r="I80" s="13">
        <v>1</v>
      </c>
      <c r="J80" s="13">
        <v>2</v>
      </c>
      <c r="K80" s="13">
        <v>2</v>
      </c>
      <c r="L80" s="13">
        <v>1</v>
      </c>
      <c r="M80" s="22">
        <v>0.5</v>
      </c>
      <c r="N80" s="13">
        <v>16</v>
      </c>
      <c r="O80" s="13">
        <v>0</v>
      </c>
      <c r="P80" s="13">
        <v>0</v>
      </c>
      <c r="Q80" s="13">
        <v>0</v>
      </c>
      <c r="R80" s="22">
        <v>0</v>
      </c>
      <c r="S80" s="13">
        <v>4</v>
      </c>
      <c r="T80" s="13">
        <v>4</v>
      </c>
      <c r="U80" s="13">
        <v>0</v>
      </c>
      <c r="V80" s="22">
        <v>1</v>
      </c>
      <c r="W80" s="13">
        <v>3</v>
      </c>
      <c r="X80" s="13">
        <v>1</v>
      </c>
      <c r="Y80" s="13">
        <v>2</v>
      </c>
      <c r="Z80" s="13">
        <v>8</v>
      </c>
      <c r="AA80" s="13">
        <v>0</v>
      </c>
      <c r="AB80" s="13">
        <v>0</v>
      </c>
      <c r="AC80" s="22">
        <v>0</v>
      </c>
      <c r="AD80" s="13">
        <v>4</v>
      </c>
      <c r="AE80" s="13">
        <v>0</v>
      </c>
      <c r="AF80" s="13">
        <v>0</v>
      </c>
      <c r="AG80" s="14">
        <v>0</v>
      </c>
    </row>
    <row r="81" spans="4:42" x14ac:dyDescent="0.2">
      <c r="D81" s="15">
        <v>33</v>
      </c>
      <c r="E81" s="16" t="s">
        <v>47</v>
      </c>
      <c r="F81" s="16" t="s">
        <v>46</v>
      </c>
      <c r="G81" s="16">
        <v>7</v>
      </c>
      <c r="H81" s="16">
        <v>0</v>
      </c>
      <c r="I81" s="16">
        <v>1</v>
      </c>
      <c r="J81" s="16">
        <v>1</v>
      </c>
      <c r="K81" s="16">
        <v>1</v>
      </c>
      <c r="L81" s="16">
        <v>1</v>
      </c>
      <c r="M81" s="23">
        <v>0</v>
      </c>
      <c r="N81" s="16">
        <v>7</v>
      </c>
      <c r="O81" s="16">
        <v>0</v>
      </c>
      <c r="P81" s="16">
        <v>0</v>
      </c>
      <c r="Q81" s="16">
        <v>0</v>
      </c>
      <c r="R81" s="23">
        <v>0</v>
      </c>
      <c r="S81" s="16">
        <v>0</v>
      </c>
      <c r="T81" s="16">
        <v>0</v>
      </c>
      <c r="U81" s="16">
        <v>0</v>
      </c>
      <c r="V81" s="23">
        <v>0</v>
      </c>
      <c r="W81" s="16">
        <v>1</v>
      </c>
      <c r="X81" s="16">
        <v>0</v>
      </c>
      <c r="Y81" s="16">
        <v>1</v>
      </c>
      <c r="Z81" s="16">
        <v>3</v>
      </c>
      <c r="AA81" s="16">
        <v>0</v>
      </c>
      <c r="AB81" s="16">
        <v>0</v>
      </c>
      <c r="AC81" s="23">
        <v>0</v>
      </c>
      <c r="AD81" s="16">
        <v>5</v>
      </c>
      <c r="AE81" s="16">
        <v>0</v>
      </c>
      <c r="AF81" s="16">
        <v>0</v>
      </c>
      <c r="AG81" s="17">
        <v>0</v>
      </c>
    </row>
    <row r="82" spans="4:42" x14ac:dyDescent="0.2">
      <c r="D82" s="12">
        <v>21</v>
      </c>
      <c r="E82" s="13" t="s">
        <v>48</v>
      </c>
      <c r="F82" s="13" t="s">
        <v>49</v>
      </c>
      <c r="G82" s="13">
        <v>7</v>
      </c>
      <c r="H82" s="13">
        <v>1</v>
      </c>
      <c r="I82" s="13">
        <v>0</v>
      </c>
      <c r="J82" s="13">
        <v>1</v>
      </c>
      <c r="K82" s="13">
        <v>2</v>
      </c>
      <c r="L82" s="13">
        <v>1</v>
      </c>
      <c r="M82" s="22">
        <v>0.5</v>
      </c>
      <c r="N82" s="13">
        <v>10</v>
      </c>
      <c r="O82" s="13">
        <v>0</v>
      </c>
      <c r="P82" s="13">
        <v>0</v>
      </c>
      <c r="Q82" s="13">
        <v>0</v>
      </c>
      <c r="R82" s="22">
        <v>0</v>
      </c>
      <c r="S82" s="13">
        <v>0</v>
      </c>
      <c r="T82" s="13">
        <v>0</v>
      </c>
      <c r="U82" s="13">
        <v>0</v>
      </c>
      <c r="V82" s="22">
        <v>0</v>
      </c>
      <c r="W82" s="13">
        <v>2</v>
      </c>
      <c r="X82" s="13">
        <v>1</v>
      </c>
      <c r="Y82" s="13">
        <v>1</v>
      </c>
      <c r="Z82" s="13">
        <v>3</v>
      </c>
      <c r="AA82" s="13">
        <v>14</v>
      </c>
      <c r="AB82" s="13">
        <v>16</v>
      </c>
      <c r="AC82" s="22">
        <v>0.53300000000000003</v>
      </c>
      <c r="AD82" s="13">
        <v>0</v>
      </c>
      <c r="AE82" s="13">
        <v>0</v>
      </c>
      <c r="AF82" s="13">
        <v>0</v>
      </c>
      <c r="AG82" s="14">
        <v>0</v>
      </c>
    </row>
    <row r="83" spans="4:42" x14ac:dyDescent="0.2">
      <c r="D83" s="15">
        <v>23</v>
      </c>
      <c r="E83" s="16" t="s">
        <v>50</v>
      </c>
      <c r="F83" s="16" t="s">
        <v>46</v>
      </c>
      <c r="G83" s="16">
        <v>7</v>
      </c>
      <c r="H83" s="16">
        <v>0</v>
      </c>
      <c r="I83" s="16">
        <v>0</v>
      </c>
      <c r="J83" s="16">
        <v>0</v>
      </c>
      <c r="K83" s="16">
        <v>0</v>
      </c>
      <c r="L83" s="16">
        <v>0</v>
      </c>
      <c r="M83" s="23">
        <v>0</v>
      </c>
      <c r="N83" s="16">
        <v>17</v>
      </c>
      <c r="O83" s="16">
        <v>0</v>
      </c>
      <c r="P83" s="16">
        <v>0</v>
      </c>
      <c r="Q83" s="16">
        <v>0</v>
      </c>
      <c r="R83" s="23">
        <v>0</v>
      </c>
      <c r="S83" s="16">
        <v>1</v>
      </c>
      <c r="T83" s="16">
        <v>1</v>
      </c>
      <c r="U83" s="16">
        <v>0</v>
      </c>
      <c r="V83" s="23">
        <v>1</v>
      </c>
      <c r="W83" s="16">
        <v>1</v>
      </c>
      <c r="X83" s="16">
        <v>0</v>
      </c>
      <c r="Y83" s="16">
        <v>1</v>
      </c>
      <c r="Z83" s="16">
        <v>6</v>
      </c>
      <c r="AA83" s="16">
        <v>0</v>
      </c>
      <c r="AB83" s="16">
        <v>0</v>
      </c>
      <c r="AC83" s="23">
        <v>0</v>
      </c>
      <c r="AD83" s="16">
        <v>1</v>
      </c>
      <c r="AE83" s="16">
        <v>0</v>
      </c>
      <c r="AF83" s="16">
        <v>0</v>
      </c>
      <c r="AG83" s="17">
        <v>0</v>
      </c>
    </row>
    <row r="84" spans="4:42" x14ac:dyDescent="0.2">
      <c r="D84" s="12">
        <v>32</v>
      </c>
      <c r="E84" s="13" t="s">
        <v>51</v>
      </c>
      <c r="F84" s="13" t="s">
        <v>46</v>
      </c>
      <c r="G84" s="13">
        <v>5</v>
      </c>
      <c r="H84" s="13">
        <v>0</v>
      </c>
      <c r="I84" s="13">
        <v>0</v>
      </c>
      <c r="J84" s="13">
        <v>0</v>
      </c>
      <c r="K84" s="13">
        <v>0</v>
      </c>
      <c r="L84" s="13">
        <v>0</v>
      </c>
      <c r="M84" s="22">
        <v>0</v>
      </c>
      <c r="N84" s="13">
        <v>7</v>
      </c>
      <c r="O84" s="13">
        <v>0</v>
      </c>
      <c r="P84" s="13">
        <v>0</v>
      </c>
      <c r="Q84" s="13">
        <v>0</v>
      </c>
      <c r="R84" s="22">
        <v>0</v>
      </c>
      <c r="S84" s="13">
        <v>3</v>
      </c>
      <c r="T84" s="13">
        <v>3</v>
      </c>
      <c r="U84" s="13">
        <v>0</v>
      </c>
      <c r="V84" s="22">
        <v>1</v>
      </c>
      <c r="W84" s="13">
        <v>1</v>
      </c>
      <c r="X84" s="13">
        <v>1</v>
      </c>
      <c r="Y84" s="13">
        <v>0</v>
      </c>
      <c r="Z84" s="13">
        <v>2</v>
      </c>
      <c r="AA84" s="13">
        <v>0</v>
      </c>
      <c r="AB84" s="13">
        <v>0</v>
      </c>
      <c r="AC84" s="22">
        <v>0</v>
      </c>
      <c r="AD84" s="13">
        <v>2</v>
      </c>
      <c r="AE84" s="13">
        <v>0</v>
      </c>
      <c r="AF84" s="13">
        <v>0</v>
      </c>
      <c r="AG84" s="14">
        <v>0</v>
      </c>
    </row>
    <row r="85" spans="4:42" x14ac:dyDescent="0.2">
      <c r="D85" s="3">
        <v>22</v>
      </c>
      <c r="E85" s="7" t="s">
        <v>52</v>
      </c>
      <c r="F85" s="7" t="s">
        <v>49</v>
      </c>
      <c r="G85" s="7">
        <v>3</v>
      </c>
      <c r="H85" s="7">
        <v>0</v>
      </c>
      <c r="I85" s="7">
        <v>0</v>
      </c>
      <c r="J85" s="7">
        <v>0</v>
      </c>
      <c r="K85" s="7">
        <v>0</v>
      </c>
      <c r="L85" s="7">
        <v>0</v>
      </c>
      <c r="M85" s="24">
        <v>0</v>
      </c>
      <c r="N85" s="7">
        <v>1</v>
      </c>
      <c r="O85" s="7">
        <v>0</v>
      </c>
      <c r="P85" s="7">
        <v>0</v>
      </c>
      <c r="Q85" s="7">
        <v>0</v>
      </c>
      <c r="R85" s="24">
        <v>0</v>
      </c>
      <c r="S85" s="7">
        <v>0</v>
      </c>
      <c r="T85" s="7">
        <v>0</v>
      </c>
      <c r="U85" s="7">
        <v>0</v>
      </c>
      <c r="V85" s="24">
        <v>0</v>
      </c>
      <c r="W85" s="7">
        <v>2</v>
      </c>
      <c r="X85" s="7">
        <v>1</v>
      </c>
      <c r="Y85" s="7">
        <v>1</v>
      </c>
      <c r="Z85" s="7">
        <v>0</v>
      </c>
      <c r="AA85" s="7">
        <v>3</v>
      </c>
      <c r="AB85" s="7">
        <v>7</v>
      </c>
      <c r="AC85" s="24">
        <v>0.7</v>
      </c>
      <c r="AD85" s="7">
        <v>0</v>
      </c>
      <c r="AE85" s="7">
        <v>0</v>
      </c>
      <c r="AF85" s="7">
        <v>0</v>
      </c>
      <c r="AG85" s="8">
        <v>0</v>
      </c>
    </row>
    <row r="88" spans="4:42" ht="39" customHeight="1" x14ac:dyDescent="0.2">
      <c r="D88" s="25"/>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row>
    <row r="89" spans="4:42" x14ac:dyDescent="0.2">
      <c r="D89" s="25"/>
    </row>
    <row r="90" spans="4:42" x14ac:dyDescent="0.2">
      <c r="D90" s="25"/>
    </row>
    <row r="91" spans="4:42" x14ac:dyDescent="0.2">
      <c r="D91" s="25"/>
    </row>
    <row r="92" spans="4:42" x14ac:dyDescent="0.2">
      <c r="D92" s="25"/>
    </row>
    <row r="93" spans="4:42" x14ac:dyDescent="0.2">
      <c r="D93" s="25"/>
    </row>
    <row r="94" spans="4:42" x14ac:dyDescent="0.2">
      <c r="D94" s="25"/>
    </row>
    <row r="95" spans="4:42" x14ac:dyDescent="0.2">
      <c r="D95" s="25"/>
    </row>
    <row r="96" spans="4:42" x14ac:dyDescent="0.2">
      <c r="D96" s="25"/>
    </row>
    <row r="97" spans="4:42" x14ac:dyDescent="0.2">
      <c r="D97" s="25"/>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row>
    <row r="98" spans="4:42" x14ac:dyDescent="0.2">
      <c r="D98" s="25"/>
    </row>
    <row r="99" spans="4:42" x14ac:dyDescent="0.2">
      <c r="D99" s="25"/>
    </row>
    <row r="100" spans="4:42" x14ac:dyDescent="0.2">
      <c r="D100" s="25"/>
    </row>
    <row r="101" spans="4:42" x14ac:dyDescent="0.2">
      <c r="D101" s="25"/>
    </row>
    <row r="102" spans="4:42" x14ac:dyDescent="0.2">
      <c r="D102" s="25"/>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row>
    <row r="103" spans="4:42" x14ac:dyDescent="0.2">
      <c r="D103" s="25"/>
    </row>
    <row r="104" spans="4:42" x14ac:dyDescent="0.2">
      <c r="D104" s="25"/>
    </row>
    <row r="105" spans="4:42" x14ac:dyDescent="0.2">
      <c r="D105" s="25"/>
    </row>
    <row r="106" spans="4:42" x14ac:dyDescent="0.2">
      <c r="D106" s="25"/>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row>
    <row r="107" spans="4:42" x14ac:dyDescent="0.2">
      <c r="D107" s="25"/>
    </row>
    <row r="108" spans="4:42" x14ac:dyDescent="0.2">
      <c r="D108" s="25"/>
    </row>
    <row r="109" spans="4:42" x14ac:dyDescent="0.2">
      <c r="D109" s="25"/>
    </row>
    <row r="110" spans="4:42" x14ac:dyDescent="0.2">
      <c r="D110" s="25"/>
    </row>
    <row r="111" spans="4:42" x14ac:dyDescent="0.2">
      <c r="D111" s="25"/>
    </row>
    <row r="112" spans="4:42" x14ac:dyDescent="0.2">
      <c r="D112" s="25"/>
    </row>
    <row r="113" spans="4:42" x14ac:dyDescent="0.2">
      <c r="D113" s="25"/>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row>
    <row r="114" spans="4:42" x14ac:dyDescent="0.2">
      <c r="D114" s="25"/>
    </row>
    <row r="115" spans="4:42" x14ac:dyDescent="0.2">
      <c r="D115" s="25"/>
    </row>
    <row r="116" spans="4:42" x14ac:dyDescent="0.2">
      <c r="D116" s="25"/>
    </row>
    <row r="117" spans="4:42" x14ac:dyDescent="0.2">
      <c r="D117" s="2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5C39-0878-2A4B-BF0D-FC1764705863}">
  <sheetPr codeName="Sheet2"/>
  <dimension ref="D1:S107"/>
  <sheetViews>
    <sheetView zoomScale="125" zoomScaleNormal="100" workbookViewId="0"/>
  </sheetViews>
  <sheetFormatPr baseColWidth="10" defaultRowHeight="16" x14ac:dyDescent="0.2"/>
  <cols>
    <col min="4" max="4" width="16.33203125" bestFit="1" customWidth="1"/>
    <col min="5" max="5" width="13.33203125" bestFit="1" customWidth="1"/>
    <col min="6" max="6" width="8.83203125" bestFit="1" customWidth="1"/>
    <col min="7" max="7" width="12.6640625" bestFit="1" customWidth="1"/>
    <col min="8" max="8" width="16.33203125" bestFit="1" customWidth="1"/>
    <col min="9" max="9" width="14.5" bestFit="1" customWidth="1"/>
    <col min="10" max="10" width="7.1640625" bestFit="1" customWidth="1"/>
    <col min="11" max="11" width="15.83203125" bestFit="1" customWidth="1"/>
    <col min="12" max="13" width="15.33203125" bestFit="1" customWidth="1"/>
    <col min="14" max="14" width="15.83203125" bestFit="1" customWidth="1"/>
    <col min="15" max="15" width="18" bestFit="1" customWidth="1"/>
    <col min="16" max="16" width="14.33203125" bestFit="1" customWidth="1"/>
    <col min="17" max="17" width="15.33203125" bestFit="1" customWidth="1"/>
    <col min="18" max="18" width="14.5" bestFit="1" customWidth="1"/>
    <col min="19" max="19" width="6.83203125" bestFit="1" customWidth="1"/>
    <col min="20" max="20" width="11.5" bestFit="1" customWidth="1"/>
    <col min="21" max="21" width="11" bestFit="1" customWidth="1"/>
    <col min="22" max="22" width="9" bestFit="1" customWidth="1"/>
    <col min="23" max="23" width="14.83203125" bestFit="1" customWidth="1"/>
    <col min="24" max="24" width="12.1640625" bestFit="1" customWidth="1"/>
    <col min="25" max="25" width="13" bestFit="1" customWidth="1"/>
    <col min="26" max="26" width="13.6640625" bestFit="1" customWidth="1"/>
    <col min="27" max="27" width="16.33203125" bestFit="1" customWidth="1"/>
    <col min="28" max="28" width="13.5" bestFit="1" customWidth="1"/>
    <col min="29" max="29" width="12" bestFit="1" customWidth="1"/>
  </cols>
  <sheetData>
    <row r="1" spans="4:19" x14ac:dyDescent="0.2">
      <c r="D1" s="1" t="s">
        <v>4</v>
      </c>
      <c r="E1" t="s">
        <v>74</v>
      </c>
      <c r="H1" s="1" t="s">
        <v>4</v>
      </c>
      <c r="I1" t="s">
        <v>74</v>
      </c>
      <c r="L1" s="1" t="s">
        <v>4</v>
      </c>
      <c r="M1" t="s">
        <v>74</v>
      </c>
      <c r="Q1" s="1" t="s">
        <v>4</v>
      </c>
      <c r="R1" t="s">
        <v>74</v>
      </c>
    </row>
    <row r="2" spans="4:19" x14ac:dyDescent="0.2">
      <c r="D2" t="s">
        <v>1</v>
      </c>
      <c r="E2">
        <f>_xlfn.XLOOKUP($D$2,$D$4:$D$25,E4:E25)</f>
        <v>239</v>
      </c>
      <c r="F2">
        <f>_xlfn.XLOOKUP($D$2,$D$4:$D$25,F4:F25)</f>
        <v>110</v>
      </c>
      <c r="G2">
        <f>SUM(E2,F2)</f>
        <v>349</v>
      </c>
      <c r="H2" t="s">
        <v>1</v>
      </c>
      <c r="I2">
        <f>_xlfn.XLOOKUP($H$2,$H$4:$H$25,I4:I25)</f>
        <v>370</v>
      </c>
      <c r="J2" s="29">
        <f>_xlfn.XLOOKUP($H$2,$H$4:$H$25,J4:J25)</f>
        <v>0.45033333333333336</v>
      </c>
      <c r="L2" t="s">
        <v>1</v>
      </c>
      <c r="M2">
        <f>_xlfn.XLOOKUP($L$2,$L$4:$L$21,M4:M21)</f>
        <v>176</v>
      </c>
      <c r="N2">
        <f>_xlfn.XLOOKUP($L$2,$L$4:$L$21,N4:N21)</f>
        <v>61</v>
      </c>
      <c r="O2">
        <f>SUM(M2:N2)</f>
        <v>237</v>
      </c>
      <c r="Q2" t="s">
        <v>1</v>
      </c>
      <c r="R2">
        <f>_xlfn.XLOOKUP($Q$2,$Q$4:$Q$21,R4:R21)</f>
        <v>253</v>
      </c>
      <c r="S2" s="29">
        <f>_xlfn.XLOOKUP($Q$2,$Q$4:$Q$21,S4:S21)</f>
        <v>0.40888235294117647</v>
      </c>
    </row>
    <row r="3" spans="4:19" x14ac:dyDescent="0.2">
      <c r="D3" s="1" t="s">
        <v>0</v>
      </c>
      <c r="E3" t="s">
        <v>85</v>
      </c>
      <c r="F3" t="s">
        <v>86</v>
      </c>
      <c r="H3" s="1" t="s">
        <v>0</v>
      </c>
      <c r="I3" t="s">
        <v>83</v>
      </c>
      <c r="J3" t="s">
        <v>84</v>
      </c>
      <c r="L3" s="1" t="s">
        <v>0</v>
      </c>
      <c r="M3" t="s">
        <v>85</v>
      </c>
      <c r="N3" t="s">
        <v>86</v>
      </c>
      <c r="Q3" s="1" t="s">
        <v>0</v>
      </c>
      <c r="R3" t="s">
        <v>83</v>
      </c>
      <c r="S3" t="s">
        <v>84</v>
      </c>
    </row>
    <row r="4" spans="4:19" x14ac:dyDescent="0.2">
      <c r="D4" s="2" t="s">
        <v>71</v>
      </c>
      <c r="E4" s="30">
        <v>49</v>
      </c>
      <c r="F4" s="30">
        <v>22</v>
      </c>
      <c r="H4" s="2" t="s">
        <v>55</v>
      </c>
      <c r="I4" s="30">
        <v>66</v>
      </c>
      <c r="J4" s="28">
        <v>0.57599999999999996</v>
      </c>
      <c r="L4" s="2" t="s">
        <v>36</v>
      </c>
      <c r="M4">
        <v>25</v>
      </c>
      <c r="N4">
        <v>6</v>
      </c>
      <c r="Q4" s="2" t="s">
        <v>36</v>
      </c>
      <c r="R4">
        <v>34</v>
      </c>
      <c r="S4" s="21">
        <v>0.61</v>
      </c>
    </row>
    <row r="5" spans="4:19" x14ac:dyDescent="0.2">
      <c r="D5" s="2" t="s">
        <v>55</v>
      </c>
      <c r="E5" s="30">
        <v>49</v>
      </c>
      <c r="F5" s="30">
        <v>13</v>
      </c>
      <c r="H5" s="2" t="s">
        <v>69</v>
      </c>
      <c r="I5" s="30">
        <v>11</v>
      </c>
      <c r="J5" s="28">
        <v>0.5</v>
      </c>
      <c r="L5" s="2" t="s">
        <v>39</v>
      </c>
      <c r="M5">
        <v>18</v>
      </c>
      <c r="N5">
        <v>3</v>
      </c>
      <c r="Q5" s="2" t="s">
        <v>39</v>
      </c>
      <c r="R5">
        <v>21</v>
      </c>
      <c r="S5" s="21">
        <v>0.69199999999999995</v>
      </c>
    </row>
    <row r="6" spans="4:19" x14ac:dyDescent="0.2">
      <c r="D6" s="2" t="s">
        <v>68</v>
      </c>
      <c r="E6" s="30">
        <v>29</v>
      </c>
      <c r="F6" s="30">
        <v>6</v>
      </c>
      <c r="H6" s="2" t="s">
        <v>70</v>
      </c>
      <c r="I6" s="30">
        <v>15</v>
      </c>
      <c r="J6" s="28">
        <v>0.61099999999999999</v>
      </c>
      <c r="L6" s="2" t="s">
        <v>38</v>
      </c>
      <c r="M6">
        <v>22</v>
      </c>
      <c r="N6">
        <v>5</v>
      </c>
      <c r="Q6" s="2" t="s">
        <v>38</v>
      </c>
      <c r="R6">
        <v>28</v>
      </c>
      <c r="S6" s="21">
        <v>0.75900000000000001</v>
      </c>
    </row>
    <row r="7" spans="4:19" x14ac:dyDescent="0.2">
      <c r="D7" s="2" t="s">
        <v>66</v>
      </c>
      <c r="E7" s="30">
        <v>27</v>
      </c>
      <c r="F7" s="30">
        <v>15</v>
      </c>
      <c r="H7" s="2" t="s">
        <v>71</v>
      </c>
      <c r="I7" s="30">
        <v>77</v>
      </c>
      <c r="J7" s="28">
        <v>0.51600000000000001</v>
      </c>
      <c r="L7" s="2" t="s">
        <v>41</v>
      </c>
      <c r="M7">
        <v>10</v>
      </c>
      <c r="N7">
        <v>4</v>
      </c>
      <c r="Q7" s="2" t="s">
        <v>41</v>
      </c>
      <c r="R7">
        <v>14</v>
      </c>
      <c r="S7" s="21">
        <v>0.55600000000000005</v>
      </c>
    </row>
    <row r="8" spans="4:19" x14ac:dyDescent="0.2">
      <c r="D8" s="2" t="s">
        <v>56</v>
      </c>
      <c r="E8" s="30">
        <v>17</v>
      </c>
      <c r="F8" s="30">
        <v>7</v>
      </c>
      <c r="H8" s="2" t="s">
        <v>61</v>
      </c>
      <c r="I8" s="30">
        <v>2</v>
      </c>
      <c r="J8" s="28">
        <v>0.33300000000000002</v>
      </c>
      <c r="L8" s="2" t="s">
        <v>48</v>
      </c>
      <c r="M8">
        <v>1</v>
      </c>
      <c r="N8">
        <v>0</v>
      </c>
      <c r="Q8" s="2" t="s">
        <v>48</v>
      </c>
      <c r="R8">
        <v>1</v>
      </c>
      <c r="S8" s="21">
        <v>0.5</v>
      </c>
    </row>
    <row r="9" spans="4:19" x14ac:dyDescent="0.2">
      <c r="D9" s="2" t="s">
        <v>67</v>
      </c>
      <c r="E9" s="30">
        <v>14</v>
      </c>
      <c r="F9" s="30">
        <v>3</v>
      </c>
      <c r="H9" s="2" t="s">
        <v>62</v>
      </c>
      <c r="I9" s="30">
        <v>1</v>
      </c>
      <c r="J9" s="28">
        <v>1</v>
      </c>
      <c r="L9" s="2" t="s">
        <v>40</v>
      </c>
      <c r="M9">
        <v>15</v>
      </c>
      <c r="N9">
        <v>4</v>
      </c>
      <c r="Q9" s="2" t="s">
        <v>40</v>
      </c>
      <c r="R9">
        <v>19</v>
      </c>
      <c r="S9" s="21">
        <v>0.625</v>
      </c>
    </row>
    <row r="10" spans="4:19" x14ac:dyDescent="0.2">
      <c r="D10" s="2" t="s">
        <v>59</v>
      </c>
      <c r="E10" s="30">
        <v>12</v>
      </c>
      <c r="F10" s="30">
        <v>3</v>
      </c>
      <c r="H10" s="2" t="s">
        <v>50</v>
      </c>
      <c r="I10" s="30">
        <v>0</v>
      </c>
      <c r="J10" s="28">
        <v>0</v>
      </c>
      <c r="L10" s="2" t="s">
        <v>50</v>
      </c>
      <c r="M10">
        <v>0</v>
      </c>
      <c r="N10">
        <v>0</v>
      </c>
      <c r="Q10" s="2" t="s">
        <v>50</v>
      </c>
      <c r="R10">
        <v>0</v>
      </c>
      <c r="S10" s="21">
        <v>0</v>
      </c>
    </row>
    <row r="11" spans="4:19" x14ac:dyDescent="0.2">
      <c r="D11" s="2" t="s">
        <v>70</v>
      </c>
      <c r="E11" s="30">
        <v>11</v>
      </c>
      <c r="F11" s="30">
        <v>16</v>
      </c>
      <c r="H11" s="2" t="s">
        <v>32</v>
      </c>
      <c r="I11" s="30">
        <v>1</v>
      </c>
      <c r="J11" s="28">
        <v>1</v>
      </c>
      <c r="L11" s="2" t="s">
        <v>32</v>
      </c>
      <c r="M11">
        <v>22</v>
      </c>
      <c r="N11">
        <v>11</v>
      </c>
      <c r="Q11" s="2" t="s">
        <v>32</v>
      </c>
      <c r="R11">
        <v>31</v>
      </c>
      <c r="S11" s="21">
        <v>0.55000000000000004</v>
      </c>
    </row>
    <row r="12" spans="4:19" x14ac:dyDescent="0.2">
      <c r="D12" s="2" t="s">
        <v>58</v>
      </c>
      <c r="E12" s="30">
        <v>9</v>
      </c>
      <c r="F12" s="30">
        <v>9</v>
      </c>
      <c r="H12" s="2" t="s">
        <v>65</v>
      </c>
      <c r="I12" s="30">
        <v>11</v>
      </c>
      <c r="J12" s="28">
        <v>0.214</v>
      </c>
      <c r="L12" s="2" t="s">
        <v>47</v>
      </c>
      <c r="M12">
        <v>0</v>
      </c>
      <c r="N12">
        <v>1</v>
      </c>
      <c r="Q12" s="2" t="s">
        <v>47</v>
      </c>
      <c r="R12">
        <v>1</v>
      </c>
      <c r="S12" s="21">
        <v>0</v>
      </c>
    </row>
    <row r="13" spans="4:19" x14ac:dyDescent="0.2">
      <c r="D13" s="2" t="s">
        <v>69</v>
      </c>
      <c r="E13" s="30">
        <v>7</v>
      </c>
      <c r="F13" s="30">
        <v>1</v>
      </c>
      <c r="H13" s="2" t="s">
        <v>60</v>
      </c>
      <c r="I13" s="30">
        <v>5</v>
      </c>
      <c r="J13" s="28">
        <v>0.57099999999999995</v>
      </c>
      <c r="L13" s="2" t="s">
        <v>34</v>
      </c>
      <c r="M13">
        <v>22</v>
      </c>
      <c r="N13">
        <v>10</v>
      </c>
      <c r="Q13" s="2" t="s">
        <v>34</v>
      </c>
      <c r="R13">
        <v>39</v>
      </c>
      <c r="S13" s="21">
        <v>0.48899999999999999</v>
      </c>
    </row>
    <row r="14" spans="4:19" x14ac:dyDescent="0.2">
      <c r="D14" s="2" t="s">
        <v>60</v>
      </c>
      <c r="E14" s="30">
        <v>4</v>
      </c>
      <c r="F14" s="30">
        <v>0</v>
      </c>
      <c r="H14" s="2" t="s">
        <v>58</v>
      </c>
      <c r="I14" s="30">
        <v>14</v>
      </c>
      <c r="J14" s="28">
        <v>0.47399999999999998</v>
      </c>
      <c r="L14" s="2" t="s">
        <v>43</v>
      </c>
      <c r="M14">
        <v>8</v>
      </c>
      <c r="N14">
        <v>0</v>
      </c>
      <c r="Q14" s="2" t="s">
        <v>43</v>
      </c>
      <c r="R14">
        <v>11</v>
      </c>
      <c r="S14" s="21">
        <v>0.61499999999999999</v>
      </c>
    </row>
    <row r="15" spans="4:19" x14ac:dyDescent="0.2">
      <c r="D15" s="2" t="s">
        <v>63</v>
      </c>
      <c r="E15" s="30">
        <v>3</v>
      </c>
      <c r="F15" s="30">
        <v>7</v>
      </c>
      <c r="H15" s="2" t="s">
        <v>63</v>
      </c>
      <c r="I15" s="30">
        <v>14</v>
      </c>
      <c r="J15" s="28">
        <v>0.17599999999999999</v>
      </c>
      <c r="L15" s="2" t="s">
        <v>45</v>
      </c>
      <c r="M15">
        <v>1</v>
      </c>
      <c r="N15">
        <v>1</v>
      </c>
      <c r="Q15" s="2" t="s">
        <v>45</v>
      </c>
      <c r="R15">
        <v>1</v>
      </c>
      <c r="S15" s="21">
        <v>0.5</v>
      </c>
    </row>
    <row r="16" spans="4:19" x14ac:dyDescent="0.2">
      <c r="D16" s="2" t="s">
        <v>65</v>
      </c>
      <c r="E16" s="30">
        <v>3</v>
      </c>
      <c r="F16" s="30">
        <v>0</v>
      </c>
      <c r="H16" s="2" t="s">
        <v>35</v>
      </c>
      <c r="I16" s="30">
        <v>0</v>
      </c>
      <c r="J16" s="28">
        <v>0</v>
      </c>
      <c r="L16" s="2" t="s">
        <v>52</v>
      </c>
      <c r="M16">
        <v>0</v>
      </c>
      <c r="N16">
        <v>0</v>
      </c>
      <c r="Q16" s="2" t="s">
        <v>52</v>
      </c>
      <c r="R16">
        <v>0</v>
      </c>
      <c r="S16" s="21">
        <v>0</v>
      </c>
    </row>
    <row r="17" spans="4:19" x14ac:dyDescent="0.2">
      <c r="D17" s="2" t="s">
        <v>57</v>
      </c>
      <c r="E17" s="30">
        <v>2</v>
      </c>
      <c r="F17" s="30">
        <v>0</v>
      </c>
      <c r="H17" s="2" t="s">
        <v>57</v>
      </c>
      <c r="I17" s="30">
        <v>3</v>
      </c>
      <c r="J17" s="28">
        <v>0.66700000000000004</v>
      </c>
      <c r="L17" s="2" t="s">
        <v>44</v>
      </c>
      <c r="M17">
        <v>0</v>
      </c>
      <c r="N17">
        <v>3</v>
      </c>
      <c r="Q17" s="2" t="s">
        <v>44</v>
      </c>
      <c r="R17">
        <v>2</v>
      </c>
      <c r="S17" s="21">
        <v>0</v>
      </c>
    </row>
    <row r="18" spans="4:19" x14ac:dyDescent="0.2">
      <c r="D18" s="2" t="s">
        <v>62</v>
      </c>
      <c r="E18" s="30">
        <v>1</v>
      </c>
      <c r="F18" s="30">
        <v>2</v>
      </c>
      <c r="H18" s="2" t="s">
        <v>72</v>
      </c>
      <c r="I18" s="30">
        <v>1</v>
      </c>
      <c r="J18" s="28">
        <v>0</v>
      </c>
      <c r="L18" s="2" t="s">
        <v>35</v>
      </c>
      <c r="M18">
        <v>24</v>
      </c>
      <c r="N18">
        <v>8</v>
      </c>
      <c r="Q18" s="2" t="s">
        <v>35</v>
      </c>
      <c r="R18">
        <v>39</v>
      </c>
      <c r="S18" s="21">
        <v>0.52200000000000002</v>
      </c>
    </row>
    <row r="19" spans="4:19" x14ac:dyDescent="0.2">
      <c r="D19" s="2" t="s">
        <v>32</v>
      </c>
      <c r="E19" s="30">
        <v>1</v>
      </c>
      <c r="F19" s="30">
        <v>0</v>
      </c>
      <c r="H19" s="2" t="s">
        <v>67</v>
      </c>
      <c r="I19" s="30">
        <v>28</v>
      </c>
      <c r="J19" s="28">
        <v>0.41199999999999998</v>
      </c>
      <c r="L19" s="2" t="s">
        <v>42</v>
      </c>
      <c r="M19">
        <v>8</v>
      </c>
      <c r="N19">
        <v>5</v>
      </c>
      <c r="Q19" s="2" t="s">
        <v>42</v>
      </c>
      <c r="R19">
        <v>12</v>
      </c>
      <c r="S19" s="21">
        <v>0.53300000000000003</v>
      </c>
    </row>
    <row r="20" spans="4:19" x14ac:dyDescent="0.2">
      <c r="D20" s="2" t="s">
        <v>61</v>
      </c>
      <c r="E20" s="30">
        <v>1</v>
      </c>
      <c r="F20" s="30">
        <v>3</v>
      </c>
      <c r="H20" s="2" t="s">
        <v>64</v>
      </c>
      <c r="I20" s="30">
        <v>1</v>
      </c>
      <c r="J20" s="28">
        <v>0</v>
      </c>
      <c r="L20" s="2" t="s">
        <v>51</v>
      </c>
      <c r="M20">
        <v>0</v>
      </c>
      <c r="N20">
        <v>0</v>
      </c>
      <c r="Q20" s="2" t="s">
        <v>51</v>
      </c>
      <c r="R20">
        <v>0</v>
      </c>
      <c r="S20" s="21">
        <v>0</v>
      </c>
    </row>
    <row r="21" spans="4:19" x14ac:dyDescent="0.2">
      <c r="D21" s="2" t="s">
        <v>35</v>
      </c>
      <c r="E21" s="30">
        <v>0</v>
      </c>
      <c r="F21" s="30">
        <v>3</v>
      </c>
      <c r="H21" s="2" t="s">
        <v>56</v>
      </c>
      <c r="I21" s="30">
        <v>22</v>
      </c>
      <c r="J21" s="28">
        <v>0.63</v>
      </c>
      <c r="L21" s="2" t="s">
        <v>1</v>
      </c>
      <c r="M21">
        <v>176</v>
      </c>
      <c r="N21">
        <v>61</v>
      </c>
      <c r="Q21" s="2" t="s">
        <v>1</v>
      </c>
      <c r="R21">
        <v>253</v>
      </c>
      <c r="S21" s="21">
        <v>0.40888235294117647</v>
      </c>
    </row>
    <row r="22" spans="4:19" x14ac:dyDescent="0.2">
      <c r="D22" s="2" t="s">
        <v>64</v>
      </c>
      <c r="E22" s="30">
        <v>0</v>
      </c>
      <c r="F22" s="30">
        <v>0</v>
      </c>
      <c r="H22" s="2" t="s">
        <v>59</v>
      </c>
      <c r="I22" s="30">
        <v>16</v>
      </c>
      <c r="J22" s="28">
        <v>0.66700000000000004</v>
      </c>
    </row>
    <row r="23" spans="4:19" x14ac:dyDescent="0.2">
      <c r="D23" s="2" t="s">
        <v>50</v>
      </c>
      <c r="E23" s="30">
        <v>0</v>
      </c>
      <c r="F23" s="30">
        <v>0</v>
      </c>
      <c r="H23" s="2" t="s">
        <v>66</v>
      </c>
      <c r="I23" s="30">
        <v>44</v>
      </c>
      <c r="J23" s="28">
        <v>0.46600000000000003</v>
      </c>
    </row>
    <row r="24" spans="4:19" x14ac:dyDescent="0.2">
      <c r="D24" s="2" t="s">
        <v>72</v>
      </c>
      <c r="E24" s="30">
        <v>0</v>
      </c>
      <c r="F24" s="30">
        <v>0</v>
      </c>
      <c r="H24" s="2" t="s">
        <v>68</v>
      </c>
      <c r="I24" s="30">
        <v>38</v>
      </c>
      <c r="J24" s="28">
        <v>0.64400000000000002</v>
      </c>
    </row>
    <row r="25" spans="4:19" x14ac:dyDescent="0.2">
      <c r="D25" s="2" t="s">
        <v>1</v>
      </c>
      <c r="E25" s="30">
        <v>239</v>
      </c>
      <c r="F25" s="30">
        <v>110</v>
      </c>
      <c r="H25" s="2" t="s">
        <v>1</v>
      </c>
      <c r="I25" s="30">
        <v>370</v>
      </c>
      <c r="J25" s="28">
        <v>0.45033333333333336</v>
      </c>
    </row>
    <row r="26" spans="4:19" x14ac:dyDescent="0.2">
      <c r="D26" s="2"/>
    </row>
    <row r="27" spans="4:19" x14ac:dyDescent="0.2">
      <c r="D27" s="2"/>
    </row>
    <row r="28" spans="4:19" x14ac:dyDescent="0.2">
      <c r="D28" s="1" t="s">
        <v>4</v>
      </c>
      <c r="E28" t="s">
        <v>74</v>
      </c>
      <c r="M28" s="1" t="s">
        <v>4</v>
      </c>
      <c r="N28" t="s">
        <v>74</v>
      </c>
    </row>
    <row r="29" spans="4:19" x14ac:dyDescent="0.2">
      <c r="D29" s="2" t="s">
        <v>1</v>
      </c>
      <c r="E29">
        <f>_xlfn.XLOOKUP($D$29,$D$30:$D$52,E30:E52)</f>
        <v>69</v>
      </c>
      <c r="F29">
        <f>_xlfn.XLOOKUP($D$29,$D$30:$D$52,F30:F52)</f>
        <v>75</v>
      </c>
      <c r="G29">
        <f>SUM(E29:F29)</f>
        <v>144</v>
      </c>
      <c r="M29" t="s">
        <v>1</v>
      </c>
      <c r="N29">
        <f>_xlfn.XLOOKUP($M$29,$M$31:$M$48,N31:N48)</f>
        <v>35</v>
      </c>
      <c r="O29">
        <f>_xlfn.XLOOKUP($M$29,$M$31:$M$48,O31:O48)</f>
        <v>50</v>
      </c>
      <c r="P29">
        <f>SUM(N29:O29)</f>
        <v>85</v>
      </c>
    </row>
    <row r="30" spans="4:19" x14ac:dyDescent="0.2">
      <c r="D30" s="1" t="s">
        <v>0</v>
      </c>
      <c r="E30" t="s">
        <v>81</v>
      </c>
      <c r="F30" t="s">
        <v>82</v>
      </c>
      <c r="M30" s="1" t="s">
        <v>0</v>
      </c>
      <c r="N30" t="s">
        <v>81</v>
      </c>
      <c r="O30" t="s">
        <v>82</v>
      </c>
    </row>
    <row r="31" spans="4:19" x14ac:dyDescent="0.2">
      <c r="D31" s="2" t="s">
        <v>55</v>
      </c>
      <c r="E31" s="30">
        <v>12</v>
      </c>
      <c r="F31" s="30">
        <v>8</v>
      </c>
      <c r="M31" s="2" t="s">
        <v>36</v>
      </c>
      <c r="N31">
        <v>0</v>
      </c>
      <c r="O31">
        <v>6</v>
      </c>
    </row>
    <row r="32" spans="4:19" x14ac:dyDescent="0.2">
      <c r="D32" s="2" t="s">
        <v>69</v>
      </c>
      <c r="E32" s="30">
        <v>3</v>
      </c>
      <c r="F32" s="30">
        <v>2</v>
      </c>
      <c r="M32" s="2" t="s">
        <v>39</v>
      </c>
      <c r="N32">
        <v>5</v>
      </c>
      <c r="O32">
        <v>5</v>
      </c>
    </row>
    <row r="33" spans="4:15" x14ac:dyDescent="0.2">
      <c r="D33" s="2" t="s">
        <v>70</v>
      </c>
      <c r="E33" s="30">
        <v>4</v>
      </c>
      <c r="F33" s="30">
        <v>7</v>
      </c>
      <c r="M33" s="2" t="s">
        <v>38</v>
      </c>
      <c r="N33">
        <v>2</v>
      </c>
      <c r="O33">
        <v>1</v>
      </c>
    </row>
    <row r="34" spans="4:15" x14ac:dyDescent="0.2">
      <c r="D34" s="2" t="s">
        <v>71</v>
      </c>
      <c r="E34" s="30">
        <v>11</v>
      </c>
      <c r="F34" s="30">
        <v>15</v>
      </c>
      <c r="M34" s="2" t="s">
        <v>41</v>
      </c>
      <c r="N34">
        <v>3</v>
      </c>
      <c r="O34">
        <v>6</v>
      </c>
    </row>
    <row r="35" spans="4:15" x14ac:dyDescent="0.2">
      <c r="D35" s="2" t="s">
        <v>61</v>
      </c>
      <c r="E35" s="30">
        <v>0</v>
      </c>
      <c r="F35" s="30">
        <v>1</v>
      </c>
      <c r="M35" s="2" t="s">
        <v>48</v>
      </c>
      <c r="N35">
        <v>1</v>
      </c>
      <c r="O35">
        <v>1</v>
      </c>
    </row>
    <row r="36" spans="4:15" x14ac:dyDescent="0.2">
      <c r="D36" s="2" t="s">
        <v>62</v>
      </c>
      <c r="E36" s="30">
        <v>2</v>
      </c>
      <c r="F36" s="30">
        <v>2</v>
      </c>
      <c r="M36" s="2" t="s">
        <v>40</v>
      </c>
      <c r="N36">
        <v>2</v>
      </c>
      <c r="O36">
        <v>4</v>
      </c>
    </row>
    <row r="37" spans="4:15" x14ac:dyDescent="0.2">
      <c r="D37" s="2" t="s">
        <v>50</v>
      </c>
      <c r="E37" s="30">
        <v>0</v>
      </c>
      <c r="F37" s="30">
        <v>0</v>
      </c>
      <c r="M37" s="2" t="s">
        <v>50</v>
      </c>
      <c r="N37">
        <v>0</v>
      </c>
      <c r="O37">
        <v>1</v>
      </c>
    </row>
    <row r="38" spans="4:15" x14ac:dyDescent="0.2">
      <c r="D38" s="2" t="s">
        <v>32</v>
      </c>
      <c r="E38" s="30">
        <v>0</v>
      </c>
      <c r="F38" s="30">
        <v>0</v>
      </c>
      <c r="M38" s="2" t="s">
        <v>32</v>
      </c>
      <c r="N38">
        <v>4</v>
      </c>
      <c r="O38">
        <v>4</v>
      </c>
    </row>
    <row r="39" spans="4:15" x14ac:dyDescent="0.2">
      <c r="D39" s="2" t="s">
        <v>65</v>
      </c>
      <c r="E39" s="30">
        <v>1</v>
      </c>
      <c r="F39" s="30">
        <v>6</v>
      </c>
      <c r="M39" s="2" t="s">
        <v>47</v>
      </c>
      <c r="N39">
        <v>0</v>
      </c>
      <c r="O39">
        <v>1</v>
      </c>
    </row>
    <row r="40" spans="4:15" x14ac:dyDescent="0.2">
      <c r="D40" s="2" t="s">
        <v>60</v>
      </c>
      <c r="E40" s="30">
        <v>1</v>
      </c>
      <c r="F40" s="30">
        <v>2</v>
      </c>
      <c r="M40" s="2" t="s">
        <v>34</v>
      </c>
      <c r="N40">
        <v>4</v>
      </c>
      <c r="O40">
        <v>4</v>
      </c>
    </row>
    <row r="41" spans="4:15" x14ac:dyDescent="0.2">
      <c r="D41" s="2" t="s">
        <v>58</v>
      </c>
      <c r="E41" s="30">
        <v>3</v>
      </c>
      <c r="F41" s="30">
        <v>5</v>
      </c>
      <c r="M41" s="2" t="s">
        <v>43</v>
      </c>
      <c r="N41">
        <v>4</v>
      </c>
      <c r="O41">
        <v>4</v>
      </c>
    </row>
    <row r="42" spans="4:15" x14ac:dyDescent="0.2">
      <c r="D42" s="2" t="s">
        <v>63</v>
      </c>
      <c r="E42" s="30">
        <v>2</v>
      </c>
      <c r="F42" s="30">
        <v>2</v>
      </c>
      <c r="M42" s="2" t="s">
        <v>45</v>
      </c>
      <c r="N42">
        <v>1</v>
      </c>
      <c r="O42">
        <v>2</v>
      </c>
    </row>
    <row r="43" spans="4:15" x14ac:dyDescent="0.2">
      <c r="D43" s="2" t="s">
        <v>35</v>
      </c>
      <c r="E43" s="30">
        <v>0</v>
      </c>
      <c r="F43" s="30">
        <v>0</v>
      </c>
      <c r="M43" s="2" t="s">
        <v>52</v>
      </c>
      <c r="N43">
        <v>1</v>
      </c>
      <c r="O43">
        <v>1</v>
      </c>
    </row>
    <row r="44" spans="4:15" x14ac:dyDescent="0.2">
      <c r="D44" s="2" t="s">
        <v>57</v>
      </c>
      <c r="E44" s="30">
        <v>2</v>
      </c>
      <c r="F44" s="30">
        <v>0</v>
      </c>
      <c r="M44" s="2" t="s">
        <v>44</v>
      </c>
      <c r="N44">
        <v>2</v>
      </c>
      <c r="O44">
        <v>2</v>
      </c>
    </row>
    <row r="45" spans="4:15" x14ac:dyDescent="0.2">
      <c r="D45" s="2" t="s">
        <v>72</v>
      </c>
      <c r="E45" s="30">
        <v>2</v>
      </c>
      <c r="F45" s="30">
        <v>2</v>
      </c>
      <c r="M45" s="2" t="s">
        <v>35</v>
      </c>
      <c r="N45">
        <v>3</v>
      </c>
      <c r="O45">
        <v>6</v>
      </c>
    </row>
    <row r="46" spans="4:15" x14ac:dyDescent="0.2">
      <c r="D46" s="2" t="s">
        <v>67</v>
      </c>
      <c r="E46" s="30">
        <v>3</v>
      </c>
      <c r="F46" s="30">
        <v>4</v>
      </c>
      <c r="M46" s="2" t="s">
        <v>42</v>
      </c>
      <c r="N46">
        <v>2</v>
      </c>
      <c r="O46">
        <v>2</v>
      </c>
    </row>
    <row r="47" spans="4:15" x14ac:dyDescent="0.2">
      <c r="D47" s="2" t="s">
        <v>64</v>
      </c>
      <c r="E47" s="30">
        <v>1</v>
      </c>
      <c r="F47" s="30">
        <v>2</v>
      </c>
      <c r="M47" s="2" t="s">
        <v>51</v>
      </c>
      <c r="N47">
        <v>1</v>
      </c>
      <c r="O47">
        <v>0</v>
      </c>
    </row>
    <row r="48" spans="4:15" x14ac:dyDescent="0.2">
      <c r="D48" s="2" t="s">
        <v>56</v>
      </c>
      <c r="E48" s="30">
        <v>4</v>
      </c>
      <c r="F48" s="30">
        <v>2</v>
      </c>
      <c r="M48" s="2" t="s">
        <v>1</v>
      </c>
      <c r="N48">
        <v>35</v>
      </c>
      <c r="O48">
        <v>50</v>
      </c>
    </row>
    <row r="49" spans="4:16" x14ac:dyDescent="0.2">
      <c r="D49" s="2" t="s">
        <v>59</v>
      </c>
      <c r="E49" s="30">
        <v>7</v>
      </c>
      <c r="F49" s="30">
        <v>6</v>
      </c>
    </row>
    <row r="50" spans="4:16" x14ac:dyDescent="0.2">
      <c r="D50" s="2" t="s">
        <v>66</v>
      </c>
      <c r="E50" s="30">
        <v>3</v>
      </c>
      <c r="F50" s="30">
        <v>7</v>
      </c>
    </row>
    <row r="51" spans="4:16" x14ac:dyDescent="0.2">
      <c r="D51" s="2" t="s">
        <v>68</v>
      </c>
      <c r="E51" s="30">
        <v>8</v>
      </c>
      <c r="F51" s="30">
        <v>2</v>
      </c>
    </row>
    <row r="52" spans="4:16" x14ac:dyDescent="0.2">
      <c r="D52" s="2" t="s">
        <v>1</v>
      </c>
      <c r="E52" s="30">
        <v>69</v>
      </c>
      <c r="F52" s="30">
        <v>75</v>
      </c>
    </row>
    <row r="53" spans="4:16" x14ac:dyDescent="0.2">
      <c r="D53" s="2"/>
    </row>
    <row r="54" spans="4:16" x14ac:dyDescent="0.2">
      <c r="D54" s="2"/>
    </row>
    <row r="55" spans="4:16" x14ac:dyDescent="0.2">
      <c r="D55" s="1" t="s">
        <v>4</v>
      </c>
      <c r="E55" t="s">
        <v>74</v>
      </c>
      <c r="M55" s="1" t="s">
        <v>4</v>
      </c>
      <c r="N55" t="s">
        <v>74</v>
      </c>
    </row>
    <row r="56" spans="4:16" x14ac:dyDescent="0.2">
      <c r="D56" s="2" t="s">
        <v>1</v>
      </c>
      <c r="E56">
        <f>_xlfn.XLOOKUP($D$56,$D$58:$D$79,E58:E79)</f>
        <v>130</v>
      </c>
      <c r="F56">
        <f>_xlfn.XLOOKUP($D$56,$D$58:$D$79,F58:F79)</f>
        <v>273</v>
      </c>
      <c r="G56">
        <f>SUM(E56,F56)</f>
        <v>403</v>
      </c>
      <c r="M56" t="s">
        <v>1</v>
      </c>
      <c r="N56">
        <f>_xlfn.XLOOKUP($M$56,$M$58:$M$75,N58:N75)</f>
        <v>54</v>
      </c>
      <c r="O56">
        <f>_xlfn.XLOOKUP($M$56,$M$58:$M$75,O58:O75)</f>
        <v>170</v>
      </c>
      <c r="P56">
        <f>SUM(N56:O56)</f>
        <v>224</v>
      </c>
    </row>
    <row r="57" spans="4:16" x14ac:dyDescent="0.2">
      <c r="D57" s="1" t="s">
        <v>0</v>
      </c>
      <c r="E57" t="s">
        <v>79</v>
      </c>
      <c r="F57" t="s">
        <v>80</v>
      </c>
      <c r="M57" s="1" t="s">
        <v>0</v>
      </c>
      <c r="N57" t="s">
        <v>79</v>
      </c>
      <c r="O57" t="s">
        <v>80</v>
      </c>
    </row>
    <row r="58" spans="4:16" x14ac:dyDescent="0.2">
      <c r="D58" s="2" t="s">
        <v>55</v>
      </c>
      <c r="E58" s="30">
        <v>17</v>
      </c>
      <c r="F58" s="30">
        <v>35</v>
      </c>
      <c r="M58" s="2" t="s">
        <v>36</v>
      </c>
      <c r="N58">
        <v>1</v>
      </c>
      <c r="O58">
        <v>10</v>
      </c>
    </row>
    <row r="59" spans="4:16" x14ac:dyDescent="0.2">
      <c r="D59" s="2" t="s">
        <v>69</v>
      </c>
      <c r="E59" s="30">
        <v>1</v>
      </c>
      <c r="F59" s="30">
        <v>4</v>
      </c>
      <c r="M59" s="2" t="s">
        <v>39</v>
      </c>
      <c r="N59">
        <v>3</v>
      </c>
      <c r="O59">
        <v>9</v>
      </c>
    </row>
    <row r="60" spans="4:16" x14ac:dyDescent="0.2">
      <c r="D60" s="2" t="s">
        <v>70</v>
      </c>
      <c r="E60" s="30">
        <v>1</v>
      </c>
      <c r="F60" s="30">
        <v>13</v>
      </c>
      <c r="M60" s="2" t="s">
        <v>38</v>
      </c>
      <c r="N60">
        <v>6</v>
      </c>
      <c r="O60">
        <v>13</v>
      </c>
    </row>
    <row r="61" spans="4:16" x14ac:dyDescent="0.2">
      <c r="D61" s="2" t="s">
        <v>71</v>
      </c>
      <c r="E61" s="30">
        <v>1</v>
      </c>
      <c r="F61" s="30">
        <v>12</v>
      </c>
      <c r="M61" s="2" t="s">
        <v>41</v>
      </c>
      <c r="N61">
        <v>3</v>
      </c>
      <c r="O61">
        <v>8</v>
      </c>
    </row>
    <row r="62" spans="4:16" x14ac:dyDescent="0.2">
      <c r="D62" s="2" t="s">
        <v>61</v>
      </c>
      <c r="E62" s="30">
        <v>9</v>
      </c>
      <c r="F62" s="30">
        <v>10</v>
      </c>
      <c r="M62" s="2" t="s">
        <v>48</v>
      </c>
      <c r="N62">
        <v>3</v>
      </c>
      <c r="O62">
        <v>10</v>
      </c>
    </row>
    <row r="63" spans="4:16" x14ac:dyDescent="0.2">
      <c r="D63" s="2" t="s">
        <v>62</v>
      </c>
      <c r="E63" s="30">
        <v>8</v>
      </c>
      <c r="F63" s="30">
        <v>17</v>
      </c>
      <c r="M63" s="2" t="s">
        <v>40</v>
      </c>
      <c r="N63">
        <v>0</v>
      </c>
      <c r="O63">
        <v>24</v>
      </c>
    </row>
    <row r="64" spans="4:16" x14ac:dyDescent="0.2">
      <c r="D64" s="2" t="s">
        <v>50</v>
      </c>
      <c r="E64" s="30">
        <v>2</v>
      </c>
      <c r="F64" s="30">
        <v>4</v>
      </c>
      <c r="M64" s="2" t="s">
        <v>50</v>
      </c>
      <c r="N64">
        <v>6</v>
      </c>
      <c r="O64">
        <v>17</v>
      </c>
    </row>
    <row r="65" spans="4:15" x14ac:dyDescent="0.2">
      <c r="D65" s="2" t="s">
        <v>32</v>
      </c>
      <c r="E65" s="30">
        <v>1</v>
      </c>
      <c r="F65" s="30">
        <v>0</v>
      </c>
      <c r="M65" s="2" t="s">
        <v>32</v>
      </c>
      <c r="N65">
        <v>2</v>
      </c>
      <c r="O65">
        <v>6</v>
      </c>
    </row>
    <row r="66" spans="4:15" x14ac:dyDescent="0.2">
      <c r="D66" s="2" t="s">
        <v>65</v>
      </c>
      <c r="E66" s="30">
        <v>6</v>
      </c>
      <c r="F66" s="30">
        <v>6</v>
      </c>
      <c r="M66" s="2" t="s">
        <v>47</v>
      </c>
      <c r="N66">
        <v>3</v>
      </c>
      <c r="O66">
        <v>7</v>
      </c>
    </row>
    <row r="67" spans="4:15" x14ac:dyDescent="0.2">
      <c r="D67" s="2" t="s">
        <v>60</v>
      </c>
      <c r="E67" s="30">
        <v>9</v>
      </c>
      <c r="F67" s="30">
        <v>20</v>
      </c>
      <c r="M67" s="2" t="s">
        <v>34</v>
      </c>
      <c r="N67">
        <v>5</v>
      </c>
      <c r="O67">
        <v>16</v>
      </c>
    </row>
    <row r="68" spans="4:15" x14ac:dyDescent="0.2">
      <c r="D68" s="2" t="s">
        <v>58</v>
      </c>
      <c r="E68" s="30">
        <v>10</v>
      </c>
      <c r="F68" s="30">
        <v>31</v>
      </c>
      <c r="M68" s="2" t="s">
        <v>43</v>
      </c>
      <c r="N68">
        <v>2</v>
      </c>
      <c r="O68">
        <v>1</v>
      </c>
    </row>
    <row r="69" spans="4:15" x14ac:dyDescent="0.2">
      <c r="D69" s="2" t="s">
        <v>63</v>
      </c>
      <c r="E69" s="30">
        <v>7</v>
      </c>
      <c r="F69" s="30">
        <v>12</v>
      </c>
      <c r="M69" s="2" t="s">
        <v>45</v>
      </c>
      <c r="N69">
        <v>8</v>
      </c>
      <c r="O69">
        <v>16</v>
      </c>
    </row>
    <row r="70" spans="4:15" x14ac:dyDescent="0.2">
      <c r="D70" s="2" t="s">
        <v>35</v>
      </c>
      <c r="E70" s="30">
        <v>0</v>
      </c>
      <c r="F70" s="30">
        <v>2</v>
      </c>
      <c r="M70" s="2" t="s">
        <v>52</v>
      </c>
      <c r="N70">
        <v>0</v>
      </c>
      <c r="O70">
        <v>1</v>
      </c>
    </row>
    <row r="71" spans="4:15" x14ac:dyDescent="0.2">
      <c r="D71" s="2" t="s">
        <v>57</v>
      </c>
      <c r="E71" s="30">
        <v>13</v>
      </c>
      <c r="F71" s="30">
        <v>15</v>
      </c>
      <c r="M71" s="2" t="s">
        <v>44</v>
      </c>
      <c r="N71">
        <v>3</v>
      </c>
      <c r="O71">
        <v>6</v>
      </c>
    </row>
    <row r="72" spans="4:15" x14ac:dyDescent="0.2">
      <c r="D72" s="2" t="s">
        <v>72</v>
      </c>
      <c r="E72" s="30">
        <v>2</v>
      </c>
      <c r="F72" s="30">
        <v>16</v>
      </c>
      <c r="M72" s="2" t="s">
        <v>35</v>
      </c>
      <c r="N72">
        <v>5</v>
      </c>
      <c r="O72">
        <v>14</v>
      </c>
    </row>
    <row r="73" spans="4:15" x14ac:dyDescent="0.2">
      <c r="D73" s="2" t="s">
        <v>67</v>
      </c>
      <c r="E73" s="30">
        <v>5</v>
      </c>
      <c r="F73" s="30">
        <v>13</v>
      </c>
      <c r="M73" s="2" t="s">
        <v>42</v>
      </c>
      <c r="N73">
        <v>2</v>
      </c>
      <c r="O73">
        <v>5</v>
      </c>
    </row>
    <row r="74" spans="4:15" x14ac:dyDescent="0.2">
      <c r="D74" s="2" t="s">
        <v>64</v>
      </c>
      <c r="E74" s="30">
        <v>7</v>
      </c>
      <c r="F74" s="30">
        <v>10</v>
      </c>
      <c r="M74" s="2" t="s">
        <v>51</v>
      </c>
      <c r="N74">
        <v>2</v>
      </c>
      <c r="O74">
        <v>7</v>
      </c>
    </row>
    <row r="75" spans="4:15" x14ac:dyDescent="0.2">
      <c r="D75" s="2" t="s">
        <v>56</v>
      </c>
      <c r="E75" s="30">
        <v>13</v>
      </c>
      <c r="F75" s="30">
        <v>15</v>
      </c>
      <c r="M75" s="2" t="s">
        <v>1</v>
      </c>
      <c r="N75">
        <v>54</v>
      </c>
      <c r="O75">
        <v>170</v>
      </c>
    </row>
    <row r="76" spans="4:15" x14ac:dyDescent="0.2">
      <c r="D76" s="2" t="s">
        <v>59</v>
      </c>
      <c r="E76" s="30">
        <v>9</v>
      </c>
      <c r="F76" s="30">
        <v>14</v>
      </c>
    </row>
    <row r="77" spans="4:15" x14ac:dyDescent="0.2">
      <c r="D77" s="2" t="s">
        <v>66</v>
      </c>
      <c r="E77" s="30">
        <v>5</v>
      </c>
      <c r="F77" s="30">
        <v>16</v>
      </c>
    </row>
    <row r="78" spans="4:15" x14ac:dyDescent="0.2">
      <c r="D78" s="2" t="s">
        <v>68</v>
      </c>
      <c r="E78" s="30">
        <v>4</v>
      </c>
      <c r="F78" s="30">
        <v>8</v>
      </c>
    </row>
    <row r="79" spans="4:15" x14ac:dyDescent="0.2">
      <c r="D79" s="2" t="s">
        <v>1</v>
      </c>
      <c r="E79" s="30">
        <v>130</v>
      </c>
      <c r="F79" s="30">
        <v>273</v>
      </c>
    </row>
    <row r="81" spans="4:15" x14ac:dyDescent="0.2">
      <c r="D81" s="1" t="s">
        <v>4</v>
      </c>
      <c r="E81" t="s">
        <v>74</v>
      </c>
      <c r="M81" s="1" t="s">
        <v>4</v>
      </c>
      <c r="N81" t="s">
        <v>74</v>
      </c>
    </row>
    <row r="82" spans="4:15" x14ac:dyDescent="0.2">
      <c r="D82" s="2" t="s">
        <v>1</v>
      </c>
      <c r="E82">
        <f>_xlfn.XLOOKUP($D$82,$D$84:$D$105,E84:E105)</f>
        <v>342</v>
      </c>
      <c r="F82" s="29">
        <f>_xlfn.XLOOKUP($D$82,$D$84:$D$105,F84:F105)</f>
        <v>0.55433333333333323</v>
      </c>
      <c r="M82" t="s">
        <v>1</v>
      </c>
      <c r="N82">
        <f>_xlfn.XLOOKUP($M$82,$M$84:$M$101,N84:N101)</f>
        <v>215</v>
      </c>
      <c r="O82" s="29">
        <f>_xlfn.XLOOKUP($M$82,$M$84:$M$101,O84:O101)</f>
        <v>0.71417647058823519</v>
      </c>
    </row>
    <row r="83" spans="4:15" x14ac:dyDescent="0.2">
      <c r="D83" s="1" t="s">
        <v>0</v>
      </c>
      <c r="E83" t="s">
        <v>77</v>
      </c>
      <c r="F83" t="s">
        <v>78</v>
      </c>
      <c r="M83" s="1" t="s">
        <v>0</v>
      </c>
      <c r="N83" t="s">
        <v>77</v>
      </c>
      <c r="O83" t="s">
        <v>87</v>
      </c>
    </row>
    <row r="84" spans="4:15" x14ac:dyDescent="0.2">
      <c r="D84" s="2" t="s">
        <v>55</v>
      </c>
      <c r="E84" s="30">
        <v>75</v>
      </c>
      <c r="F84" s="21">
        <v>0.77300000000000002</v>
      </c>
      <c r="M84" s="2" t="s">
        <v>36</v>
      </c>
      <c r="N84">
        <v>28</v>
      </c>
      <c r="O84" s="21">
        <v>0.85699999999999998</v>
      </c>
    </row>
    <row r="85" spans="4:15" x14ac:dyDescent="0.2">
      <c r="D85" s="2" t="s">
        <v>69</v>
      </c>
      <c r="E85" s="30">
        <v>2</v>
      </c>
      <c r="F85" s="21">
        <v>1</v>
      </c>
      <c r="M85" s="2" t="s">
        <v>39</v>
      </c>
      <c r="N85">
        <v>10</v>
      </c>
      <c r="O85" s="21">
        <v>0.9</v>
      </c>
    </row>
    <row r="86" spans="4:15" x14ac:dyDescent="0.2">
      <c r="D86" s="2" t="s">
        <v>70</v>
      </c>
      <c r="E86" s="30">
        <v>2</v>
      </c>
      <c r="F86" s="21">
        <v>0.5</v>
      </c>
      <c r="M86" s="2" t="s">
        <v>38</v>
      </c>
      <c r="N86">
        <v>10</v>
      </c>
      <c r="O86" s="21">
        <v>0.9</v>
      </c>
    </row>
    <row r="87" spans="4:15" x14ac:dyDescent="0.2">
      <c r="D87" s="2" t="s">
        <v>71</v>
      </c>
      <c r="E87" s="30">
        <v>3</v>
      </c>
      <c r="F87" s="21">
        <v>0.33300000000000002</v>
      </c>
      <c r="M87" s="2" t="s">
        <v>41</v>
      </c>
      <c r="N87">
        <v>16</v>
      </c>
      <c r="O87" s="21">
        <v>0.93799999999999994</v>
      </c>
    </row>
    <row r="88" spans="4:15" x14ac:dyDescent="0.2">
      <c r="D88" s="2" t="s">
        <v>61</v>
      </c>
      <c r="E88" s="30">
        <v>0</v>
      </c>
      <c r="F88" s="21">
        <v>0</v>
      </c>
      <c r="M88" s="2" t="s">
        <v>48</v>
      </c>
      <c r="N88">
        <v>0</v>
      </c>
      <c r="O88" s="21">
        <v>0</v>
      </c>
    </row>
    <row r="89" spans="4:15" x14ac:dyDescent="0.2">
      <c r="D89" s="2" t="s">
        <v>62</v>
      </c>
      <c r="E89" s="30">
        <v>2</v>
      </c>
      <c r="F89" s="21">
        <v>1</v>
      </c>
      <c r="M89" s="2" t="s">
        <v>40</v>
      </c>
      <c r="N89">
        <v>87</v>
      </c>
      <c r="O89" s="21">
        <v>0.63200000000000001</v>
      </c>
    </row>
    <row r="90" spans="4:15" x14ac:dyDescent="0.2">
      <c r="D90" s="2" t="s">
        <v>50</v>
      </c>
      <c r="E90" s="30">
        <v>0</v>
      </c>
      <c r="F90" s="21">
        <v>0</v>
      </c>
      <c r="M90" s="2" t="s">
        <v>50</v>
      </c>
      <c r="N90">
        <v>1</v>
      </c>
      <c r="O90" s="21">
        <v>1</v>
      </c>
    </row>
    <row r="91" spans="4:15" x14ac:dyDescent="0.2">
      <c r="D91" s="2" t="s">
        <v>32</v>
      </c>
      <c r="E91" s="30">
        <v>0</v>
      </c>
      <c r="F91" s="21">
        <v>0</v>
      </c>
      <c r="M91" s="2" t="s">
        <v>32</v>
      </c>
      <c r="N91">
        <v>2</v>
      </c>
      <c r="O91" s="21">
        <v>1</v>
      </c>
    </row>
    <row r="92" spans="4:15" x14ac:dyDescent="0.2">
      <c r="D92" s="2" t="s">
        <v>65</v>
      </c>
      <c r="E92" s="30">
        <v>27</v>
      </c>
      <c r="F92" s="21">
        <v>0.48099999999999998</v>
      </c>
      <c r="M92" s="2" t="s">
        <v>47</v>
      </c>
      <c r="N92">
        <v>0</v>
      </c>
      <c r="O92" s="21">
        <v>0</v>
      </c>
    </row>
    <row r="93" spans="4:15" x14ac:dyDescent="0.2">
      <c r="D93" s="2" t="s">
        <v>60</v>
      </c>
      <c r="E93" s="30">
        <v>9</v>
      </c>
      <c r="F93" s="21">
        <v>1</v>
      </c>
      <c r="M93" s="2" t="s">
        <v>34</v>
      </c>
      <c r="N93">
        <v>2</v>
      </c>
      <c r="O93" s="21">
        <v>1</v>
      </c>
    </row>
    <row r="94" spans="4:15" x14ac:dyDescent="0.2">
      <c r="D94" s="2" t="s">
        <v>58</v>
      </c>
      <c r="E94" s="30">
        <v>16</v>
      </c>
      <c r="F94" s="21">
        <v>1</v>
      </c>
      <c r="M94" s="2" t="s">
        <v>43</v>
      </c>
      <c r="N94">
        <v>21</v>
      </c>
      <c r="O94" s="21">
        <v>0.71399999999999997</v>
      </c>
    </row>
    <row r="95" spans="4:15" x14ac:dyDescent="0.2">
      <c r="D95" s="2" t="s">
        <v>63</v>
      </c>
      <c r="E95" s="30">
        <v>39</v>
      </c>
      <c r="F95" s="21">
        <v>0.46200000000000002</v>
      </c>
      <c r="M95" s="2" t="s">
        <v>45</v>
      </c>
      <c r="N95">
        <v>4</v>
      </c>
      <c r="O95" s="21">
        <v>1</v>
      </c>
    </row>
    <row r="96" spans="4:15" x14ac:dyDescent="0.2">
      <c r="D96" s="2" t="s">
        <v>35</v>
      </c>
      <c r="E96" s="30">
        <v>0</v>
      </c>
      <c r="F96" s="21">
        <v>0</v>
      </c>
      <c r="M96" s="2" t="s">
        <v>52</v>
      </c>
      <c r="N96">
        <v>0</v>
      </c>
      <c r="O96" s="21">
        <v>0</v>
      </c>
    </row>
    <row r="97" spans="4:15" x14ac:dyDescent="0.2">
      <c r="D97" s="2" t="s">
        <v>57</v>
      </c>
      <c r="E97" s="30">
        <v>1</v>
      </c>
      <c r="F97" s="21">
        <v>1</v>
      </c>
      <c r="M97" s="2" t="s">
        <v>44</v>
      </c>
      <c r="N97">
        <v>4</v>
      </c>
      <c r="O97" s="21">
        <v>1</v>
      </c>
    </row>
    <row r="98" spans="4:15" x14ac:dyDescent="0.2">
      <c r="D98" s="2" t="s">
        <v>72</v>
      </c>
      <c r="E98" s="30">
        <v>0</v>
      </c>
      <c r="F98" s="21">
        <v>0</v>
      </c>
      <c r="M98" s="2" t="s">
        <v>35</v>
      </c>
      <c r="N98">
        <v>2</v>
      </c>
      <c r="O98" s="21">
        <v>1</v>
      </c>
    </row>
    <row r="99" spans="4:15" x14ac:dyDescent="0.2">
      <c r="D99" s="2" t="s">
        <v>67</v>
      </c>
      <c r="E99" s="30">
        <v>0</v>
      </c>
      <c r="F99" s="21">
        <v>0</v>
      </c>
      <c r="M99" s="2" t="s">
        <v>42</v>
      </c>
      <c r="N99">
        <v>25</v>
      </c>
      <c r="O99" s="21">
        <v>0.2</v>
      </c>
    </row>
    <row r="100" spans="4:15" x14ac:dyDescent="0.2">
      <c r="D100" s="2" t="s">
        <v>64</v>
      </c>
      <c r="E100" s="30">
        <v>1</v>
      </c>
      <c r="F100" s="21">
        <v>1</v>
      </c>
      <c r="M100" s="2" t="s">
        <v>51</v>
      </c>
      <c r="N100">
        <v>3</v>
      </c>
      <c r="O100" s="21">
        <v>1</v>
      </c>
    </row>
    <row r="101" spans="4:15" x14ac:dyDescent="0.2">
      <c r="D101" s="2" t="s">
        <v>56</v>
      </c>
      <c r="E101" s="30">
        <v>63</v>
      </c>
      <c r="F101" s="21">
        <v>0.65100000000000002</v>
      </c>
      <c r="M101" s="2" t="s">
        <v>1</v>
      </c>
      <c r="N101">
        <v>215</v>
      </c>
      <c r="O101" s="21">
        <v>0.71417647058823519</v>
      </c>
    </row>
    <row r="102" spans="4:15" x14ac:dyDescent="0.2">
      <c r="D102" s="2" t="s">
        <v>59</v>
      </c>
      <c r="E102" s="30">
        <v>19</v>
      </c>
      <c r="F102" s="21">
        <v>0.94699999999999995</v>
      </c>
    </row>
    <row r="103" spans="4:15" x14ac:dyDescent="0.2">
      <c r="D103" s="2" t="s">
        <v>66</v>
      </c>
      <c r="E103" s="30">
        <v>2</v>
      </c>
      <c r="F103" s="21">
        <v>1</v>
      </c>
    </row>
    <row r="104" spans="4:15" x14ac:dyDescent="0.2">
      <c r="D104" s="2" t="s">
        <v>68</v>
      </c>
      <c r="E104" s="30">
        <v>81</v>
      </c>
      <c r="F104" s="21">
        <v>0.49399999999999999</v>
      </c>
    </row>
    <row r="105" spans="4:15" x14ac:dyDescent="0.2">
      <c r="D105" s="2" t="s">
        <v>1</v>
      </c>
      <c r="E105" s="30">
        <v>342</v>
      </c>
      <c r="F105" s="21">
        <v>0.55433333333333323</v>
      </c>
      <c r="G105" s="21"/>
    </row>
    <row r="106" spans="4:15" x14ac:dyDescent="0.2">
      <c r="D106" s="2"/>
      <c r="F106" s="21"/>
    </row>
    <row r="107" spans="4:15" x14ac:dyDescent="0.2">
      <c r="F107" s="21"/>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B0A3-27EF-3F4E-9539-416C72A8A1E4}">
  <sheetPr codeName="Sheet3"/>
  <dimension ref="A1"/>
  <sheetViews>
    <sheetView showGridLines="0" showRowColHeaders="0" topLeftCell="A8" zoomScaleNormal="100" workbookViewId="0"/>
  </sheetViews>
  <sheetFormatPr baseColWidth="10" defaultRowHeight="16" x14ac:dyDescent="0.2"/>
  <cols>
    <col min="1" max="16384" width="10.832031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5427-11D4-E94D-932E-2C0DAF5BC877}">
  <sheetPr codeName="Sheet4"/>
  <dimension ref="A1"/>
  <sheetViews>
    <sheetView showGridLines="0" showRowColHeaders="0" tabSelected="1" zoomScaleNormal="100" workbookViewId="0"/>
  </sheetViews>
  <sheetFormatPr baseColWidth="10" defaultRowHeight="16" x14ac:dyDescent="0.2"/>
  <cols>
    <col min="1" max="16384" width="10.832031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677D-5446-C54B-8D68-81F3C46AFF11}">
  <sheetPr codeName="Sheet6"/>
  <dimension ref="C3:AP114"/>
  <sheetViews>
    <sheetView zoomScale="86" workbookViewId="0">
      <selection activeCell="M39" sqref="M39"/>
    </sheetView>
  </sheetViews>
  <sheetFormatPr baseColWidth="10" defaultRowHeight="16" x14ac:dyDescent="0.2"/>
  <cols>
    <col min="3" max="3" width="9.1640625" customWidth="1"/>
    <col min="4" max="4" width="15.33203125" bestFit="1" customWidth="1"/>
    <col min="5" max="5" width="15.33203125" customWidth="1"/>
    <col min="6" max="6" width="10.1640625" bestFit="1" customWidth="1"/>
    <col min="7" max="7" width="15.5" bestFit="1" customWidth="1"/>
    <col min="8" max="8" width="8.33203125" bestFit="1" customWidth="1"/>
    <col min="9" max="9" width="10" customWidth="1"/>
    <col min="10" max="10" width="8.6640625" bestFit="1" customWidth="1"/>
    <col min="11" max="11" width="8.1640625" bestFit="1" customWidth="1"/>
    <col min="12" max="12" width="7" bestFit="1" customWidth="1"/>
    <col min="13" max="13" width="8.83203125" bestFit="1" customWidth="1"/>
    <col min="14" max="14" width="14.1640625" bestFit="1" customWidth="1"/>
    <col min="15" max="15" width="15.33203125" bestFit="1" customWidth="1"/>
    <col min="16" max="16" width="15.1640625" bestFit="1" customWidth="1"/>
    <col min="17" max="17" width="19.6640625" bestFit="1" customWidth="1"/>
    <col min="18" max="18" width="11" bestFit="1" customWidth="1"/>
    <col min="19" max="19" width="15.33203125" bestFit="1" customWidth="1"/>
    <col min="20" max="20" width="9.83203125" bestFit="1" customWidth="1"/>
    <col min="21" max="21" width="9.33203125" bestFit="1" customWidth="1"/>
    <col min="23" max="23" width="16.5" bestFit="1" customWidth="1"/>
    <col min="24" max="24" width="17.83203125" bestFit="1" customWidth="1"/>
    <col min="25" max="25" width="20" bestFit="1" customWidth="1"/>
    <col min="26" max="26" width="18.1640625" bestFit="1" customWidth="1"/>
    <col min="27" max="27" width="15" bestFit="1" customWidth="1"/>
    <col min="28" max="28" width="8.5" bestFit="1" customWidth="1"/>
    <col min="29" max="29" width="9.1640625" bestFit="1" customWidth="1"/>
    <col min="30" max="30" width="10.83203125" customWidth="1"/>
    <col min="31" max="31" width="7.33203125" customWidth="1"/>
    <col min="32" max="32" width="10.5" customWidth="1"/>
    <col min="33" max="33" width="8.5" customWidth="1"/>
  </cols>
  <sheetData>
    <row r="3" spans="3:34" x14ac:dyDescent="0.2">
      <c r="C3" s="10" t="s">
        <v>2</v>
      </c>
      <c r="D3" s="10" t="s">
        <v>3</v>
      </c>
      <c r="E3" s="10" t="s">
        <v>88</v>
      </c>
      <c r="F3" s="10" t="s">
        <v>4</v>
      </c>
      <c r="G3" s="10" t="s">
        <v>5</v>
      </c>
      <c r="H3" s="10" t="s">
        <v>6</v>
      </c>
      <c r="I3" s="10" t="s">
        <v>7</v>
      </c>
      <c r="J3" s="10" t="s">
        <v>8</v>
      </c>
      <c r="K3" s="10" t="s">
        <v>9</v>
      </c>
      <c r="L3" s="10" t="s">
        <v>10</v>
      </c>
      <c r="M3" s="10" t="s">
        <v>11</v>
      </c>
      <c r="N3" s="10" t="s">
        <v>12</v>
      </c>
      <c r="O3" s="10" t="s">
        <v>13</v>
      </c>
      <c r="P3" s="10" t="s">
        <v>14</v>
      </c>
      <c r="Q3" s="10" t="s">
        <v>15</v>
      </c>
      <c r="R3" s="10" t="s">
        <v>16</v>
      </c>
      <c r="S3" s="10" t="s">
        <v>17</v>
      </c>
      <c r="T3" s="10" t="s">
        <v>18</v>
      </c>
      <c r="U3" s="10" t="s">
        <v>19</v>
      </c>
      <c r="V3" s="10" t="s">
        <v>20</v>
      </c>
      <c r="W3" s="10" t="s">
        <v>21</v>
      </c>
      <c r="X3" s="10" t="s">
        <v>22</v>
      </c>
      <c r="Y3" s="10" t="s">
        <v>23</v>
      </c>
      <c r="Z3" s="10" t="s">
        <v>24</v>
      </c>
      <c r="AA3" s="10" t="s">
        <v>25</v>
      </c>
      <c r="AB3" s="10" t="s">
        <v>26</v>
      </c>
      <c r="AC3" s="10" t="s">
        <v>27</v>
      </c>
      <c r="AD3" s="10" t="s">
        <v>28</v>
      </c>
      <c r="AE3" s="10" t="s">
        <v>29</v>
      </c>
      <c r="AF3" s="10" t="s">
        <v>30</v>
      </c>
      <c r="AG3" s="11" t="s">
        <v>31</v>
      </c>
      <c r="AH3" s="18" t="s">
        <v>76</v>
      </c>
    </row>
    <row r="4" spans="3:34" x14ac:dyDescent="0.2">
      <c r="C4" s="13">
        <v>5</v>
      </c>
      <c r="D4" s="13" t="s">
        <v>55</v>
      </c>
      <c r="E4" s="13" t="s">
        <v>89</v>
      </c>
      <c r="F4" s="13" t="s">
        <v>37</v>
      </c>
      <c r="G4" s="13">
        <v>13</v>
      </c>
      <c r="H4" s="13">
        <v>49</v>
      </c>
      <c r="I4" s="13">
        <v>13</v>
      </c>
      <c r="J4" s="13">
        <v>62</v>
      </c>
      <c r="K4" s="13">
        <v>85</v>
      </c>
      <c r="L4" s="13">
        <v>66</v>
      </c>
      <c r="M4" s="22">
        <v>0.57599999999999996</v>
      </c>
      <c r="N4" s="13">
        <v>35</v>
      </c>
      <c r="O4" s="13">
        <v>0</v>
      </c>
      <c r="P4" s="13">
        <v>12</v>
      </c>
      <c r="Q4" s="13">
        <v>5</v>
      </c>
      <c r="R4" s="22">
        <v>0.41699999999999998</v>
      </c>
      <c r="S4" s="13">
        <v>75</v>
      </c>
      <c r="T4" s="13">
        <v>58</v>
      </c>
      <c r="U4" s="13">
        <v>17</v>
      </c>
      <c r="V4" s="22">
        <v>0.77300000000000002</v>
      </c>
      <c r="W4" s="13">
        <v>21</v>
      </c>
      <c r="X4" s="13">
        <v>12</v>
      </c>
      <c r="Y4" s="13">
        <v>8</v>
      </c>
      <c r="Z4" s="13">
        <v>17</v>
      </c>
      <c r="AA4" s="13">
        <v>0</v>
      </c>
      <c r="AB4" s="13">
        <v>0</v>
      </c>
      <c r="AC4" s="22">
        <v>0</v>
      </c>
      <c r="AD4" s="13">
        <v>12</v>
      </c>
      <c r="AE4" s="13">
        <v>0</v>
      </c>
      <c r="AF4" s="13">
        <v>0</v>
      </c>
      <c r="AG4" s="14">
        <v>0</v>
      </c>
      <c r="AH4" s="10" t="s">
        <v>5</v>
      </c>
    </row>
    <row r="5" spans="3:34" x14ac:dyDescent="0.2">
      <c r="C5" s="16">
        <v>15</v>
      </c>
      <c r="D5" s="16" t="s">
        <v>56</v>
      </c>
      <c r="E5" s="16" t="s">
        <v>89</v>
      </c>
      <c r="F5" s="16" t="s">
        <v>37</v>
      </c>
      <c r="G5" s="16">
        <v>13</v>
      </c>
      <c r="H5" s="16">
        <v>17</v>
      </c>
      <c r="I5" s="16">
        <v>7</v>
      </c>
      <c r="J5" s="16">
        <v>24</v>
      </c>
      <c r="K5" s="16">
        <v>27</v>
      </c>
      <c r="L5" s="16">
        <v>22</v>
      </c>
      <c r="M5" s="23">
        <v>0.63</v>
      </c>
      <c r="N5" s="16">
        <v>15</v>
      </c>
      <c r="O5" s="16">
        <v>0</v>
      </c>
      <c r="P5" s="16">
        <v>6</v>
      </c>
      <c r="Q5" s="16">
        <v>4</v>
      </c>
      <c r="R5" s="23">
        <v>0.66700000000000004</v>
      </c>
      <c r="S5" s="16">
        <v>63</v>
      </c>
      <c r="T5" s="16">
        <v>41</v>
      </c>
      <c r="U5" s="16">
        <v>22</v>
      </c>
      <c r="V5" s="23">
        <v>0.65100000000000002</v>
      </c>
      <c r="W5" s="16">
        <v>7</v>
      </c>
      <c r="X5" s="16">
        <v>4</v>
      </c>
      <c r="Y5" s="16">
        <v>2</v>
      </c>
      <c r="Z5" s="16">
        <v>13</v>
      </c>
      <c r="AA5" s="16">
        <v>0</v>
      </c>
      <c r="AB5" s="16">
        <v>0</v>
      </c>
      <c r="AC5" s="23">
        <v>0</v>
      </c>
      <c r="AD5" s="16">
        <v>10</v>
      </c>
      <c r="AE5" s="16">
        <v>0</v>
      </c>
      <c r="AF5" s="16">
        <v>0</v>
      </c>
      <c r="AG5" s="17">
        <v>0</v>
      </c>
      <c r="AH5" s="10" t="s">
        <v>6</v>
      </c>
    </row>
    <row r="6" spans="3:34" x14ac:dyDescent="0.2">
      <c r="C6" s="13">
        <v>14</v>
      </c>
      <c r="D6" s="13" t="s">
        <v>57</v>
      </c>
      <c r="E6" s="13" t="s">
        <v>89</v>
      </c>
      <c r="F6" s="13" t="s">
        <v>46</v>
      </c>
      <c r="G6" s="13">
        <v>12</v>
      </c>
      <c r="H6" s="13">
        <v>2</v>
      </c>
      <c r="I6" s="13">
        <v>0</v>
      </c>
      <c r="J6" s="13">
        <v>2</v>
      </c>
      <c r="K6" s="13">
        <v>3</v>
      </c>
      <c r="L6" s="13">
        <v>3</v>
      </c>
      <c r="M6" s="22">
        <v>0.66700000000000004</v>
      </c>
      <c r="N6" s="13">
        <v>15</v>
      </c>
      <c r="O6" s="13">
        <v>0</v>
      </c>
      <c r="P6" s="13">
        <v>0</v>
      </c>
      <c r="Q6" s="13">
        <v>0</v>
      </c>
      <c r="R6" s="22">
        <v>0</v>
      </c>
      <c r="S6" s="13">
        <v>1</v>
      </c>
      <c r="T6" s="13">
        <v>1</v>
      </c>
      <c r="U6" s="13">
        <v>0</v>
      </c>
      <c r="V6" s="22">
        <v>1</v>
      </c>
      <c r="W6" s="13">
        <v>2</v>
      </c>
      <c r="X6" s="13">
        <v>2</v>
      </c>
      <c r="Y6" s="13">
        <v>0</v>
      </c>
      <c r="Z6" s="13">
        <v>13</v>
      </c>
      <c r="AA6" s="13">
        <v>0</v>
      </c>
      <c r="AB6" s="13">
        <v>0</v>
      </c>
      <c r="AC6" s="22">
        <v>0</v>
      </c>
      <c r="AD6" s="13">
        <v>12</v>
      </c>
      <c r="AE6" s="13">
        <v>1</v>
      </c>
      <c r="AF6" s="13">
        <v>1</v>
      </c>
      <c r="AG6" s="14">
        <v>0</v>
      </c>
      <c r="AH6" s="10" t="s">
        <v>7</v>
      </c>
    </row>
    <row r="7" spans="3:34" x14ac:dyDescent="0.2">
      <c r="C7" s="16">
        <v>13</v>
      </c>
      <c r="D7" s="16" t="s">
        <v>58</v>
      </c>
      <c r="E7" s="16" t="s">
        <v>89</v>
      </c>
      <c r="F7" s="16" t="s">
        <v>37</v>
      </c>
      <c r="G7" s="16">
        <v>12</v>
      </c>
      <c r="H7" s="16">
        <v>9</v>
      </c>
      <c r="I7" s="16">
        <v>9</v>
      </c>
      <c r="J7" s="16">
        <v>18</v>
      </c>
      <c r="K7" s="16">
        <v>19</v>
      </c>
      <c r="L7" s="16">
        <v>14</v>
      </c>
      <c r="M7" s="23">
        <v>0.47399999999999998</v>
      </c>
      <c r="N7" s="16">
        <v>31</v>
      </c>
      <c r="O7" s="16">
        <v>0</v>
      </c>
      <c r="P7" s="16">
        <v>3</v>
      </c>
      <c r="Q7" s="16">
        <v>1</v>
      </c>
      <c r="R7" s="23">
        <v>0.33300000000000002</v>
      </c>
      <c r="S7" s="16">
        <v>16</v>
      </c>
      <c r="T7" s="16">
        <v>16</v>
      </c>
      <c r="U7" s="16">
        <v>0</v>
      </c>
      <c r="V7" s="23">
        <v>1</v>
      </c>
      <c r="W7" s="16">
        <v>8</v>
      </c>
      <c r="X7" s="16">
        <v>3</v>
      </c>
      <c r="Y7" s="16">
        <v>5</v>
      </c>
      <c r="Z7" s="16">
        <v>10</v>
      </c>
      <c r="AA7" s="16">
        <v>0</v>
      </c>
      <c r="AB7" s="16">
        <v>0</v>
      </c>
      <c r="AC7" s="23">
        <v>0</v>
      </c>
      <c r="AD7" s="16">
        <v>13</v>
      </c>
      <c r="AE7" s="16">
        <v>0</v>
      </c>
      <c r="AF7" s="16">
        <v>0</v>
      </c>
      <c r="AG7" s="17">
        <v>0</v>
      </c>
      <c r="AH7" s="10" t="s">
        <v>8</v>
      </c>
    </row>
    <row r="8" spans="3:34" x14ac:dyDescent="0.2">
      <c r="C8" s="13">
        <v>17</v>
      </c>
      <c r="D8" s="13" t="s">
        <v>59</v>
      </c>
      <c r="E8" s="16" t="s">
        <v>89</v>
      </c>
      <c r="F8" s="13" t="s">
        <v>37</v>
      </c>
      <c r="G8" s="13">
        <v>12</v>
      </c>
      <c r="H8" s="13">
        <v>12</v>
      </c>
      <c r="I8" s="13">
        <v>3</v>
      </c>
      <c r="J8" s="13">
        <v>15</v>
      </c>
      <c r="K8" s="13">
        <v>18</v>
      </c>
      <c r="L8" s="13">
        <v>16</v>
      </c>
      <c r="M8" s="22">
        <v>0.66700000000000004</v>
      </c>
      <c r="N8" s="13">
        <v>14</v>
      </c>
      <c r="O8" s="13">
        <v>0</v>
      </c>
      <c r="P8" s="13">
        <v>3</v>
      </c>
      <c r="Q8" s="13">
        <v>2</v>
      </c>
      <c r="R8" s="22">
        <v>0.66700000000000004</v>
      </c>
      <c r="S8" s="13">
        <v>19</v>
      </c>
      <c r="T8" s="13">
        <v>18</v>
      </c>
      <c r="U8" s="13">
        <v>1</v>
      </c>
      <c r="V8" s="22">
        <v>0.94699999999999995</v>
      </c>
      <c r="W8" s="13">
        <v>13</v>
      </c>
      <c r="X8" s="13">
        <v>7</v>
      </c>
      <c r="Y8" s="13">
        <v>6</v>
      </c>
      <c r="Z8" s="13">
        <v>9</v>
      </c>
      <c r="AA8" s="13">
        <v>0</v>
      </c>
      <c r="AB8" s="13">
        <v>0</v>
      </c>
      <c r="AC8" s="22">
        <v>0</v>
      </c>
      <c r="AD8" s="13">
        <v>3</v>
      </c>
      <c r="AE8" s="13">
        <v>0</v>
      </c>
      <c r="AF8" s="13">
        <v>0</v>
      </c>
      <c r="AG8" s="14">
        <v>0</v>
      </c>
      <c r="AH8" s="10" t="s">
        <v>9</v>
      </c>
    </row>
    <row r="9" spans="3:34" x14ac:dyDescent="0.2">
      <c r="C9" s="16">
        <v>18</v>
      </c>
      <c r="D9" s="16" t="s">
        <v>60</v>
      </c>
      <c r="E9" s="16" t="s">
        <v>89</v>
      </c>
      <c r="F9" s="16" t="s">
        <v>46</v>
      </c>
      <c r="G9" s="16">
        <v>12</v>
      </c>
      <c r="H9" s="16">
        <v>4</v>
      </c>
      <c r="I9" s="16">
        <v>0</v>
      </c>
      <c r="J9" s="16">
        <v>4</v>
      </c>
      <c r="K9" s="16">
        <v>7</v>
      </c>
      <c r="L9" s="16">
        <v>5</v>
      </c>
      <c r="M9" s="23">
        <v>0.57099999999999995</v>
      </c>
      <c r="N9" s="16">
        <v>20</v>
      </c>
      <c r="O9" s="16">
        <v>0</v>
      </c>
      <c r="P9" s="16">
        <v>0</v>
      </c>
      <c r="Q9" s="16">
        <v>0</v>
      </c>
      <c r="R9" s="23">
        <v>0</v>
      </c>
      <c r="S9" s="16">
        <v>9</v>
      </c>
      <c r="T9" s="16">
        <v>9</v>
      </c>
      <c r="U9" s="16">
        <v>0</v>
      </c>
      <c r="V9" s="23">
        <v>1</v>
      </c>
      <c r="W9" s="16">
        <v>3</v>
      </c>
      <c r="X9" s="16">
        <v>1</v>
      </c>
      <c r="Y9" s="16">
        <v>2</v>
      </c>
      <c r="Z9" s="16">
        <v>9</v>
      </c>
      <c r="AA9" s="16">
        <v>0</v>
      </c>
      <c r="AB9" s="16">
        <v>0</v>
      </c>
      <c r="AC9" s="23">
        <v>0</v>
      </c>
      <c r="AD9" s="16">
        <v>3</v>
      </c>
      <c r="AE9" s="16">
        <v>0</v>
      </c>
      <c r="AF9" s="16">
        <v>0</v>
      </c>
      <c r="AG9" s="17">
        <v>0</v>
      </c>
      <c r="AH9" s="10" t="s">
        <v>10</v>
      </c>
    </row>
    <row r="10" spans="3:34" x14ac:dyDescent="0.2">
      <c r="C10" s="13">
        <v>4</v>
      </c>
      <c r="D10" s="13" t="s">
        <v>61</v>
      </c>
      <c r="E10" s="16" t="s">
        <v>89</v>
      </c>
      <c r="F10" s="13" t="s">
        <v>46</v>
      </c>
      <c r="G10" s="13">
        <v>12</v>
      </c>
      <c r="H10" s="13">
        <v>1</v>
      </c>
      <c r="I10" s="13">
        <v>3</v>
      </c>
      <c r="J10" s="13">
        <v>4</v>
      </c>
      <c r="K10" s="13">
        <v>3</v>
      </c>
      <c r="L10" s="13">
        <v>2</v>
      </c>
      <c r="M10" s="22">
        <v>0.33300000000000002</v>
      </c>
      <c r="N10" s="13">
        <v>10</v>
      </c>
      <c r="O10" s="13">
        <v>0</v>
      </c>
      <c r="P10" s="13">
        <v>0</v>
      </c>
      <c r="Q10" s="13">
        <v>0</v>
      </c>
      <c r="R10" s="22">
        <v>0</v>
      </c>
      <c r="S10" s="13">
        <v>0</v>
      </c>
      <c r="T10" s="13">
        <v>0</v>
      </c>
      <c r="U10" s="13">
        <v>0</v>
      </c>
      <c r="V10" s="22">
        <v>0</v>
      </c>
      <c r="W10" s="13">
        <v>1</v>
      </c>
      <c r="X10" s="13">
        <v>0</v>
      </c>
      <c r="Y10" s="13">
        <v>1</v>
      </c>
      <c r="Z10" s="13">
        <v>9</v>
      </c>
      <c r="AA10" s="13">
        <v>0</v>
      </c>
      <c r="AB10" s="13">
        <v>0</v>
      </c>
      <c r="AC10" s="22">
        <v>0</v>
      </c>
      <c r="AD10" s="13">
        <v>14</v>
      </c>
      <c r="AE10" s="13">
        <v>1</v>
      </c>
      <c r="AF10" s="13">
        <v>0</v>
      </c>
      <c r="AG10" s="14">
        <v>0</v>
      </c>
      <c r="AH10" s="10" t="s">
        <v>11</v>
      </c>
    </row>
    <row r="11" spans="3:34" x14ac:dyDescent="0.2">
      <c r="C11" s="16">
        <v>12</v>
      </c>
      <c r="D11" s="16" t="s">
        <v>62</v>
      </c>
      <c r="E11" s="16" t="s">
        <v>89</v>
      </c>
      <c r="F11" s="16" t="s">
        <v>46</v>
      </c>
      <c r="G11" s="16">
        <v>12</v>
      </c>
      <c r="H11" s="16">
        <v>1</v>
      </c>
      <c r="I11" s="16">
        <v>2</v>
      </c>
      <c r="J11" s="16">
        <v>3</v>
      </c>
      <c r="K11" s="16">
        <v>1</v>
      </c>
      <c r="L11" s="16">
        <v>1</v>
      </c>
      <c r="M11" s="23">
        <v>1</v>
      </c>
      <c r="N11" s="16">
        <v>17</v>
      </c>
      <c r="O11" s="16">
        <v>0</v>
      </c>
      <c r="P11" s="16">
        <v>0</v>
      </c>
      <c r="Q11" s="16">
        <v>0</v>
      </c>
      <c r="R11" s="23">
        <v>0</v>
      </c>
      <c r="S11" s="16">
        <v>2</v>
      </c>
      <c r="T11" s="16">
        <v>2</v>
      </c>
      <c r="U11" s="16">
        <v>0</v>
      </c>
      <c r="V11" s="23">
        <v>1</v>
      </c>
      <c r="W11" s="16">
        <v>4</v>
      </c>
      <c r="X11" s="16">
        <v>2</v>
      </c>
      <c r="Y11" s="16">
        <v>2</v>
      </c>
      <c r="Z11" s="16">
        <v>8</v>
      </c>
      <c r="AA11" s="16">
        <v>0</v>
      </c>
      <c r="AB11" s="16">
        <v>0</v>
      </c>
      <c r="AC11" s="23">
        <v>0</v>
      </c>
      <c r="AD11" s="16">
        <v>8</v>
      </c>
      <c r="AE11" s="16">
        <v>0</v>
      </c>
      <c r="AF11" s="16">
        <v>0</v>
      </c>
      <c r="AG11" s="17">
        <v>0</v>
      </c>
      <c r="AH11" s="10" t="s">
        <v>12</v>
      </c>
    </row>
    <row r="12" spans="3:34" x14ac:dyDescent="0.2">
      <c r="C12" s="13">
        <v>8</v>
      </c>
      <c r="D12" s="13" t="s">
        <v>63</v>
      </c>
      <c r="E12" s="16" t="s">
        <v>89</v>
      </c>
      <c r="F12" s="13" t="s">
        <v>37</v>
      </c>
      <c r="G12" s="13">
        <v>12</v>
      </c>
      <c r="H12" s="13">
        <v>3</v>
      </c>
      <c r="I12" s="13">
        <v>7</v>
      </c>
      <c r="J12" s="13">
        <v>10</v>
      </c>
      <c r="K12" s="13">
        <v>17</v>
      </c>
      <c r="L12" s="13">
        <v>14</v>
      </c>
      <c r="M12" s="22">
        <v>0.17599999999999999</v>
      </c>
      <c r="N12" s="13">
        <v>12</v>
      </c>
      <c r="O12" s="13">
        <v>0</v>
      </c>
      <c r="P12" s="13">
        <v>3</v>
      </c>
      <c r="Q12" s="13">
        <v>0</v>
      </c>
      <c r="R12" s="22">
        <v>0</v>
      </c>
      <c r="S12" s="13">
        <v>39</v>
      </c>
      <c r="T12" s="13">
        <v>18</v>
      </c>
      <c r="U12" s="13">
        <v>21</v>
      </c>
      <c r="V12" s="22">
        <v>0.46200000000000002</v>
      </c>
      <c r="W12" s="13">
        <v>4</v>
      </c>
      <c r="X12" s="13">
        <v>2</v>
      </c>
      <c r="Y12" s="13">
        <v>2</v>
      </c>
      <c r="Z12" s="13">
        <v>7</v>
      </c>
      <c r="AA12" s="13">
        <v>0</v>
      </c>
      <c r="AB12" s="13">
        <v>0</v>
      </c>
      <c r="AC12" s="22">
        <v>0</v>
      </c>
      <c r="AD12" s="13">
        <v>6</v>
      </c>
      <c r="AE12" s="13">
        <v>0</v>
      </c>
      <c r="AF12" s="13">
        <v>0</v>
      </c>
      <c r="AG12" s="14">
        <v>0</v>
      </c>
      <c r="AH12" s="10" t="s">
        <v>13</v>
      </c>
    </row>
    <row r="13" spans="3:34" x14ac:dyDescent="0.2">
      <c r="C13" s="16">
        <v>16</v>
      </c>
      <c r="D13" s="16" t="s">
        <v>64</v>
      </c>
      <c r="E13" s="16" t="s">
        <v>89</v>
      </c>
      <c r="F13" s="16" t="s">
        <v>46</v>
      </c>
      <c r="G13" s="16">
        <v>10</v>
      </c>
      <c r="H13" s="16">
        <v>0</v>
      </c>
      <c r="I13" s="16">
        <v>0</v>
      </c>
      <c r="J13" s="16">
        <v>0</v>
      </c>
      <c r="K13" s="16">
        <v>1</v>
      </c>
      <c r="L13" s="16">
        <v>1</v>
      </c>
      <c r="M13" s="23">
        <v>0</v>
      </c>
      <c r="N13" s="16">
        <v>10</v>
      </c>
      <c r="O13" s="16">
        <v>0</v>
      </c>
      <c r="P13" s="16">
        <v>0</v>
      </c>
      <c r="Q13" s="16">
        <v>0</v>
      </c>
      <c r="R13" s="23">
        <v>0</v>
      </c>
      <c r="S13" s="16">
        <v>1</v>
      </c>
      <c r="T13" s="16">
        <v>1</v>
      </c>
      <c r="U13" s="16">
        <v>0</v>
      </c>
      <c r="V13" s="23">
        <v>1</v>
      </c>
      <c r="W13" s="16">
        <v>3</v>
      </c>
      <c r="X13" s="16">
        <v>1</v>
      </c>
      <c r="Y13" s="16">
        <v>2</v>
      </c>
      <c r="Z13" s="16">
        <v>7</v>
      </c>
      <c r="AA13" s="16">
        <v>0</v>
      </c>
      <c r="AB13" s="16">
        <v>0</v>
      </c>
      <c r="AC13" s="23">
        <v>0</v>
      </c>
      <c r="AD13" s="16">
        <v>3</v>
      </c>
      <c r="AE13" s="16">
        <v>0</v>
      </c>
      <c r="AF13" s="16">
        <v>0</v>
      </c>
      <c r="AG13" s="17">
        <v>0</v>
      </c>
      <c r="AH13" s="10" t="s">
        <v>14</v>
      </c>
    </row>
    <row r="14" spans="3:34" x14ac:dyDescent="0.2">
      <c r="C14" s="13">
        <v>6</v>
      </c>
      <c r="D14" s="13" t="s">
        <v>65</v>
      </c>
      <c r="E14" s="16" t="s">
        <v>89</v>
      </c>
      <c r="F14" s="13" t="s">
        <v>37</v>
      </c>
      <c r="G14" s="13">
        <v>7</v>
      </c>
      <c r="H14" s="13">
        <v>3</v>
      </c>
      <c r="I14" s="13">
        <v>0</v>
      </c>
      <c r="J14" s="13">
        <v>3</v>
      </c>
      <c r="K14" s="13">
        <v>14</v>
      </c>
      <c r="L14" s="13">
        <v>11</v>
      </c>
      <c r="M14" s="22">
        <v>0.214</v>
      </c>
      <c r="N14" s="13">
        <v>6</v>
      </c>
      <c r="O14" s="13">
        <v>0</v>
      </c>
      <c r="P14" s="13">
        <v>4</v>
      </c>
      <c r="Q14" s="13">
        <v>0</v>
      </c>
      <c r="R14" s="22">
        <v>0</v>
      </c>
      <c r="S14" s="13">
        <v>27</v>
      </c>
      <c r="T14" s="13">
        <v>13</v>
      </c>
      <c r="U14" s="13">
        <v>14</v>
      </c>
      <c r="V14" s="22">
        <v>0.48099999999999998</v>
      </c>
      <c r="W14" s="13">
        <v>7</v>
      </c>
      <c r="X14" s="13">
        <v>1</v>
      </c>
      <c r="Y14" s="13">
        <v>6</v>
      </c>
      <c r="Z14" s="13">
        <v>6</v>
      </c>
      <c r="AA14" s="13">
        <v>0</v>
      </c>
      <c r="AB14" s="13">
        <v>0</v>
      </c>
      <c r="AC14" s="22">
        <v>0</v>
      </c>
      <c r="AD14" s="13">
        <v>6</v>
      </c>
      <c r="AE14" s="13">
        <v>0</v>
      </c>
      <c r="AF14" s="13">
        <v>0</v>
      </c>
      <c r="AG14" s="14">
        <v>0</v>
      </c>
      <c r="AH14" s="10" t="s">
        <v>15</v>
      </c>
    </row>
    <row r="15" spans="3:34" x14ac:dyDescent="0.2">
      <c r="C15" s="16">
        <v>9</v>
      </c>
      <c r="D15" s="16" t="s">
        <v>66</v>
      </c>
      <c r="E15" s="16" t="s">
        <v>89</v>
      </c>
      <c r="F15" s="16" t="s">
        <v>33</v>
      </c>
      <c r="G15" s="16">
        <v>11</v>
      </c>
      <c r="H15" s="16">
        <v>27</v>
      </c>
      <c r="I15" s="16">
        <v>15</v>
      </c>
      <c r="J15" s="16">
        <v>42</v>
      </c>
      <c r="K15" s="16">
        <v>58</v>
      </c>
      <c r="L15" s="16">
        <v>44</v>
      </c>
      <c r="M15" s="23">
        <v>0.46600000000000003</v>
      </c>
      <c r="N15" s="16">
        <v>16</v>
      </c>
      <c r="O15" s="16">
        <v>0</v>
      </c>
      <c r="P15" s="16">
        <v>7</v>
      </c>
      <c r="Q15" s="16">
        <v>2</v>
      </c>
      <c r="R15" s="23">
        <v>0.28599999999999998</v>
      </c>
      <c r="S15" s="16">
        <v>2</v>
      </c>
      <c r="T15" s="16">
        <v>2</v>
      </c>
      <c r="U15" s="16">
        <v>0</v>
      </c>
      <c r="V15" s="23">
        <v>1</v>
      </c>
      <c r="W15" s="16">
        <v>12</v>
      </c>
      <c r="X15" s="16">
        <v>3</v>
      </c>
      <c r="Y15" s="16">
        <v>7</v>
      </c>
      <c r="Z15" s="16">
        <v>5</v>
      </c>
      <c r="AA15" s="16">
        <v>0</v>
      </c>
      <c r="AB15" s="16">
        <v>0</v>
      </c>
      <c r="AC15" s="23">
        <v>0</v>
      </c>
      <c r="AD15" s="16">
        <v>9</v>
      </c>
      <c r="AE15" s="16">
        <v>0</v>
      </c>
      <c r="AF15" s="16">
        <v>0</v>
      </c>
      <c r="AG15" s="17">
        <v>0</v>
      </c>
      <c r="AH15" s="10" t="s">
        <v>16</v>
      </c>
    </row>
    <row r="16" spans="3:34" x14ac:dyDescent="0.2">
      <c r="C16" s="13">
        <v>7</v>
      </c>
      <c r="D16" s="13" t="s">
        <v>67</v>
      </c>
      <c r="E16" s="16" t="s">
        <v>89</v>
      </c>
      <c r="F16" s="13" t="s">
        <v>33</v>
      </c>
      <c r="G16" s="13">
        <v>7</v>
      </c>
      <c r="H16" s="13">
        <v>14</v>
      </c>
      <c r="I16" s="13">
        <v>3</v>
      </c>
      <c r="J16" s="13">
        <v>17</v>
      </c>
      <c r="K16" s="13">
        <v>34</v>
      </c>
      <c r="L16" s="13">
        <v>28</v>
      </c>
      <c r="M16" s="22">
        <v>0.41199999999999998</v>
      </c>
      <c r="N16" s="13">
        <v>13</v>
      </c>
      <c r="O16" s="13">
        <v>0</v>
      </c>
      <c r="P16" s="13">
        <v>4</v>
      </c>
      <c r="Q16" s="13">
        <v>3</v>
      </c>
      <c r="R16" s="22">
        <v>0.75</v>
      </c>
      <c r="S16" s="13">
        <v>0</v>
      </c>
      <c r="T16" s="13">
        <v>0</v>
      </c>
      <c r="U16" s="13">
        <v>0</v>
      </c>
      <c r="V16" s="22">
        <v>0</v>
      </c>
      <c r="W16" s="13">
        <v>7</v>
      </c>
      <c r="X16" s="13">
        <v>3</v>
      </c>
      <c r="Y16" s="13">
        <v>4</v>
      </c>
      <c r="Z16" s="13">
        <v>5</v>
      </c>
      <c r="AA16" s="13">
        <v>0</v>
      </c>
      <c r="AB16" s="13">
        <v>0</v>
      </c>
      <c r="AC16" s="22">
        <v>0</v>
      </c>
      <c r="AD16" s="13">
        <v>1</v>
      </c>
      <c r="AE16" s="13">
        <v>0</v>
      </c>
      <c r="AF16" s="13">
        <v>0</v>
      </c>
      <c r="AG16" s="14">
        <v>0</v>
      </c>
      <c r="AH16" s="10" t="s">
        <v>17</v>
      </c>
    </row>
    <row r="17" spans="3:34" x14ac:dyDescent="0.2">
      <c r="C17" s="16">
        <v>10</v>
      </c>
      <c r="D17" s="16" t="s">
        <v>68</v>
      </c>
      <c r="E17" s="16" t="s">
        <v>89</v>
      </c>
      <c r="F17" s="16" t="s">
        <v>37</v>
      </c>
      <c r="G17" s="16">
        <v>8</v>
      </c>
      <c r="H17" s="16">
        <v>29</v>
      </c>
      <c r="I17" s="16">
        <v>6</v>
      </c>
      <c r="J17" s="16">
        <v>35</v>
      </c>
      <c r="K17" s="16">
        <v>45</v>
      </c>
      <c r="L17" s="16">
        <v>38</v>
      </c>
      <c r="M17" s="23">
        <v>0.64400000000000002</v>
      </c>
      <c r="N17" s="16">
        <v>8</v>
      </c>
      <c r="O17" s="16">
        <v>1</v>
      </c>
      <c r="P17" s="16">
        <v>8</v>
      </c>
      <c r="Q17" s="16">
        <v>5</v>
      </c>
      <c r="R17" s="23">
        <v>0.625</v>
      </c>
      <c r="S17" s="16">
        <v>81</v>
      </c>
      <c r="T17" s="16">
        <v>40</v>
      </c>
      <c r="U17" s="16">
        <v>41</v>
      </c>
      <c r="V17" s="23">
        <v>0.49399999999999999</v>
      </c>
      <c r="W17" s="16">
        <v>10</v>
      </c>
      <c r="X17" s="16">
        <v>8</v>
      </c>
      <c r="Y17" s="16">
        <v>2</v>
      </c>
      <c r="Z17" s="16">
        <v>4</v>
      </c>
      <c r="AA17" s="16">
        <v>0</v>
      </c>
      <c r="AB17" s="16">
        <v>0</v>
      </c>
      <c r="AC17" s="23">
        <v>0</v>
      </c>
      <c r="AD17" s="16">
        <v>10</v>
      </c>
      <c r="AE17" s="16">
        <v>1</v>
      </c>
      <c r="AF17" s="16">
        <v>0</v>
      </c>
      <c r="AG17" s="17">
        <v>0</v>
      </c>
      <c r="AH17" s="10" t="s">
        <v>18</v>
      </c>
    </row>
    <row r="18" spans="3:34" x14ac:dyDescent="0.2">
      <c r="C18" s="16">
        <v>3</v>
      </c>
      <c r="D18" s="16" t="s">
        <v>69</v>
      </c>
      <c r="E18" s="16" t="s">
        <v>89</v>
      </c>
      <c r="F18" s="16" t="s">
        <v>33</v>
      </c>
      <c r="G18" s="16">
        <v>2</v>
      </c>
      <c r="H18" s="16">
        <v>7</v>
      </c>
      <c r="I18" s="16">
        <v>1</v>
      </c>
      <c r="J18" s="16">
        <v>8</v>
      </c>
      <c r="K18" s="16">
        <v>14</v>
      </c>
      <c r="L18" s="16">
        <v>11</v>
      </c>
      <c r="M18" s="23">
        <v>0.5</v>
      </c>
      <c r="N18" s="16">
        <v>4</v>
      </c>
      <c r="O18" s="16">
        <v>0</v>
      </c>
      <c r="P18" s="16">
        <v>4</v>
      </c>
      <c r="Q18" s="16">
        <v>2</v>
      </c>
      <c r="R18" s="23">
        <v>0.5</v>
      </c>
      <c r="S18" s="16">
        <v>2</v>
      </c>
      <c r="T18" s="16">
        <v>2</v>
      </c>
      <c r="U18" s="16">
        <v>0</v>
      </c>
      <c r="V18" s="23">
        <v>1</v>
      </c>
      <c r="W18" s="16">
        <v>5</v>
      </c>
      <c r="X18" s="16">
        <v>3</v>
      </c>
      <c r="Y18" s="16">
        <v>2</v>
      </c>
      <c r="Z18" s="16">
        <v>1</v>
      </c>
      <c r="AA18" s="16">
        <v>0</v>
      </c>
      <c r="AB18" s="16">
        <v>0</v>
      </c>
      <c r="AC18" s="23">
        <v>0</v>
      </c>
      <c r="AD18" s="16">
        <v>0</v>
      </c>
      <c r="AE18" s="16">
        <v>0</v>
      </c>
      <c r="AF18" s="16">
        <v>0</v>
      </c>
      <c r="AG18" s="17">
        <v>0</v>
      </c>
      <c r="AH18" s="10" t="s">
        <v>20</v>
      </c>
    </row>
    <row r="19" spans="3:34" x14ac:dyDescent="0.2">
      <c r="C19" s="13">
        <v>3</v>
      </c>
      <c r="D19" s="13" t="s">
        <v>70</v>
      </c>
      <c r="E19" s="16" t="s">
        <v>89</v>
      </c>
      <c r="F19" s="13" t="s">
        <v>33</v>
      </c>
      <c r="G19" s="13">
        <v>11</v>
      </c>
      <c r="H19" s="13">
        <v>11</v>
      </c>
      <c r="I19" s="13">
        <v>16</v>
      </c>
      <c r="J19" s="13">
        <v>27</v>
      </c>
      <c r="K19" s="13">
        <v>18</v>
      </c>
      <c r="L19" s="13">
        <v>15</v>
      </c>
      <c r="M19" s="22">
        <v>0.61099999999999999</v>
      </c>
      <c r="N19" s="13">
        <v>13</v>
      </c>
      <c r="O19" s="13">
        <v>0</v>
      </c>
      <c r="P19" s="13">
        <v>4</v>
      </c>
      <c r="Q19" s="13">
        <v>3</v>
      </c>
      <c r="R19" s="22">
        <v>0.75</v>
      </c>
      <c r="S19" s="13">
        <v>2</v>
      </c>
      <c r="T19" s="13">
        <v>1</v>
      </c>
      <c r="U19" s="13">
        <v>1</v>
      </c>
      <c r="V19" s="22">
        <v>0.5</v>
      </c>
      <c r="W19" s="13">
        <v>11</v>
      </c>
      <c r="X19" s="13">
        <v>4</v>
      </c>
      <c r="Y19" s="13">
        <v>7</v>
      </c>
      <c r="Z19" s="13">
        <v>1</v>
      </c>
      <c r="AA19" s="13">
        <v>0</v>
      </c>
      <c r="AB19" s="13">
        <v>0</v>
      </c>
      <c r="AC19" s="22">
        <v>0</v>
      </c>
      <c r="AD19" s="13">
        <v>4</v>
      </c>
      <c r="AE19" s="13">
        <v>0</v>
      </c>
      <c r="AF19" s="13">
        <v>0</v>
      </c>
      <c r="AG19" s="14">
        <v>0</v>
      </c>
      <c r="AH19" s="10" t="s">
        <v>21</v>
      </c>
    </row>
    <row r="20" spans="3:34" x14ac:dyDescent="0.2">
      <c r="C20" s="16">
        <v>11</v>
      </c>
      <c r="D20" s="16" t="s">
        <v>71</v>
      </c>
      <c r="E20" s="16" t="s">
        <v>89</v>
      </c>
      <c r="F20" s="16" t="s">
        <v>33</v>
      </c>
      <c r="G20" s="16">
        <v>12</v>
      </c>
      <c r="H20" s="16">
        <v>49</v>
      </c>
      <c r="I20" s="16">
        <v>22</v>
      </c>
      <c r="J20" s="16">
        <v>71</v>
      </c>
      <c r="K20" s="16">
        <v>95</v>
      </c>
      <c r="L20" s="16">
        <v>77</v>
      </c>
      <c r="M20" s="23">
        <v>0.51600000000000001</v>
      </c>
      <c r="N20" s="16">
        <v>12</v>
      </c>
      <c r="O20" s="16">
        <v>1</v>
      </c>
      <c r="P20" s="16">
        <v>5</v>
      </c>
      <c r="Q20" s="16">
        <v>1</v>
      </c>
      <c r="R20" s="23">
        <v>0.2</v>
      </c>
      <c r="S20" s="16">
        <v>3</v>
      </c>
      <c r="T20" s="16">
        <v>1</v>
      </c>
      <c r="U20" s="16">
        <v>2</v>
      </c>
      <c r="V20" s="23">
        <v>0.33300000000000002</v>
      </c>
      <c r="W20" s="16">
        <v>27</v>
      </c>
      <c r="X20" s="16">
        <v>11</v>
      </c>
      <c r="Y20" s="16">
        <v>15</v>
      </c>
      <c r="Z20" s="16">
        <v>1</v>
      </c>
      <c r="AA20" s="16">
        <v>0</v>
      </c>
      <c r="AB20" s="16">
        <v>0</v>
      </c>
      <c r="AC20" s="23">
        <v>0</v>
      </c>
      <c r="AD20" s="16">
        <v>3</v>
      </c>
      <c r="AE20" s="16">
        <v>0</v>
      </c>
      <c r="AF20" s="16">
        <v>0</v>
      </c>
      <c r="AG20" s="17">
        <v>0</v>
      </c>
      <c r="AH20" s="10" t="s">
        <v>22</v>
      </c>
    </row>
    <row r="21" spans="3:34" x14ac:dyDescent="0.2">
      <c r="C21" s="13">
        <v>1</v>
      </c>
      <c r="D21" s="13" t="s">
        <v>72</v>
      </c>
      <c r="E21" s="16" t="s">
        <v>89</v>
      </c>
      <c r="F21" s="13" t="s">
        <v>73</v>
      </c>
      <c r="G21" s="13">
        <v>13</v>
      </c>
      <c r="H21" s="13">
        <v>0</v>
      </c>
      <c r="I21" s="13">
        <v>0</v>
      </c>
      <c r="J21" s="13">
        <v>0</v>
      </c>
      <c r="K21" s="13">
        <v>1</v>
      </c>
      <c r="L21" s="13">
        <v>1</v>
      </c>
      <c r="M21" s="22">
        <v>0</v>
      </c>
      <c r="N21" s="13">
        <v>16</v>
      </c>
      <c r="O21" s="13">
        <v>0</v>
      </c>
      <c r="P21" s="13">
        <v>0</v>
      </c>
      <c r="Q21" s="13">
        <v>0</v>
      </c>
      <c r="R21" s="22">
        <v>0</v>
      </c>
      <c r="S21" s="13">
        <v>0</v>
      </c>
      <c r="T21" s="13">
        <v>0</v>
      </c>
      <c r="U21" s="13">
        <v>0</v>
      </c>
      <c r="V21" s="22">
        <v>0</v>
      </c>
      <c r="W21" s="13">
        <v>4</v>
      </c>
      <c r="X21" s="13">
        <v>2</v>
      </c>
      <c r="Y21" s="13">
        <v>2</v>
      </c>
      <c r="Z21" s="13">
        <v>2</v>
      </c>
      <c r="AA21" s="13">
        <v>69</v>
      </c>
      <c r="AB21" s="13">
        <v>63</v>
      </c>
      <c r="AC21" s="22">
        <v>0.47699999999999998</v>
      </c>
      <c r="AD21" s="13">
        <v>0</v>
      </c>
      <c r="AE21" s="13">
        <v>0</v>
      </c>
      <c r="AF21" s="13">
        <v>0</v>
      </c>
      <c r="AG21" s="14">
        <v>0</v>
      </c>
      <c r="AH21" s="10" t="s">
        <v>25</v>
      </c>
    </row>
    <row r="22" spans="3:34" x14ac:dyDescent="0.2">
      <c r="C22" s="16">
        <v>34</v>
      </c>
      <c r="D22" s="16" t="s">
        <v>32</v>
      </c>
      <c r="E22" s="16" t="s">
        <v>90</v>
      </c>
      <c r="F22" s="16" t="s">
        <v>33</v>
      </c>
      <c r="G22" s="16">
        <v>7</v>
      </c>
      <c r="H22" s="16">
        <v>22</v>
      </c>
      <c r="I22" s="16">
        <v>11</v>
      </c>
      <c r="J22" s="16">
        <v>33</v>
      </c>
      <c r="K22" s="16">
        <v>40</v>
      </c>
      <c r="L22" s="16">
        <v>31</v>
      </c>
      <c r="M22" s="23">
        <v>0.55000000000000004</v>
      </c>
      <c r="N22" s="16">
        <v>6</v>
      </c>
      <c r="O22" s="16">
        <v>0</v>
      </c>
      <c r="P22" s="16">
        <v>3</v>
      </c>
      <c r="Q22" s="16">
        <v>1</v>
      </c>
      <c r="R22" s="23">
        <v>0.33300000000000002</v>
      </c>
      <c r="S22" s="16">
        <v>2</v>
      </c>
      <c r="T22" s="16">
        <v>2</v>
      </c>
      <c r="U22" s="16">
        <v>0</v>
      </c>
      <c r="V22" s="23">
        <v>1</v>
      </c>
      <c r="W22" s="16">
        <v>9</v>
      </c>
      <c r="X22" s="16">
        <v>4</v>
      </c>
      <c r="Y22" s="16">
        <v>4</v>
      </c>
      <c r="Z22" s="16">
        <v>2</v>
      </c>
      <c r="AA22" s="16">
        <v>0</v>
      </c>
      <c r="AB22" s="16">
        <v>0</v>
      </c>
      <c r="AC22" s="23">
        <v>0</v>
      </c>
      <c r="AD22" s="16">
        <v>4</v>
      </c>
      <c r="AE22" s="16">
        <v>0</v>
      </c>
      <c r="AF22" s="16">
        <v>0</v>
      </c>
      <c r="AG22" s="17">
        <v>0</v>
      </c>
      <c r="AH22" s="10" t="s">
        <v>26</v>
      </c>
    </row>
    <row r="23" spans="3:34" x14ac:dyDescent="0.2">
      <c r="C23" s="13">
        <v>31</v>
      </c>
      <c r="D23" s="13" t="s">
        <v>34</v>
      </c>
      <c r="E23" s="16" t="s">
        <v>90</v>
      </c>
      <c r="F23" s="13" t="s">
        <v>33</v>
      </c>
      <c r="G23" s="13">
        <v>8</v>
      </c>
      <c r="H23" s="13">
        <v>22</v>
      </c>
      <c r="I23" s="13">
        <v>10</v>
      </c>
      <c r="J23" s="13">
        <v>32</v>
      </c>
      <c r="K23" s="13">
        <v>45</v>
      </c>
      <c r="L23" s="13">
        <v>39</v>
      </c>
      <c r="M23" s="22">
        <v>0.48899999999999999</v>
      </c>
      <c r="N23" s="13">
        <v>16</v>
      </c>
      <c r="O23" s="13">
        <v>0</v>
      </c>
      <c r="P23" s="13">
        <v>6</v>
      </c>
      <c r="Q23" s="13">
        <v>3</v>
      </c>
      <c r="R23" s="22">
        <v>0.5</v>
      </c>
      <c r="S23" s="13">
        <v>2</v>
      </c>
      <c r="T23" s="13">
        <v>2</v>
      </c>
      <c r="U23" s="13">
        <v>0</v>
      </c>
      <c r="V23" s="22">
        <v>1</v>
      </c>
      <c r="W23" s="13">
        <v>10</v>
      </c>
      <c r="X23" s="13">
        <v>4</v>
      </c>
      <c r="Y23" s="13">
        <v>4</v>
      </c>
      <c r="Z23" s="13">
        <v>5</v>
      </c>
      <c r="AA23" s="13">
        <v>0</v>
      </c>
      <c r="AB23" s="13">
        <v>0</v>
      </c>
      <c r="AC23" s="22">
        <v>0</v>
      </c>
      <c r="AD23" s="13">
        <v>8</v>
      </c>
      <c r="AE23" s="13">
        <v>0</v>
      </c>
      <c r="AF23" s="13">
        <v>0</v>
      </c>
      <c r="AG23" s="14">
        <v>0</v>
      </c>
      <c r="AH23" s="10" t="s">
        <v>27</v>
      </c>
    </row>
    <row r="24" spans="3:34" x14ac:dyDescent="0.2">
      <c r="C24" s="16">
        <v>40</v>
      </c>
      <c r="D24" s="16" t="s">
        <v>35</v>
      </c>
      <c r="E24" s="16" t="s">
        <v>90</v>
      </c>
      <c r="F24" s="16" t="s">
        <v>33</v>
      </c>
      <c r="G24" s="16">
        <v>7</v>
      </c>
      <c r="H24" s="16">
        <v>24</v>
      </c>
      <c r="I24" s="16">
        <v>8</v>
      </c>
      <c r="J24" s="16">
        <v>32</v>
      </c>
      <c r="K24" s="16">
        <v>46</v>
      </c>
      <c r="L24" s="16">
        <v>39</v>
      </c>
      <c r="M24" s="23">
        <v>0.52200000000000002</v>
      </c>
      <c r="N24" s="16">
        <v>14</v>
      </c>
      <c r="O24" s="16">
        <v>0</v>
      </c>
      <c r="P24" s="16">
        <v>2</v>
      </c>
      <c r="Q24" s="16">
        <v>1</v>
      </c>
      <c r="R24" s="23">
        <v>0.5</v>
      </c>
      <c r="S24" s="16">
        <v>2</v>
      </c>
      <c r="T24" s="16">
        <v>2</v>
      </c>
      <c r="U24" s="16">
        <v>0</v>
      </c>
      <c r="V24" s="23">
        <v>1</v>
      </c>
      <c r="W24" s="16">
        <v>9</v>
      </c>
      <c r="X24" s="16">
        <v>3</v>
      </c>
      <c r="Y24" s="16">
        <v>6</v>
      </c>
      <c r="Z24" s="16">
        <v>5</v>
      </c>
      <c r="AA24" s="16">
        <v>0</v>
      </c>
      <c r="AB24" s="16">
        <v>0</v>
      </c>
      <c r="AC24" s="23">
        <v>0</v>
      </c>
      <c r="AD24" s="16">
        <v>3</v>
      </c>
      <c r="AE24" s="16">
        <v>0</v>
      </c>
      <c r="AF24" s="16">
        <v>0</v>
      </c>
      <c r="AG24" s="17">
        <v>0</v>
      </c>
      <c r="AH24" s="10" t="s">
        <v>28</v>
      </c>
    </row>
    <row r="25" spans="3:34" x14ac:dyDescent="0.2">
      <c r="C25" s="13">
        <v>26</v>
      </c>
      <c r="D25" s="13" t="s">
        <v>36</v>
      </c>
      <c r="E25" s="16" t="s">
        <v>90</v>
      </c>
      <c r="F25" s="13" t="s">
        <v>37</v>
      </c>
      <c r="G25" s="13">
        <v>8</v>
      </c>
      <c r="H25" s="13">
        <v>25</v>
      </c>
      <c r="I25" s="13">
        <v>6</v>
      </c>
      <c r="J25" s="13">
        <v>31</v>
      </c>
      <c r="K25" s="13">
        <v>41</v>
      </c>
      <c r="L25" s="13">
        <v>34</v>
      </c>
      <c r="M25" s="22">
        <v>0.61</v>
      </c>
      <c r="N25" s="13">
        <v>10</v>
      </c>
      <c r="O25" s="13">
        <v>0</v>
      </c>
      <c r="P25" s="13">
        <v>3</v>
      </c>
      <c r="Q25" s="13">
        <v>1</v>
      </c>
      <c r="R25" s="22">
        <v>0.33300000000000002</v>
      </c>
      <c r="S25" s="13">
        <v>28</v>
      </c>
      <c r="T25" s="13">
        <v>24</v>
      </c>
      <c r="U25" s="13">
        <v>4</v>
      </c>
      <c r="V25" s="22">
        <v>0.85699999999999998</v>
      </c>
      <c r="W25" s="13">
        <v>6</v>
      </c>
      <c r="X25" s="13">
        <v>0</v>
      </c>
      <c r="Y25" s="13">
        <v>6</v>
      </c>
      <c r="Z25" s="13">
        <v>1</v>
      </c>
      <c r="AA25" s="13">
        <v>0</v>
      </c>
      <c r="AB25" s="13">
        <v>0</v>
      </c>
      <c r="AC25" s="22">
        <v>0</v>
      </c>
      <c r="AD25" s="13">
        <v>2</v>
      </c>
      <c r="AE25" s="13">
        <v>0</v>
      </c>
      <c r="AF25" s="13">
        <v>1</v>
      </c>
      <c r="AG25" s="14">
        <v>0</v>
      </c>
      <c r="AH25" s="10" t="s">
        <v>29</v>
      </c>
    </row>
    <row r="26" spans="3:34" x14ac:dyDescent="0.2">
      <c r="C26" s="16">
        <v>35</v>
      </c>
      <c r="D26" s="16" t="s">
        <v>38</v>
      </c>
      <c r="E26" s="16" t="s">
        <v>90</v>
      </c>
      <c r="F26" s="16" t="s">
        <v>37</v>
      </c>
      <c r="G26" s="16">
        <v>6</v>
      </c>
      <c r="H26" s="16">
        <v>22</v>
      </c>
      <c r="I26" s="16">
        <v>5</v>
      </c>
      <c r="J26" s="16">
        <v>27</v>
      </c>
      <c r="K26" s="16">
        <v>29</v>
      </c>
      <c r="L26" s="16">
        <v>28</v>
      </c>
      <c r="M26" s="23">
        <v>0.75900000000000001</v>
      </c>
      <c r="N26" s="16">
        <v>13</v>
      </c>
      <c r="O26" s="16">
        <v>0</v>
      </c>
      <c r="P26" s="16">
        <v>1</v>
      </c>
      <c r="Q26" s="16">
        <v>1</v>
      </c>
      <c r="R26" s="23">
        <v>1</v>
      </c>
      <c r="S26" s="16">
        <v>10</v>
      </c>
      <c r="T26" s="16">
        <v>9</v>
      </c>
      <c r="U26" s="16">
        <v>1</v>
      </c>
      <c r="V26" s="23">
        <v>0.9</v>
      </c>
      <c r="W26" s="16">
        <v>3</v>
      </c>
      <c r="X26" s="16">
        <v>2</v>
      </c>
      <c r="Y26" s="16">
        <v>1</v>
      </c>
      <c r="Z26" s="16">
        <v>6</v>
      </c>
      <c r="AA26" s="16">
        <v>0</v>
      </c>
      <c r="AB26" s="16">
        <v>0</v>
      </c>
      <c r="AC26" s="23">
        <v>0</v>
      </c>
      <c r="AD26" s="16">
        <v>4</v>
      </c>
      <c r="AE26" s="16">
        <v>0</v>
      </c>
      <c r="AF26" s="16">
        <v>1</v>
      </c>
      <c r="AG26" s="17">
        <v>0</v>
      </c>
      <c r="AH26" s="10" t="s">
        <v>30</v>
      </c>
    </row>
    <row r="27" spans="3:34" x14ac:dyDescent="0.2">
      <c r="C27" s="13">
        <v>29</v>
      </c>
      <c r="D27" s="13" t="s">
        <v>39</v>
      </c>
      <c r="E27" s="16" t="s">
        <v>90</v>
      </c>
      <c r="F27" s="13" t="s">
        <v>37</v>
      </c>
      <c r="G27" s="13">
        <v>7</v>
      </c>
      <c r="H27" s="13">
        <v>18</v>
      </c>
      <c r="I27" s="13">
        <v>3</v>
      </c>
      <c r="J27" s="13">
        <v>21</v>
      </c>
      <c r="K27" s="13">
        <v>26</v>
      </c>
      <c r="L27" s="13">
        <v>21</v>
      </c>
      <c r="M27" s="22">
        <v>0.69199999999999995</v>
      </c>
      <c r="N27" s="13">
        <v>9</v>
      </c>
      <c r="O27" s="13">
        <v>0</v>
      </c>
      <c r="P27" s="13">
        <v>1</v>
      </c>
      <c r="Q27" s="13">
        <v>1</v>
      </c>
      <c r="R27" s="22">
        <v>1</v>
      </c>
      <c r="S27" s="13">
        <v>10</v>
      </c>
      <c r="T27" s="13">
        <v>9</v>
      </c>
      <c r="U27" s="13">
        <v>1</v>
      </c>
      <c r="V27" s="22">
        <v>0.9</v>
      </c>
      <c r="W27" s="13">
        <v>10</v>
      </c>
      <c r="X27" s="13">
        <v>5</v>
      </c>
      <c r="Y27" s="13">
        <v>5</v>
      </c>
      <c r="Z27" s="13">
        <v>3</v>
      </c>
      <c r="AA27" s="13">
        <v>0</v>
      </c>
      <c r="AB27" s="13">
        <v>0</v>
      </c>
      <c r="AC27" s="22">
        <v>0</v>
      </c>
      <c r="AD27" s="13">
        <v>10</v>
      </c>
      <c r="AE27" s="13">
        <v>0</v>
      </c>
      <c r="AF27" s="13">
        <v>0</v>
      </c>
      <c r="AG27" s="14">
        <v>0</v>
      </c>
      <c r="AH27" s="11" t="s">
        <v>31</v>
      </c>
    </row>
    <row r="28" spans="3:34" x14ac:dyDescent="0.2">
      <c r="C28" s="16">
        <v>25</v>
      </c>
      <c r="D28" s="16" t="s">
        <v>40</v>
      </c>
      <c r="E28" s="16" t="s">
        <v>90</v>
      </c>
      <c r="F28" s="16" t="s">
        <v>37</v>
      </c>
      <c r="G28" s="16">
        <v>8</v>
      </c>
      <c r="H28" s="16">
        <v>15</v>
      </c>
      <c r="I28" s="16">
        <v>4</v>
      </c>
      <c r="J28" s="16">
        <v>19</v>
      </c>
      <c r="K28" s="16">
        <v>24</v>
      </c>
      <c r="L28" s="16">
        <v>19</v>
      </c>
      <c r="M28" s="23">
        <v>0.625</v>
      </c>
      <c r="N28" s="16">
        <v>24</v>
      </c>
      <c r="O28" s="16">
        <v>0</v>
      </c>
      <c r="P28" s="16">
        <v>2</v>
      </c>
      <c r="Q28" s="16">
        <v>0</v>
      </c>
      <c r="R28" s="23">
        <v>0</v>
      </c>
      <c r="S28" s="16">
        <v>87</v>
      </c>
      <c r="T28" s="16">
        <v>55</v>
      </c>
      <c r="U28" s="16">
        <v>32</v>
      </c>
      <c r="V28" s="23">
        <v>0.63200000000000001</v>
      </c>
      <c r="W28" s="16">
        <v>6</v>
      </c>
      <c r="X28" s="16">
        <v>2</v>
      </c>
      <c r="Y28" s="16">
        <v>4</v>
      </c>
      <c r="Z28" s="16">
        <v>0</v>
      </c>
      <c r="AA28" s="16">
        <v>0</v>
      </c>
      <c r="AB28" s="16">
        <v>0</v>
      </c>
      <c r="AC28" s="23">
        <v>0</v>
      </c>
      <c r="AD28" s="16">
        <v>5</v>
      </c>
      <c r="AE28" s="16">
        <v>0</v>
      </c>
      <c r="AF28" s="16">
        <v>0</v>
      </c>
      <c r="AG28" s="17">
        <v>0</v>
      </c>
    </row>
    <row r="29" spans="3:34" x14ac:dyDescent="0.2">
      <c r="C29" s="13">
        <v>38</v>
      </c>
      <c r="D29" s="13" t="s">
        <v>41</v>
      </c>
      <c r="E29" s="16" t="s">
        <v>90</v>
      </c>
      <c r="F29" s="13" t="s">
        <v>33</v>
      </c>
      <c r="G29" s="13">
        <v>7</v>
      </c>
      <c r="H29" s="13">
        <v>10</v>
      </c>
      <c r="I29" s="13">
        <v>4</v>
      </c>
      <c r="J29" s="13">
        <v>14</v>
      </c>
      <c r="K29" s="13">
        <v>18</v>
      </c>
      <c r="L29" s="13">
        <v>14</v>
      </c>
      <c r="M29" s="22">
        <v>0.55600000000000005</v>
      </c>
      <c r="N29" s="13">
        <v>8</v>
      </c>
      <c r="O29" s="13">
        <v>0</v>
      </c>
      <c r="P29" s="13">
        <v>2</v>
      </c>
      <c r="Q29" s="13">
        <v>0</v>
      </c>
      <c r="R29" s="22">
        <v>0</v>
      </c>
      <c r="S29" s="13">
        <v>16</v>
      </c>
      <c r="T29" s="13">
        <v>15</v>
      </c>
      <c r="U29" s="13">
        <v>1</v>
      </c>
      <c r="V29" s="22">
        <v>0.93799999999999994</v>
      </c>
      <c r="W29" s="13">
        <v>9</v>
      </c>
      <c r="X29" s="13">
        <v>3</v>
      </c>
      <c r="Y29" s="13">
        <v>6</v>
      </c>
      <c r="Z29" s="13">
        <v>3</v>
      </c>
      <c r="AA29" s="13">
        <v>0</v>
      </c>
      <c r="AB29" s="13">
        <v>0</v>
      </c>
      <c r="AC29" s="22">
        <v>0</v>
      </c>
      <c r="AD29" s="13">
        <v>3</v>
      </c>
      <c r="AE29" s="13">
        <v>0</v>
      </c>
      <c r="AF29" s="13">
        <v>0</v>
      </c>
      <c r="AG29" s="14">
        <v>0</v>
      </c>
    </row>
    <row r="30" spans="3:34" x14ac:dyDescent="0.2">
      <c r="C30" s="16">
        <v>27</v>
      </c>
      <c r="D30" s="16" t="s">
        <v>42</v>
      </c>
      <c r="E30" s="16" t="s">
        <v>90</v>
      </c>
      <c r="F30" s="16" t="s">
        <v>37</v>
      </c>
      <c r="G30" s="16">
        <v>5</v>
      </c>
      <c r="H30" s="16">
        <v>8</v>
      </c>
      <c r="I30" s="16">
        <v>5</v>
      </c>
      <c r="J30" s="16">
        <v>13</v>
      </c>
      <c r="K30" s="16">
        <v>15</v>
      </c>
      <c r="L30" s="16">
        <v>12</v>
      </c>
      <c r="M30" s="23">
        <v>0.53300000000000003</v>
      </c>
      <c r="N30" s="16">
        <v>5</v>
      </c>
      <c r="O30" s="16">
        <v>1</v>
      </c>
      <c r="P30" s="16">
        <v>2</v>
      </c>
      <c r="Q30" s="16">
        <v>2</v>
      </c>
      <c r="R30" s="23">
        <v>1</v>
      </c>
      <c r="S30" s="16">
        <v>25</v>
      </c>
      <c r="T30" s="16">
        <v>5</v>
      </c>
      <c r="U30" s="16">
        <v>20</v>
      </c>
      <c r="V30" s="23">
        <v>0.2</v>
      </c>
      <c r="W30" s="16">
        <v>4</v>
      </c>
      <c r="X30" s="16">
        <v>2</v>
      </c>
      <c r="Y30" s="16">
        <v>2</v>
      </c>
      <c r="Z30" s="16">
        <v>2</v>
      </c>
      <c r="AA30" s="16">
        <v>0</v>
      </c>
      <c r="AB30" s="16">
        <v>0</v>
      </c>
      <c r="AC30" s="23">
        <v>0</v>
      </c>
      <c r="AD30" s="16">
        <v>9</v>
      </c>
      <c r="AE30" s="16">
        <v>0</v>
      </c>
      <c r="AF30" s="16">
        <v>0</v>
      </c>
      <c r="AG30" s="17">
        <v>0</v>
      </c>
    </row>
    <row r="31" spans="3:34" x14ac:dyDescent="0.2">
      <c r="C31" s="13">
        <v>28</v>
      </c>
      <c r="D31" s="13" t="s">
        <v>43</v>
      </c>
      <c r="E31" s="16" t="s">
        <v>90</v>
      </c>
      <c r="F31" s="13" t="s">
        <v>37</v>
      </c>
      <c r="G31" s="13">
        <v>7</v>
      </c>
      <c r="H31" s="13">
        <v>8</v>
      </c>
      <c r="I31" s="13">
        <v>0</v>
      </c>
      <c r="J31" s="13">
        <v>8</v>
      </c>
      <c r="K31" s="13">
        <v>13</v>
      </c>
      <c r="L31" s="13">
        <v>11</v>
      </c>
      <c r="M31" s="22">
        <v>0.61499999999999999</v>
      </c>
      <c r="N31" s="13">
        <v>1</v>
      </c>
      <c r="O31" s="13">
        <v>0</v>
      </c>
      <c r="P31" s="13">
        <v>1</v>
      </c>
      <c r="Q31" s="13">
        <v>1</v>
      </c>
      <c r="R31" s="22">
        <v>1</v>
      </c>
      <c r="S31" s="13">
        <v>21</v>
      </c>
      <c r="T31" s="13">
        <v>15</v>
      </c>
      <c r="U31" s="13">
        <v>6</v>
      </c>
      <c r="V31" s="22">
        <v>0.71399999999999997</v>
      </c>
      <c r="W31" s="13">
        <v>8</v>
      </c>
      <c r="X31" s="13">
        <v>4</v>
      </c>
      <c r="Y31" s="13">
        <v>4</v>
      </c>
      <c r="Z31" s="13">
        <v>2</v>
      </c>
      <c r="AA31" s="13">
        <v>0</v>
      </c>
      <c r="AB31" s="13">
        <v>0</v>
      </c>
      <c r="AC31" s="22">
        <v>0</v>
      </c>
      <c r="AD31" s="13">
        <v>1</v>
      </c>
      <c r="AE31" s="13">
        <v>0</v>
      </c>
      <c r="AF31" s="13">
        <v>0</v>
      </c>
      <c r="AG31" s="14">
        <v>0</v>
      </c>
    </row>
    <row r="32" spans="3:34" x14ac:dyDescent="0.2">
      <c r="C32" s="16">
        <v>39</v>
      </c>
      <c r="D32" s="16" t="s">
        <v>44</v>
      </c>
      <c r="E32" s="16" t="s">
        <v>90</v>
      </c>
      <c r="F32" s="16" t="s">
        <v>37</v>
      </c>
      <c r="G32" s="16">
        <v>5</v>
      </c>
      <c r="H32" s="16">
        <v>0</v>
      </c>
      <c r="I32" s="16">
        <v>3</v>
      </c>
      <c r="J32" s="16">
        <v>3</v>
      </c>
      <c r="K32" s="16">
        <v>3</v>
      </c>
      <c r="L32" s="16">
        <v>2</v>
      </c>
      <c r="M32" s="23">
        <v>0</v>
      </c>
      <c r="N32" s="16">
        <v>6</v>
      </c>
      <c r="O32" s="16">
        <v>0</v>
      </c>
      <c r="P32" s="16">
        <v>1</v>
      </c>
      <c r="Q32" s="16">
        <v>0</v>
      </c>
      <c r="R32" s="23">
        <v>0</v>
      </c>
      <c r="S32" s="16">
        <v>4</v>
      </c>
      <c r="T32" s="16">
        <v>4</v>
      </c>
      <c r="U32" s="16">
        <v>0</v>
      </c>
      <c r="V32" s="23">
        <v>1</v>
      </c>
      <c r="W32" s="16">
        <v>4</v>
      </c>
      <c r="X32" s="16">
        <v>2</v>
      </c>
      <c r="Y32" s="16">
        <v>2</v>
      </c>
      <c r="Z32" s="16">
        <v>3</v>
      </c>
      <c r="AA32" s="16">
        <v>0</v>
      </c>
      <c r="AB32" s="16">
        <v>0</v>
      </c>
      <c r="AC32" s="23">
        <v>0</v>
      </c>
      <c r="AD32" s="16">
        <v>1</v>
      </c>
      <c r="AE32" s="16">
        <v>0</v>
      </c>
      <c r="AF32" s="16">
        <v>0</v>
      </c>
      <c r="AG32" s="17">
        <v>0</v>
      </c>
    </row>
    <row r="33" spans="3:33" x14ac:dyDescent="0.2">
      <c r="C33" s="13">
        <v>30</v>
      </c>
      <c r="D33" s="13" t="s">
        <v>45</v>
      </c>
      <c r="E33" s="16" t="s">
        <v>90</v>
      </c>
      <c r="F33" s="13" t="s">
        <v>46</v>
      </c>
      <c r="G33" s="13">
        <v>8</v>
      </c>
      <c r="H33" s="13">
        <v>1</v>
      </c>
      <c r="I33" s="13">
        <v>1</v>
      </c>
      <c r="J33" s="13">
        <v>2</v>
      </c>
      <c r="K33" s="13">
        <v>2</v>
      </c>
      <c r="L33" s="13">
        <v>1</v>
      </c>
      <c r="M33" s="22">
        <v>0.5</v>
      </c>
      <c r="N33" s="13">
        <v>16</v>
      </c>
      <c r="O33" s="13">
        <v>0</v>
      </c>
      <c r="P33" s="13">
        <v>0</v>
      </c>
      <c r="Q33" s="13">
        <v>0</v>
      </c>
      <c r="R33" s="22">
        <v>0</v>
      </c>
      <c r="S33" s="13">
        <v>4</v>
      </c>
      <c r="T33" s="13">
        <v>4</v>
      </c>
      <c r="U33" s="13">
        <v>0</v>
      </c>
      <c r="V33" s="22">
        <v>1</v>
      </c>
      <c r="W33" s="13">
        <v>3</v>
      </c>
      <c r="X33" s="13">
        <v>1</v>
      </c>
      <c r="Y33" s="13">
        <v>2</v>
      </c>
      <c r="Z33" s="13">
        <v>8</v>
      </c>
      <c r="AA33" s="13">
        <v>0</v>
      </c>
      <c r="AB33" s="13">
        <v>0</v>
      </c>
      <c r="AC33" s="22">
        <v>0</v>
      </c>
      <c r="AD33" s="13">
        <v>4</v>
      </c>
      <c r="AE33" s="13">
        <v>0</v>
      </c>
      <c r="AF33" s="13">
        <v>0</v>
      </c>
      <c r="AG33" s="14">
        <v>0</v>
      </c>
    </row>
    <row r="34" spans="3:33" x14ac:dyDescent="0.2">
      <c r="C34" s="16">
        <v>33</v>
      </c>
      <c r="D34" s="16" t="s">
        <v>47</v>
      </c>
      <c r="E34" s="16" t="s">
        <v>90</v>
      </c>
      <c r="F34" s="16" t="s">
        <v>46</v>
      </c>
      <c r="G34" s="16">
        <v>7</v>
      </c>
      <c r="H34" s="16">
        <v>0</v>
      </c>
      <c r="I34" s="16">
        <v>1</v>
      </c>
      <c r="J34" s="16">
        <v>1</v>
      </c>
      <c r="K34" s="16">
        <v>1</v>
      </c>
      <c r="L34" s="16">
        <v>1</v>
      </c>
      <c r="M34" s="23">
        <v>0</v>
      </c>
      <c r="N34" s="16">
        <v>7</v>
      </c>
      <c r="O34" s="16">
        <v>0</v>
      </c>
      <c r="P34" s="16">
        <v>0</v>
      </c>
      <c r="Q34" s="16">
        <v>0</v>
      </c>
      <c r="R34" s="23">
        <v>0</v>
      </c>
      <c r="S34" s="16">
        <v>0</v>
      </c>
      <c r="T34" s="16">
        <v>0</v>
      </c>
      <c r="U34" s="16">
        <v>0</v>
      </c>
      <c r="V34" s="23">
        <v>0</v>
      </c>
      <c r="W34" s="16">
        <v>1</v>
      </c>
      <c r="X34" s="16">
        <v>0</v>
      </c>
      <c r="Y34" s="16">
        <v>1</v>
      </c>
      <c r="Z34" s="16">
        <v>3</v>
      </c>
      <c r="AA34" s="16">
        <v>0</v>
      </c>
      <c r="AB34" s="16">
        <v>0</v>
      </c>
      <c r="AC34" s="23">
        <v>0</v>
      </c>
      <c r="AD34" s="16">
        <v>5</v>
      </c>
      <c r="AE34" s="16">
        <v>0</v>
      </c>
      <c r="AF34" s="16">
        <v>0</v>
      </c>
      <c r="AG34" s="17">
        <v>0</v>
      </c>
    </row>
    <row r="35" spans="3:33" x14ac:dyDescent="0.2">
      <c r="C35" s="13">
        <v>21</v>
      </c>
      <c r="D35" s="13" t="s">
        <v>48</v>
      </c>
      <c r="E35" s="16" t="s">
        <v>90</v>
      </c>
      <c r="F35" s="13" t="s">
        <v>49</v>
      </c>
      <c r="G35" s="13">
        <v>7</v>
      </c>
      <c r="H35" s="13">
        <v>1</v>
      </c>
      <c r="I35" s="13">
        <v>0</v>
      </c>
      <c r="J35" s="13">
        <v>1</v>
      </c>
      <c r="K35" s="13">
        <v>2</v>
      </c>
      <c r="L35" s="13">
        <v>1</v>
      </c>
      <c r="M35" s="22">
        <v>0.5</v>
      </c>
      <c r="N35" s="13">
        <v>10</v>
      </c>
      <c r="O35" s="13">
        <v>0</v>
      </c>
      <c r="P35" s="13">
        <v>0</v>
      </c>
      <c r="Q35" s="13">
        <v>0</v>
      </c>
      <c r="R35" s="22">
        <v>0</v>
      </c>
      <c r="S35" s="13">
        <v>0</v>
      </c>
      <c r="T35" s="13">
        <v>0</v>
      </c>
      <c r="U35" s="13">
        <v>0</v>
      </c>
      <c r="V35" s="22">
        <v>0</v>
      </c>
      <c r="W35" s="13">
        <v>2</v>
      </c>
      <c r="X35" s="13">
        <v>1</v>
      </c>
      <c r="Y35" s="13">
        <v>1</v>
      </c>
      <c r="Z35" s="13">
        <v>3</v>
      </c>
      <c r="AA35" s="13">
        <v>14</v>
      </c>
      <c r="AB35" s="13">
        <v>16</v>
      </c>
      <c r="AC35" s="22">
        <v>0.53300000000000003</v>
      </c>
      <c r="AD35" s="13">
        <v>0</v>
      </c>
      <c r="AE35" s="13">
        <v>0</v>
      </c>
      <c r="AF35" s="13">
        <v>0</v>
      </c>
      <c r="AG35" s="14">
        <v>0</v>
      </c>
    </row>
    <row r="36" spans="3:33" x14ac:dyDescent="0.2">
      <c r="C36" s="16">
        <v>23</v>
      </c>
      <c r="D36" s="16" t="s">
        <v>50</v>
      </c>
      <c r="E36" s="16" t="s">
        <v>90</v>
      </c>
      <c r="F36" s="16" t="s">
        <v>46</v>
      </c>
      <c r="G36" s="16">
        <v>7</v>
      </c>
      <c r="H36" s="16">
        <v>0</v>
      </c>
      <c r="I36" s="16">
        <v>0</v>
      </c>
      <c r="J36" s="16">
        <v>0</v>
      </c>
      <c r="K36" s="16">
        <v>0</v>
      </c>
      <c r="L36" s="16">
        <v>0</v>
      </c>
      <c r="M36" s="23">
        <v>0</v>
      </c>
      <c r="N36" s="16">
        <v>17</v>
      </c>
      <c r="O36" s="16">
        <v>0</v>
      </c>
      <c r="P36" s="16">
        <v>0</v>
      </c>
      <c r="Q36" s="16">
        <v>0</v>
      </c>
      <c r="R36" s="23">
        <v>0</v>
      </c>
      <c r="S36" s="16">
        <v>1</v>
      </c>
      <c r="T36" s="16">
        <v>1</v>
      </c>
      <c r="U36" s="16">
        <v>0</v>
      </c>
      <c r="V36" s="23">
        <v>1</v>
      </c>
      <c r="W36" s="16">
        <v>1</v>
      </c>
      <c r="X36" s="16">
        <v>0</v>
      </c>
      <c r="Y36" s="16">
        <v>1</v>
      </c>
      <c r="Z36" s="16">
        <v>6</v>
      </c>
      <c r="AA36" s="16">
        <v>0</v>
      </c>
      <c r="AB36" s="16">
        <v>0</v>
      </c>
      <c r="AC36" s="23">
        <v>0</v>
      </c>
      <c r="AD36" s="16">
        <v>1</v>
      </c>
      <c r="AE36" s="16">
        <v>0</v>
      </c>
      <c r="AF36" s="16">
        <v>0</v>
      </c>
      <c r="AG36" s="17">
        <v>0</v>
      </c>
    </row>
    <row r="37" spans="3:33" x14ac:dyDescent="0.2">
      <c r="C37" s="13">
        <v>32</v>
      </c>
      <c r="D37" s="13" t="s">
        <v>51</v>
      </c>
      <c r="E37" s="16" t="s">
        <v>90</v>
      </c>
      <c r="F37" s="13" t="s">
        <v>46</v>
      </c>
      <c r="G37" s="13">
        <v>5</v>
      </c>
      <c r="H37" s="13">
        <v>0</v>
      </c>
      <c r="I37" s="13">
        <v>0</v>
      </c>
      <c r="J37" s="13">
        <v>0</v>
      </c>
      <c r="K37" s="13">
        <v>0</v>
      </c>
      <c r="L37" s="13">
        <v>0</v>
      </c>
      <c r="M37" s="22">
        <v>0</v>
      </c>
      <c r="N37" s="13">
        <v>7</v>
      </c>
      <c r="O37" s="13">
        <v>0</v>
      </c>
      <c r="P37" s="13">
        <v>0</v>
      </c>
      <c r="Q37" s="13">
        <v>0</v>
      </c>
      <c r="R37" s="22">
        <v>0</v>
      </c>
      <c r="S37" s="13">
        <v>3</v>
      </c>
      <c r="T37" s="13">
        <v>3</v>
      </c>
      <c r="U37" s="13">
        <v>0</v>
      </c>
      <c r="V37" s="22">
        <v>1</v>
      </c>
      <c r="W37" s="13">
        <v>1</v>
      </c>
      <c r="X37" s="13">
        <v>1</v>
      </c>
      <c r="Y37" s="13">
        <v>0</v>
      </c>
      <c r="Z37" s="13">
        <v>2</v>
      </c>
      <c r="AA37" s="13">
        <v>0</v>
      </c>
      <c r="AB37" s="13">
        <v>0</v>
      </c>
      <c r="AC37" s="22">
        <v>0</v>
      </c>
      <c r="AD37" s="13">
        <v>2</v>
      </c>
      <c r="AE37" s="13">
        <v>0</v>
      </c>
      <c r="AF37" s="13">
        <v>0</v>
      </c>
      <c r="AG37" s="14">
        <v>0</v>
      </c>
    </row>
    <row r="38" spans="3:33" x14ac:dyDescent="0.2">
      <c r="C38" s="7">
        <v>22</v>
      </c>
      <c r="D38" s="7" t="s">
        <v>52</v>
      </c>
      <c r="E38" s="16" t="s">
        <v>90</v>
      </c>
      <c r="F38" s="7" t="s">
        <v>49</v>
      </c>
      <c r="G38" s="7">
        <v>3</v>
      </c>
      <c r="H38" s="7">
        <v>0</v>
      </c>
      <c r="I38" s="7">
        <v>0</v>
      </c>
      <c r="J38" s="7">
        <v>0</v>
      </c>
      <c r="K38" s="7">
        <v>0</v>
      </c>
      <c r="L38" s="7">
        <v>0</v>
      </c>
      <c r="M38" s="24">
        <v>0</v>
      </c>
      <c r="N38" s="7">
        <v>1</v>
      </c>
      <c r="O38" s="7">
        <v>0</v>
      </c>
      <c r="P38" s="7">
        <v>0</v>
      </c>
      <c r="Q38" s="7">
        <v>0</v>
      </c>
      <c r="R38" s="24">
        <v>0</v>
      </c>
      <c r="S38" s="7">
        <v>0</v>
      </c>
      <c r="T38" s="7">
        <v>0</v>
      </c>
      <c r="U38" s="7">
        <v>0</v>
      </c>
      <c r="V38" s="24">
        <v>0</v>
      </c>
      <c r="W38" s="7">
        <v>2</v>
      </c>
      <c r="X38" s="7">
        <v>1</v>
      </c>
      <c r="Y38" s="7">
        <v>1</v>
      </c>
      <c r="Z38" s="7">
        <v>0</v>
      </c>
      <c r="AA38" s="7">
        <v>3</v>
      </c>
      <c r="AB38" s="7">
        <v>7</v>
      </c>
      <c r="AC38" s="24">
        <v>0.7</v>
      </c>
      <c r="AD38" s="7">
        <v>0</v>
      </c>
      <c r="AE38" s="7">
        <v>0</v>
      </c>
      <c r="AF38" s="7">
        <v>0</v>
      </c>
      <c r="AG38" s="8">
        <v>0</v>
      </c>
    </row>
    <row r="39" spans="3:33" x14ac:dyDescent="0.2">
      <c r="C39" s="5"/>
      <c r="D39" s="5"/>
      <c r="E39" s="5"/>
      <c r="F39" s="5"/>
      <c r="G39" s="5"/>
      <c r="H39" s="5"/>
      <c r="I39" s="5"/>
      <c r="J39" s="5"/>
      <c r="K39" s="5"/>
      <c r="L39" s="5"/>
      <c r="M39" s="6"/>
      <c r="N39" s="5"/>
      <c r="O39" s="5"/>
      <c r="P39" s="5"/>
      <c r="Q39" s="5"/>
      <c r="R39" s="6"/>
      <c r="S39" s="5"/>
      <c r="T39" s="5"/>
      <c r="U39" s="5"/>
      <c r="V39" s="6"/>
      <c r="W39" s="5"/>
      <c r="X39" s="5"/>
      <c r="Y39" s="5"/>
      <c r="Z39" s="5"/>
      <c r="AA39" s="5"/>
      <c r="AB39" s="5"/>
      <c r="AC39" s="6"/>
      <c r="AD39" s="5"/>
      <c r="AE39" s="5"/>
      <c r="AF39" s="5"/>
      <c r="AG39" s="5"/>
    </row>
    <row r="40" spans="3:33" x14ac:dyDescent="0.2">
      <c r="C40" s="5"/>
      <c r="D40" s="5"/>
      <c r="E40" s="5"/>
      <c r="F40" s="5"/>
      <c r="G40" s="5"/>
      <c r="H40" s="5"/>
      <c r="I40" s="5"/>
      <c r="J40" s="5"/>
      <c r="K40" s="5"/>
      <c r="L40" s="5"/>
      <c r="M40" s="6"/>
      <c r="N40" s="5"/>
      <c r="O40" s="5"/>
      <c r="P40" s="5"/>
      <c r="Q40" s="5"/>
      <c r="R40" s="6"/>
      <c r="S40" s="5"/>
      <c r="T40" s="5"/>
      <c r="U40" s="5"/>
      <c r="V40" s="6"/>
      <c r="W40" s="5"/>
      <c r="X40" s="5"/>
      <c r="Y40" s="5"/>
      <c r="Z40" s="5"/>
      <c r="AA40" s="5"/>
      <c r="AB40" s="5"/>
      <c r="AC40" s="6"/>
      <c r="AD40" s="5"/>
      <c r="AE40" s="5"/>
      <c r="AF40" s="5"/>
      <c r="AG40" s="5"/>
    </row>
    <row r="41" spans="3:33" x14ac:dyDescent="0.2">
      <c r="C41" s="5"/>
      <c r="D41" s="5"/>
      <c r="E41" s="5"/>
      <c r="F41" s="5"/>
      <c r="G41" s="5"/>
      <c r="H41" s="5"/>
      <c r="I41" s="5"/>
      <c r="J41" s="5"/>
      <c r="K41" s="5"/>
      <c r="L41" s="5"/>
      <c r="M41" s="6"/>
      <c r="N41" s="5"/>
      <c r="O41" s="5"/>
      <c r="P41" s="5"/>
      <c r="Q41" s="5"/>
      <c r="R41" s="6"/>
      <c r="S41" s="5"/>
      <c r="T41" s="5"/>
      <c r="U41" s="5"/>
      <c r="V41" s="6"/>
      <c r="W41" s="5"/>
      <c r="X41" s="5"/>
      <c r="Y41" s="5"/>
      <c r="Z41" s="5"/>
      <c r="AA41" s="5"/>
      <c r="AB41" s="5"/>
      <c r="AC41" s="6"/>
      <c r="AD41" s="5"/>
      <c r="AE41" s="5"/>
      <c r="AF41" s="5"/>
      <c r="AG41" s="5"/>
    </row>
    <row r="85" spans="3:42" ht="39" customHeight="1" x14ac:dyDescent="0.2">
      <c r="C85" s="25"/>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row>
    <row r="86" spans="3:42" x14ac:dyDescent="0.2">
      <c r="C86" s="25"/>
    </row>
    <row r="87" spans="3:42" x14ac:dyDescent="0.2">
      <c r="C87" s="25"/>
    </row>
    <row r="88" spans="3:42" x14ac:dyDescent="0.2">
      <c r="C88" s="25"/>
    </row>
    <row r="89" spans="3:42" x14ac:dyDescent="0.2">
      <c r="C89" s="25"/>
    </row>
    <row r="90" spans="3:42" x14ac:dyDescent="0.2">
      <c r="C90" s="25"/>
    </row>
    <row r="91" spans="3:42" x14ac:dyDescent="0.2">
      <c r="C91" s="25"/>
    </row>
    <row r="92" spans="3:42" x14ac:dyDescent="0.2">
      <c r="C92" s="25"/>
    </row>
    <row r="93" spans="3:42" x14ac:dyDescent="0.2">
      <c r="C93" s="25"/>
    </row>
    <row r="94" spans="3:42" x14ac:dyDescent="0.2">
      <c r="C94" s="25"/>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row>
    <row r="95" spans="3:42" x14ac:dyDescent="0.2">
      <c r="C95" s="25"/>
    </row>
    <row r="96" spans="3:42" x14ac:dyDescent="0.2">
      <c r="C96" s="25"/>
    </row>
    <row r="97" spans="3:42" x14ac:dyDescent="0.2">
      <c r="C97" s="25"/>
    </row>
    <row r="98" spans="3:42" x14ac:dyDescent="0.2">
      <c r="C98" s="25"/>
    </row>
    <row r="99" spans="3:42" x14ac:dyDescent="0.2">
      <c r="C99" s="25"/>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row>
    <row r="100" spans="3:42" x14ac:dyDescent="0.2">
      <c r="C100" s="25"/>
    </row>
    <row r="101" spans="3:42" x14ac:dyDescent="0.2">
      <c r="C101" s="25"/>
    </row>
    <row r="102" spans="3:42" x14ac:dyDescent="0.2">
      <c r="C102" s="25"/>
    </row>
    <row r="103" spans="3:42" x14ac:dyDescent="0.2">
      <c r="C103" s="25"/>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row>
    <row r="104" spans="3:42" x14ac:dyDescent="0.2">
      <c r="C104" s="25"/>
    </row>
    <row r="105" spans="3:42" x14ac:dyDescent="0.2">
      <c r="C105" s="25"/>
    </row>
    <row r="106" spans="3:42" x14ac:dyDescent="0.2">
      <c r="C106" s="25"/>
    </row>
    <row r="107" spans="3:42" x14ac:dyDescent="0.2">
      <c r="C107" s="25"/>
    </row>
    <row r="108" spans="3:42" x14ac:dyDescent="0.2">
      <c r="C108" s="25"/>
    </row>
    <row r="109" spans="3:42" x14ac:dyDescent="0.2">
      <c r="C109" s="25"/>
    </row>
    <row r="110" spans="3:42" x14ac:dyDescent="0.2">
      <c r="C110" s="25"/>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row>
    <row r="111" spans="3:42" x14ac:dyDescent="0.2">
      <c r="C111" s="25"/>
    </row>
    <row r="112" spans="3:42" x14ac:dyDescent="0.2">
      <c r="C112" s="25"/>
    </row>
    <row r="113" spans="3:3" x14ac:dyDescent="0.2">
      <c r="C113" s="25"/>
    </row>
    <row r="114" spans="3:3" x14ac:dyDescent="0.2">
      <c r="C114"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BA1FF-6D5B-5F45-A26C-47BFF9EF917E}">
  <sheetPr codeName="Sheet5"/>
  <dimension ref="A1"/>
  <sheetViews>
    <sheetView showGridLines="0" showRowColHeaders="0" zoomScale="87" zoomScaleNormal="100" workbookViewId="0">
      <selection activeCell="E44" sqref="E44"/>
    </sheetView>
  </sheetViews>
  <sheetFormatPr baseColWidth="10" defaultRowHeight="16" x14ac:dyDescent="0.2"/>
  <cols>
    <col min="1" max="16384" width="10.83203125" style="27"/>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 Tables</vt:lpstr>
      <vt:lpstr>Dashboard (1s)</vt:lpstr>
      <vt:lpstr>Dashboard (2s)</vt:lpstr>
      <vt:lpstr>Scatter Graph Data</vt:lpstr>
      <vt:lpstr>Scatter Graph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Ben Eedy</cp:lastModifiedBy>
  <dcterms:created xsi:type="dcterms:W3CDTF">2022-08-24T19:50:34Z</dcterms:created>
  <dcterms:modified xsi:type="dcterms:W3CDTF">2024-05-19T22:42:00Z</dcterms:modified>
</cp:coreProperties>
</file>