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180" yWindow="0" windowWidth="28460" windowHeight="15540"/>
  </bookViews>
  <sheets>
    <sheet name="Sheet1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7" i="1" l="1"/>
  <c r="K37" i="1"/>
  <c r="H37" i="1"/>
  <c r="N36" i="1"/>
  <c r="K36" i="1"/>
  <c r="H36" i="1"/>
  <c r="N35" i="1"/>
  <c r="K35" i="1"/>
  <c r="H35" i="1"/>
  <c r="N34" i="1"/>
  <c r="K34" i="1"/>
  <c r="H34" i="1"/>
  <c r="N33" i="1"/>
  <c r="K33" i="1"/>
  <c r="H33" i="1"/>
  <c r="N32" i="1"/>
  <c r="K32" i="1"/>
  <c r="H32" i="1"/>
  <c r="N31" i="1"/>
  <c r="K31" i="1"/>
  <c r="H31" i="1"/>
  <c r="N30" i="1"/>
  <c r="K30" i="1"/>
  <c r="H30" i="1"/>
  <c r="N29" i="1"/>
  <c r="K29" i="1"/>
  <c r="H29" i="1"/>
  <c r="N28" i="1"/>
  <c r="K28" i="1"/>
  <c r="H28" i="1"/>
  <c r="N27" i="1"/>
  <c r="K27" i="1"/>
  <c r="H27" i="1"/>
  <c r="N26" i="1"/>
  <c r="K26" i="1"/>
  <c r="H26" i="1"/>
  <c r="N25" i="1"/>
  <c r="K25" i="1"/>
  <c r="H25" i="1"/>
  <c r="N24" i="1"/>
  <c r="K24" i="1"/>
  <c r="H24" i="1"/>
  <c r="N23" i="1"/>
  <c r="K23" i="1"/>
  <c r="H23" i="1"/>
  <c r="N22" i="1"/>
  <c r="K22" i="1"/>
  <c r="H22" i="1"/>
  <c r="N21" i="1"/>
  <c r="K21" i="1"/>
  <c r="H21" i="1"/>
  <c r="N20" i="1"/>
  <c r="K20" i="1"/>
  <c r="H20" i="1"/>
  <c r="N19" i="1"/>
  <c r="K19" i="1"/>
  <c r="H19" i="1"/>
  <c r="N15" i="1"/>
  <c r="K15" i="1"/>
  <c r="H15" i="1"/>
  <c r="H14" i="1"/>
  <c r="N13" i="1"/>
  <c r="K13" i="1"/>
  <c r="H13" i="1"/>
  <c r="N12" i="1"/>
  <c r="K12" i="1"/>
  <c r="H12" i="1"/>
  <c r="H11" i="1"/>
  <c r="N10" i="1"/>
  <c r="K10" i="1"/>
  <c r="H10" i="1"/>
  <c r="N9" i="1"/>
  <c r="K9" i="1"/>
  <c r="H9" i="1"/>
  <c r="N8" i="1"/>
  <c r="K8" i="1"/>
  <c r="H8" i="1"/>
  <c r="N7" i="1"/>
  <c r="K7" i="1"/>
  <c r="H7" i="1"/>
  <c r="N6" i="1"/>
  <c r="K6" i="1"/>
  <c r="H6" i="1"/>
  <c r="N5" i="1"/>
  <c r="K5" i="1"/>
  <c r="H5" i="1"/>
</calcChain>
</file>

<file path=xl/sharedStrings.xml><?xml version="1.0" encoding="utf-8"?>
<sst xmlns="http://schemas.openxmlformats.org/spreadsheetml/2006/main" count="126" uniqueCount="102">
  <si>
    <t>Horizon Quantitative Multiplex Reference</t>
  </si>
  <si>
    <t>Engineered Alelic Frequencies</t>
  </si>
  <si>
    <t>Should be</t>
  </si>
  <si>
    <t>Chromosome</t>
  </si>
  <si>
    <t>Gene</t>
  </si>
  <si>
    <t>Variant</t>
  </si>
  <si>
    <t>Allelic Frequency</t>
  </si>
  <si>
    <t>7q34</t>
  </si>
  <si>
    <t>BRAF</t>
  </si>
  <si>
    <t>V600E</t>
  </si>
  <si>
    <t>True positives</t>
  </si>
  <si>
    <t>4q11-q12</t>
  </si>
  <si>
    <t>cKIT</t>
  </si>
  <si>
    <t>D816V</t>
  </si>
  <si>
    <t>not found?</t>
  </si>
  <si>
    <t>False negatives</t>
  </si>
  <si>
    <t>7p12</t>
  </si>
  <si>
    <t>EGFR</t>
  </si>
  <si>
    <t>delE756-A751</t>
  </si>
  <si>
    <t>L858R</t>
  </si>
  <si>
    <t>T790M</t>
  </si>
  <si>
    <t>G719S</t>
  </si>
  <si>
    <t>12p12.1</t>
  </si>
  <si>
    <t>KRAS</t>
  </si>
  <si>
    <t>G13D</t>
  </si>
  <si>
    <t>&gt; WT is heterozygous, this is why freq increases (tends to 50%)</t>
  </si>
  <si>
    <t>G12D</t>
  </si>
  <si>
    <t>1P13.2</t>
  </si>
  <si>
    <t>NRAS</t>
  </si>
  <si>
    <t>Q61K</t>
  </si>
  <si>
    <t>3Q26.3</t>
  </si>
  <si>
    <t>PI3KCA</t>
  </si>
  <si>
    <t>H1047R</t>
  </si>
  <si>
    <t>E545K</t>
  </si>
  <si>
    <t>Background Allelic Frequencies</t>
  </si>
  <si>
    <t>2p23</t>
  </si>
  <si>
    <t>ALK</t>
  </si>
  <si>
    <t>P1543S</t>
  </si>
  <si>
    <t>1q25.2</t>
  </si>
  <si>
    <t>ABL2</t>
  </si>
  <si>
    <t>P986fs</t>
  </si>
  <si>
    <t>5q21-q22</t>
  </si>
  <si>
    <t>APC</t>
  </si>
  <si>
    <t>R2714C</t>
  </si>
  <si>
    <t>1p35.3</t>
  </si>
  <si>
    <t>ARID1A</t>
  </si>
  <si>
    <t>P1562fs</t>
  </si>
  <si>
    <t>13q12.3</t>
  </si>
  <si>
    <t>BRCA2</t>
  </si>
  <si>
    <t>A1689fs</t>
  </si>
  <si>
    <t>CDX2</t>
  </si>
  <si>
    <t>V306fs</t>
  </si>
  <si>
    <t>22q13.2</t>
  </si>
  <si>
    <t>EP300</t>
  </si>
  <si>
    <t>K291fs</t>
  </si>
  <si>
    <t>4q31.3</t>
  </si>
  <si>
    <t>FBXW7</t>
  </si>
  <si>
    <t>G667fs</t>
  </si>
  <si>
    <t>8p12</t>
  </si>
  <si>
    <t>FGFR1</t>
  </si>
  <si>
    <t>P150L</t>
  </si>
  <si>
    <t>FLT3</t>
  </si>
  <si>
    <t>S985fs</t>
  </si>
  <si>
    <t>V197A</t>
  </si>
  <si>
    <t>2q33.3</t>
  </si>
  <si>
    <t>IDH1</t>
  </si>
  <si>
    <t>S261L</t>
  </si>
  <si>
    <t>7q31</t>
  </si>
  <si>
    <t>MET</t>
  </si>
  <si>
    <t>V237fs</t>
  </si>
  <si>
    <t>3p21.3</t>
  </si>
  <si>
    <t>MLH1</t>
  </si>
  <si>
    <t>L323M</t>
  </si>
  <si>
    <t>17q11.2</t>
  </si>
  <si>
    <t>NF1</t>
  </si>
  <si>
    <t>L626fs</t>
  </si>
  <si>
    <t>22q12.2</t>
  </si>
  <si>
    <t>NF2</t>
  </si>
  <si>
    <t>P275fs</t>
  </si>
  <si>
    <t>9q34.3</t>
  </si>
  <si>
    <t>NOTCH1</t>
  </si>
  <si>
    <t>P668S</t>
  </si>
  <si>
    <t>1q21-q22</t>
  </si>
  <si>
    <t>NTRK1</t>
  </si>
  <si>
    <t>5'utr</t>
  </si>
  <si>
    <t>4q12</t>
  </si>
  <si>
    <t>PDGFRA</t>
  </si>
  <si>
    <t>G426D</t>
  </si>
  <si>
    <t>BRAF_V600E</t>
  </si>
  <si>
    <t>cKIT_D816V</t>
  </si>
  <si>
    <t>EGFR_delE756-A751</t>
  </si>
  <si>
    <t>EGFR_L858R</t>
  </si>
  <si>
    <t>EGFR_T790M</t>
  </si>
  <si>
    <t>EGFR_G19S</t>
  </si>
  <si>
    <t>KRAS_G13D</t>
  </si>
  <si>
    <t>KRAS_G12D</t>
  </si>
  <si>
    <t>NRAS_Q61K</t>
  </si>
  <si>
    <t>PI3KCA_H1047R</t>
  </si>
  <si>
    <t>PI3KCA_E545K</t>
  </si>
  <si>
    <t>TST15</t>
  </si>
  <si>
    <t>Halo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</si>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</sst>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FAC090"/>
        <bgColor rgb="FFC0C0C0"/>
      </patternFill>
    </fill>
    <fill>
      <patternFill patternType="solid">
        <fgColor rgb="FFB7DEE8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9" fontId="0" fillId="2" borderId="4" xfId="0" applyNumberFormat="1" applyFill="1" applyBorder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0" borderId="0" xfId="0" applyNumberFormat="1"/>
    <xf numFmtId="2" fontId="0" fillId="3" borderId="1" xfId="0" applyNumberFormat="1" applyFill="1" applyBorder="1"/>
    <xf numFmtId="2" fontId="0" fillId="4" borderId="3" xfId="0" applyNumberFormat="1" applyFill="1" applyBorder="1"/>
    <xf numFmtId="0" fontId="0" fillId="4" borderId="3" xfId="0" applyFill="1" applyBorder="1"/>
    <xf numFmtId="2" fontId="1" fillId="3" borderId="7" xfId="0" applyNumberFormat="1" applyFont="1" applyFill="1" applyBorder="1"/>
    <xf numFmtId="2" fontId="1" fillId="4" borderId="8" xfId="0" applyNumberFormat="1" applyFont="1" applyFill="1" applyBorder="1"/>
    <xf numFmtId="0" fontId="1" fillId="4" borderId="8" xfId="0" applyFont="1" applyFill="1" applyBorder="1"/>
    <xf numFmtId="2" fontId="0" fillId="3" borderId="7" xfId="0" applyNumberFormat="1" applyFill="1" applyBorder="1"/>
    <xf numFmtId="2" fontId="2" fillId="4" borderId="8" xfId="0" applyNumberFormat="1" applyFont="1" applyFill="1" applyBorder="1"/>
    <xf numFmtId="2" fontId="0" fillId="4" borderId="8" xfId="0" applyNumberFormat="1" applyFill="1" applyBorder="1"/>
    <xf numFmtId="0" fontId="0" fillId="4" borderId="8" xfId="0" applyFill="1" applyBorder="1"/>
    <xf numFmtId="0" fontId="1" fillId="0" borderId="0" xfId="0" applyFont="1"/>
    <xf numFmtId="2" fontId="0" fillId="0" borderId="0" xfId="0" applyNumberFormat="1"/>
    <xf numFmtId="2" fontId="0" fillId="3" borderId="4" xfId="0" applyNumberFormat="1" applyFill="1" applyBorder="1"/>
    <xf numFmtId="2" fontId="0" fillId="4" borderId="6" xfId="0" applyNumberFormat="1" applyFill="1" applyBorder="1"/>
    <xf numFmtId="0" fontId="0" fillId="4" borderId="6" xfId="0" applyFill="1" applyBorder="1"/>
    <xf numFmtId="2" fontId="0" fillId="5" borderId="0" xfId="0" applyNumberFormat="1" applyFill="1"/>
    <xf numFmtId="2" fontId="0" fillId="6" borderId="0" xfId="0" applyNumberFormat="1" applyFill="1"/>
    <xf numFmtId="2" fontId="0" fillId="4" borderId="2" xfId="0" applyNumberFormat="1" applyFill="1" applyBorder="1"/>
    <xf numFmtId="0" fontId="0" fillId="2" borderId="0" xfId="0" applyFont="1" applyFill="1" applyBorder="1"/>
    <xf numFmtId="9" fontId="0" fillId="2" borderId="0" xfId="0" applyNumberFormat="1" applyFill="1" applyBorder="1"/>
    <xf numFmtId="0" fontId="0" fillId="4" borderId="0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000"/>
      <rgbColor rgb="FFFF9900"/>
      <rgbColor rgb="FFFF6600"/>
      <rgbColor rgb="FF4F81BD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42333</xdr:colOff>
      <xdr:row>37</xdr:row>
      <xdr:rowOff>98778</xdr:rowOff>
    </xdr:from>
    <xdr:to>
      <xdr:col>8</xdr:col>
      <xdr:colOff>507999</xdr:colOff>
      <xdr:row>39</xdr:row>
      <xdr:rowOff>127001</xdr:rowOff>
    </xdr:to>
    <xdr:sp macro="" textlink="">
      <xdr:nvSpPr>
        <xdr:cNvPr id="8" name="TextBox 7"/>
        <xdr:cNvSpPr txBox="1"/>
      </xdr:nvSpPr>
      <xdr:spPr>
        <a:xfrm>
          <a:off x="5461000" y="7041445"/>
          <a:ext cx="465666" cy="3951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A</a:t>
          </a:r>
        </a:p>
      </xdr:txBody>
    </xdr:sp>
    <xdr:clientData/>
  </xdr:twoCellAnchor>
  <xdr:twoCellAnchor>
    <xdr:from>
      <xdr:col>21</xdr:col>
      <xdr:colOff>349955</xdr:colOff>
      <xdr:row>37</xdr:row>
      <xdr:rowOff>124178</xdr:rowOff>
    </xdr:from>
    <xdr:to>
      <xdr:col>22</xdr:col>
      <xdr:colOff>138288</xdr:colOff>
      <xdr:row>39</xdr:row>
      <xdr:rowOff>152401</xdr:rowOff>
    </xdr:to>
    <xdr:sp macro="" textlink="">
      <xdr:nvSpPr>
        <xdr:cNvPr id="9" name="TextBox 8"/>
        <xdr:cNvSpPr txBox="1"/>
      </xdr:nvSpPr>
      <xdr:spPr>
        <a:xfrm>
          <a:off x="14573955" y="7066845"/>
          <a:ext cx="465666" cy="3951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C</a:t>
          </a:r>
        </a:p>
      </xdr:txBody>
    </xdr:sp>
    <xdr:clientData/>
  </xdr:twoCellAnchor>
  <xdr:twoCellAnchor>
    <xdr:from>
      <xdr:col>14</xdr:col>
      <xdr:colOff>530577</xdr:colOff>
      <xdr:row>37</xdr:row>
      <xdr:rowOff>107244</xdr:rowOff>
    </xdr:from>
    <xdr:to>
      <xdr:col>15</xdr:col>
      <xdr:colOff>318910</xdr:colOff>
      <xdr:row>39</xdr:row>
      <xdr:rowOff>135467</xdr:rowOff>
    </xdr:to>
    <xdr:sp macro="" textlink="">
      <xdr:nvSpPr>
        <xdr:cNvPr id="10" name="TextBox 9"/>
        <xdr:cNvSpPr txBox="1"/>
      </xdr:nvSpPr>
      <xdr:spPr>
        <a:xfrm>
          <a:off x="10013244" y="7049911"/>
          <a:ext cx="465666" cy="3951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7"/>
  <sheetViews>
    <sheetView tabSelected="1" topLeftCell="B1" zoomScale="90" zoomScaleNormal="90" zoomScalePageLayoutView="90" workbookViewId="0">
      <selection activeCell="V2" sqref="V2"/>
    </sheetView>
  </sheetViews>
  <sheetFormatPr baseColWidth="10" defaultColWidth="8.83203125" defaultRowHeight="14" x14ac:dyDescent="0"/>
  <sheetData>
    <row r="2" spans="2:25">
      <c r="B2" t="s">
        <v>0</v>
      </c>
    </row>
    <row r="3" spans="2:25">
      <c r="B3" t="s">
        <v>1</v>
      </c>
      <c r="H3" s="1" t="s">
        <v>2</v>
      </c>
      <c r="I3" s="2" t="s">
        <v>99</v>
      </c>
      <c r="J3" s="2" t="s">
        <v>100</v>
      </c>
      <c r="K3" s="2" t="s">
        <v>2</v>
      </c>
      <c r="L3" s="2" t="s">
        <v>101</v>
      </c>
      <c r="M3" s="2" t="s">
        <v>100</v>
      </c>
      <c r="N3" s="2" t="s">
        <v>2</v>
      </c>
      <c r="O3" s="3" t="s">
        <v>101</v>
      </c>
      <c r="P3" s="26" t="s">
        <v>100</v>
      </c>
    </row>
    <row r="4" spans="2:25">
      <c r="B4" t="s">
        <v>3</v>
      </c>
      <c r="C4" t="s">
        <v>4</v>
      </c>
      <c r="D4" t="s">
        <v>5</v>
      </c>
      <c r="E4" t="s">
        <v>6</v>
      </c>
      <c r="H4" s="4">
        <v>1</v>
      </c>
      <c r="I4" s="5">
        <v>1</v>
      </c>
      <c r="J4" s="5"/>
      <c r="K4" s="5">
        <v>0.66</v>
      </c>
      <c r="L4" s="5">
        <v>0.66</v>
      </c>
      <c r="M4" s="5"/>
      <c r="N4" s="5">
        <v>0.33</v>
      </c>
      <c r="O4" s="6">
        <v>0.33</v>
      </c>
      <c r="P4" s="27"/>
      <c r="S4" s="7">
        <v>1</v>
      </c>
      <c r="T4" s="7">
        <v>0.66</v>
      </c>
      <c r="U4" s="7">
        <v>0.33</v>
      </c>
    </row>
    <row r="5" spans="2:25" ht="15" thickBot="1">
      <c r="B5" t="s">
        <v>7</v>
      </c>
      <c r="C5" t="s">
        <v>8</v>
      </c>
      <c r="D5" t="s">
        <v>9</v>
      </c>
      <c r="E5">
        <v>10.5</v>
      </c>
      <c r="G5" t="s">
        <v>88</v>
      </c>
      <c r="H5" s="8">
        <f t="shared" ref="H5:H15" si="0">E5</f>
        <v>10.5</v>
      </c>
      <c r="I5" s="9">
        <v>12.5</v>
      </c>
      <c r="J5" s="25">
        <v>0</v>
      </c>
      <c r="K5" s="8">
        <f t="shared" ref="K5:K10" si="1">E5/3*2</f>
        <v>7</v>
      </c>
      <c r="L5" s="9">
        <v>8.3000000000000007</v>
      </c>
      <c r="M5" s="25">
        <v>0</v>
      </c>
      <c r="N5" s="8">
        <f t="shared" ref="N5:N10" si="2">E5/3*1</f>
        <v>3.5</v>
      </c>
      <c r="O5" s="10">
        <v>4.4000000000000004</v>
      </c>
      <c r="P5" s="28">
        <v>0</v>
      </c>
      <c r="R5" t="s">
        <v>10</v>
      </c>
      <c r="S5">
        <v>8</v>
      </c>
      <c r="T5">
        <v>7</v>
      </c>
      <c r="U5">
        <v>5</v>
      </c>
    </row>
    <row r="6" spans="2:25" ht="15" thickBot="1">
      <c r="B6" t="s">
        <v>11</v>
      </c>
      <c r="C6" t="s">
        <v>12</v>
      </c>
      <c r="D6" t="s">
        <v>13</v>
      </c>
      <c r="E6">
        <v>10</v>
      </c>
      <c r="G6" t="s">
        <v>89</v>
      </c>
      <c r="H6" s="11">
        <f t="shared" si="0"/>
        <v>10</v>
      </c>
      <c r="I6" s="12">
        <v>0</v>
      </c>
      <c r="J6" s="25">
        <v>0</v>
      </c>
      <c r="K6" s="11">
        <f t="shared" si="1"/>
        <v>6.666666666666667</v>
      </c>
      <c r="L6" s="12">
        <v>0</v>
      </c>
      <c r="M6" s="25">
        <v>0</v>
      </c>
      <c r="N6" s="11">
        <f t="shared" si="2"/>
        <v>3.3333333333333335</v>
      </c>
      <c r="O6" s="13">
        <v>0</v>
      </c>
      <c r="P6" s="28">
        <v>0</v>
      </c>
      <c r="Q6" t="s">
        <v>14</v>
      </c>
      <c r="R6" t="s">
        <v>15</v>
      </c>
      <c r="S6">
        <v>3</v>
      </c>
      <c r="T6">
        <v>4</v>
      </c>
      <c r="U6">
        <v>6</v>
      </c>
    </row>
    <row r="7" spans="2:25" ht="15" thickBot="1">
      <c r="B7" t="s">
        <v>16</v>
      </c>
      <c r="C7" t="s">
        <v>17</v>
      </c>
      <c r="D7" t="s">
        <v>18</v>
      </c>
      <c r="E7">
        <v>2</v>
      </c>
      <c r="G7" t="s">
        <v>90</v>
      </c>
      <c r="H7" s="14">
        <f t="shared" si="0"/>
        <v>2</v>
      </c>
      <c r="I7" s="15">
        <v>0</v>
      </c>
      <c r="J7" s="25">
        <v>0</v>
      </c>
      <c r="K7" s="14">
        <f t="shared" si="1"/>
        <v>1.3333333333333333</v>
      </c>
      <c r="L7" s="16">
        <v>0</v>
      </c>
      <c r="M7" s="25">
        <v>0</v>
      </c>
      <c r="N7" s="14">
        <f t="shared" si="2"/>
        <v>0.66666666666666663</v>
      </c>
      <c r="O7" s="17">
        <v>0</v>
      </c>
      <c r="P7" s="28">
        <v>0</v>
      </c>
    </row>
    <row r="8" spans="2:25" ht="15" thickBot="1">
      <c r="B8" t="s">
        <v>16</v>
      </c>
      <c r="C8" t="s">
        <v>17</v>
      </c>
      <c r="D8" t="s">
        <v>19</v>
      </c>
      <c r="E8">
        <v>3</v>
      </c>
      <c r="G8" t="s">
        <v>91</v>
      </c>
      <c r="H8" s="14">
        <f t="shared" si="0"/>
        <v>3</v>
      </c>
      <c r="I8" s="16">
        <v>3.6</v>
      </c>
      <c r="J8" s="25">
        <v>0</v>
      </c>
      <c r="K8" s="14">
        <f t="shared" si="1"/>
        <v>2</v>
      </c>
      <c r="L8" s="16">
        <v>0</v>
      </c>
      <c r="M8" s="25">
        <v>0</v>
      </c>
      <c r="N8" s="14">
        <f t="shared" si="2"/>
        <v>1</v>
      </c>
      <c r="O8" s="17">
        <v>0</v>
      </c>
      <c r="P8" s="28">
        <v>0</v>
      </c>
    </row>
    <row r="9" spans="2:25" ht="15" thickBot="1">
      <c r="B9" t="s">
        <v>16</v>
      </c>
      <c r="C9" t="s">
        <v>17</v>
      </c>
      <c r="D9" t="s">
        <v>20</v>
      </c>
      <c r="E9">
        <v>1</v>
      </c>
      <c r="G9" t="s">
        <v>92</v>
      </c>
      <c r="H9" s="14">
        <f t="shared" si="0"/>
        <v>1</v>
      </c>
      <c r="I9" s="16">
        <v>0</v>
      </c>
      <c r="J9" s="25">
        <v>0</v>
      </c>
      <c r="K9" s="14">
        <f t="shared" si="1"/>
        <v>0.66666666666666663</v>
      </c>
      <c r="L9" s="16">
        <v>0</v>
      </c>
      <c r="M9" s="25">
        <v>0</v>
      </c>
      <c r="N9" s="14">
        <f t="shared" si="2"/>
        <v>0.33333333333333331</v>
      </c>
      <c r="O9" s="17">
        <v>0</v>
      </c>
      <c r="P9" s="28">
        <v>0</v>
      </c>
    </row>
    <row r="10" spans="2:25" ht="15" thickBot="1">
      <c r="B10" t="s">
        <v>16</v>
      </c>
      <c r="C10" t="s">
        <v>17</v>
      </c>
      <c r="D10" t="s">
        <v>21</v>
      </c>
      <c r="E10">
        <v>24.5</v>
      </c>
      <c r="G10" t="s">
        <v>93</v>
      </c>
      <c r="H10" s="14">
        <f t="shared" si="0"/>
        <v>24.5</v>
      </c>
      <c r="I10" s="16">
        <v>24.2</v>
      </c>
      <c r="J10" s="25">
        <v>0</v>
      </c>
      <c r="K10" s="14">
        <f t="shared" si="1"/>
        <v>16.333333333333332</v>
      </c>
      <c r="L10" s="16">
        <v>18.899999999999999</v>
      </c>
      <c r="M10" s="25">
        <v>0</v>
      </c>
      <c r="N10" s="14">
        <f t="shared" si="2"/>
        <v>8.1666666666666661</v>
      </c>
      <c r="O10" s="17">
        <v>11.5</v>
      </c>
      <c r="P10" s="28">
        <v>0</v>
      </c>
    </row>
    <row r="11" spans="2:25" ht="15" thickBot="1">
      <c r="B11" t="s">
        <v>22</v>
      </c>
      <c r="C11" t="s">
        <v>23</v>
      </c>
      <c r="D11" t="s">
        <v>24</v>
      </c>
      <c r="E11">
        <v>15</v>
      </c>
      <c r="G11" t="s">
        <v>94</v>
      </c>
      <c r="H11" s="11">
        <f t="shared" si="0"/>
        <v>15</v>
      </c>
      <c r="I11" s="12">
        <v>15.2</v>
      </c>
      <c r="J11" s="25">
        <v>0</v>
      </c>
      <c r="K11" s="11">
        <v>26.67</v>
      </c>
      <c r="L11" s="12">
        <v>27.7</v>
      </c>
      <c r="M11" s="25">
        <v>0</v>
      </c>
      <c r="N11" s="11">
        <v>38.33</v>
      </c>
      <c r="O11" s="13">
        <v>38.5</v>
      </c>
      <c r="P11" s="28">
        <v>0</v>
      </c>
      <c r="Q11" s="18" t="s">
        <v>25</v>
      </c>
      <c r="R11" s="18"/>
      <c r="T11" s="19"/>
      <c r="U11" s="19"/>
      <c r="X11" s="19"/>
      <c r="Y11" s="19"/>
    </row>
    <row r="12" spans="2:25" ht="15" thickBot="1">
      <c r="B12" t="s">
        <v>22</v>
      </c>
      <c r="C12" t="s">
        <v>23</v>
      </c>
      <c r="D12" t="s">
        <v>26</v>
      </c>
      <c r="E12">
        <v>6</v>
      </c>
      <c r="G12" t="s">
        <v>95</v>
      </c>
      <c r="H12" s="14">
        <f t="shared" si="0"/>
        <v>6</v>
      </c>
      <c r="I12" s="16">
        <v>7.3</v>
      </c>
      <c r="J12" s="25">
        <v>0</v>
      </c>
      <c r="K12" s="14">
        <f>E12/3*2</f>
        <v>4</v>
      </c>
      <c r="L12" s="16">
        <v>3.3</v>
      </c>
      <c r="M12" s="25">
        <v>0</v>
      </c>
      <c r="N12" s="14">
        <f>E12/3*1</f>
        <v>2</v>
      </c>
      <c r="O12" s="17">
        <v>0</v>
      </c>
      <c r="P12" s="28">
        <v>0</v>
      </c>
    </row>
    <row r="13" spans="2:25" ht="15" thickBot="1">
      <c r="B13" t="s">
        <v>27</v>
      </c>
      <c r="C13" t="s">
        <v>28</v>
      </c>
      <c r="D13" t="s">
        <v>29</v>
      </c>
      <c r="E13">
        <v>12.5</v>
      </c>
      <c r="G13" t="s">
        <v>96</v>
      </c>
      <c r="H13" s="14">
        <f t="shared" si="0"/>
        <v>12.5</v>
      </c>
      <c r="I13" s="16">
        <v>11.6</v>
      </c>
      <c r="J13" s="25">
        <v>0</v>
      </c>
      <c r="K13" s="14">
        <f>E13/3*2</f>
        <v>8.3333333333333339</v>
      </c>
      <c r="L13" s="16">
        <v>8.3000000000000007</v>
      </c>
      <c r="M13" s="25">
        <v>0</v>
      </c>
      <c r="N13" s="14">
        <f>E13/3*1</f>
        <v>4.166666666666667</v>
      </c>
      <c r="O13" s="17">
        <v>3.6</v>
      </c>
      <c r="P13" s="28">
        <v>0</v>
      </c>
    </row>
    <row r="14" spans="2:25" ht="15" thickBot="1">
      <c r="B14" t="s">
        <v>30</v>
      </c>
      <c r="C14" t="s">
        <v>31</v>
      </c>
      <c r="D14" t="s">
        <v>32</v>
      </c>
      <c r="E14">
        <v>17.5</v>
      </c>
      <c r="G14" t="s">
        <v>97</v>
      </c>
      <c r="H14" s="11">
        <f t="shared" si="0"/>
        <v>17.5</v>
      </c>
      <c r="I14" s="12">
        <v>16.100000000000001</v>
      </c>
      <c r="J14" s="25">
        <v>0</v>
      </c>
      <c r="K14" s="11">
        <v>26.67</v>
      </c>
      <c r="L14" s="12">
        <v>29.7</v>
      </c>
      <c r="M14" s="25">
        <v>0</v>
      </c>
      <c r="N14" s="11">
        <v>38.33</v>
      </c>
      <c r="O14" s="13">
        <v>37.9</v>
      </c>
      <c r="P14" s="28">
        <v>0</v>
      </c>
      <c r="Q14" s="18" t="s">
        <v>25</v>
      </c>
      <c r="R14" s="18"/>
    </row>
    <row r="15" spans="2:25" ht="15" thickBot="1">
      <c r="B15" t="s">
        <v>30</v>
      </c>
      <c r="C15" t="s">
        <v>31</v>
      </c>
      <c r="D15" t="s">
        <v>33</v>
      </c>
      <c r="E15">
        <v>9</v>
      </c>
      <c r="G15" t="s">
        <v>98</v>
      </c>
      <c r="H15" s="20">
        <f t="shared" si="0"/>
        <v>9</v>
      </c>
      <c r="I15" s="21">
        <v>7.6</v>
      </c>
      <c r="J15" s="25">
        <v>0</v>
      </c>
      <c r="K15" s="20">
        <f>E15/3*2</f>
        <v>6</v>
      </c>
      <c r="L15" s="21">
        <v>4.8</v>
      </c>
      <c r="M15" s="25">
        <v>0</v>
      </c>
      <c r="N15" s="20">
        <f>E15/3*1</f>
        <v>3</v>
      </c>
      <c r="O15" s="22">
        <v>0</v>
      </c>
      <c r="P15" s="28">
        <v>0</v>
      </c>
    </row>
    <row r="16" spans="2:25">
      <c r="H16" s="19"/>
      <c r="I16" s="19"/>
      <c r="J16" s="19"/>
      <c r="K16" s="19"/>
      <c r="L16" s="19"/>
      <c r="M16" s="19"/>
      <c r="N16" s="19"/>
    </row>
    <row r="17" spans="2:25">
      <c r="B17" t="s">
        <v>34</v>
      </c>
      <c r="H17" s="19"/>
      <c r="I17" s="19"/>
      <c r="J17" s="19"/>
      <c r="K17" s="19"/>
      <c r="L17" s="19"/>
      <c r="M17" s="19"/>
      <c r="N17" s="19"/>
    </row>
    <row r="18" spans="2:25">
      <c r="B18" t="s">
        <v>3</v>
      </c>
      <c r="C18" t="s">
        <v>4</v>
      </c>
      <c r="D18" t="s">
        <v>5</v>
      </c>
      <c r="E18" t="s">
        <v>6</v>
      </c>
      <c r="H18" s="19"/>
      <c r="I18" s="19"/>
      <c r="J18" s="19"/>
      <c r="K18" s="19"/>
      <c r="L18" s="19"/>
      <c r="M18" s="19"/>
      <c r="N18" s="19"/>
    </row>
    <row r="19" spans="2:25">
      <c r="B19" t="s">
        <v>35</v>
      </c>
      <c r="C19" t="s">
        <v>36</v>
      </c>
      <c r="D19" t="s">
        <v>37</v>
      </c>
      <c r="E19">
        <v>33</v>
      </c>
      <c r="H19" s="19">
        <f t="shared" ref="H19:H37" si="3">E19</f>
        <v>33</v>
      </c>
      <c r="I19" s="19"/>
      <c r="J19" s="19"/>
      <c r="K19" s="19">
        <f t="shared" ref="K19:K37" si="4">E19/3*2</f>
        <v>22</v>
      </c>
      <c r="L19" s="19"/>
      <c r="M19" s="19"/>
      <c r="N19" s="19">
        <f t="shared" ref="N19:N37" si="5">E19/3</f>
        <v>11</v>
      </c>
    </row>
    <row r="20" spans="2:25">
      <c r="B20" t="s">
        <v>38</v>
      </c>
      <c r="C20" t="s">
        <v>39</v>
      </c>
      <c r="D20" t="s">
        <v>40</v>
      </c>
      <c r="E20">
        <v>8</v>
      </c>
      <c r="H20" s="19">
        <f t="shared" si="3"/>
        <v>8</v>
      </c>
      <c r="I20" s="19"/>
      <c r="J20" s="19"/>
      <c r="K20" s="19">
        <f t="shared" si="4"/>
        <v>5.333333333333333</v>
      </c>
      <c r="L20" s="19"/>
      <c r="M20" s="19"/>
      <c r="N20" s="23">
        <f t="shared" si="5"/>
        <v>2.6666666666666665</v>
      </c>
      <c r="S20">
        <v>10.5</v>
      </c>
      <c r="T20">
        <v>12.5</v>
      </c>
      <c r="U20">
        <v>0</v>
      </c>
      <c r="V20">
        <v>8.3000000000000007</v>
      </c>
      <c r="W20">
        <v>0</v>
      </c>
      <c r="X20">
        <v>4.4000000000000004</v>
      </c>
      <c r="Y20">
        <v>0</v>
      </c>
    </row>
    <row r="21" spans="2:25">
      <c r="B21" t="s">
        <v>41</v>
      </c>
      <c r="C21" t="s">
        <v>42</v>
      </c>
      <c r="D21" t="s">
        <v>43</v>
      </c>
      <c r="E21">
        <v>33</v>
      </c>
      <c r="H21" s="19">
        <f t="shared" si="3"/>
        <v>33</v>
      </c>
      <c r="I21" s="19"/>
      <c r="J21" s="19"/>
      <c r="K21" s="19">
        <f t="shared" si="4"/>
        <v>22</v>
      </c>
      <c r="L21" s="19"/>
      <c r="M21" s="19"/>
      <c r="N21" s="19">
        <f t="shared" si="5"/>
        <v>11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2:25">
      <c r="B22" t="s">
        <v>44</v>
      </c>
      <c r="C22" t="s">
        <v>45</v>
      </c>
      <c r="D22" t="s">
        <v>46</v>
      </c>
      <c r="E22">
        <v>33.5</v>
      </c>
      <c r="H22" s="19">
        <f t="shared" si="3"/>
        <v>33.5</v>
      </c>
      <c r="I22" s="19"/>
      <c r="J22" s="19"/>
      <c r="K22" s="19">
        <f t="shared" si="4"/>
        <v>22.333333333333332</v>
      </c>
      <c r="L22" s="19"/>
      <c r="M22" s="19"/>
      <c r="N22" s="19">
        <f t="shared" si="5"/>
        <v>11.166666666666666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2:25">
      <c r="B23" t="s">
        <v>47</v>
      </c>
      <c r="C23" t="s">
        <v>48</v>
      </c>
      <c r="D23" t="s">
        <v>49</v>
      </c>
      <c r="E23">
        <v>33</v>
      </c>
      <c r="H23" s="19">
        <f t="shared" si="3"/>
        <v>33</v>
      </c>
      <c r="I23" s="19"/>
      <c r="J23" s="19"/>
      <c r="K23" s="19">
        <f t="shared" si="4"/>
        <v>22</v>
      </c>
      <c r="L23" s="19"/>
      <c r="M23" s="19"/>
      <c r="N23" s="19">
        <f t="shared" si="5"/>
        <v>11</v>
      </c>
      <c r="S23">
        <v>3</v>
      </c>
      <c r="T23">
        <v>3.6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2:25">
      <c r="B24" t="s">
        <v>47</v>
      </c>
      <c r="C24" t="s">
        <v>50</v>
      </c>
      <c r="D24" t="s">
        <v>51</v>
      </c>
      <c r="E24">
        <v>41.5</v>
      </c>
      <c r="H24" s="19">
        <f t="shared" si="3"/>
        <v>41.5</v>
      </c>
      <c r="I24" s="19"/>
      <c r="J24" s="19"/>
      <c r="K24" s="19">
        <f t="shared" si="4"/>
        <v>27.666666666666668</v>
      </c>
      <c r="L24" s="19"/>
      <c r="M24" s="19"/>
      <c r="N24" s="19">
        <f t="shared" si="5"/>
        <v>13.833333333333334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2:25">
      <c r="B25" t="s">
        <v>52</v>
      </c>
      <c r="C25" t="s">
        <v>53</v>
      </c>
      <c r="D25" t="s">
        <v>54</v>
      </c>
      <c r="E25">
        <v>8</v>
      </c>
      <c r="H25" s="19">
        <f t="shared" si="3"/>
        <v>8</v>
      </c>
      <c r="I25" s="19"/>
      <c r="J25" s="19"/>
      <c r="K25" s="19">
        <f t="shared" si="4"/>
        <v>5.333333333333333</v>
      </c>
      <c r="L25" s="19"/>
      <c r="M25" s="19"/>
      <c r="N25" s="23">
        <f t="shared" si="5"/>
        <v>2.6666666666666665</v>
      </c>
      <c r="S25">
        <v>24.5</v>
      </c>
      <c r="T25">
        <v>24.2</v>
      </c>
      <c r="U25">
        <v>0</v>
      </c>
      <c r="V25">
        <v>18.899999999999999</v>
      </c>
      <c r="W25">
        <v>0</v>
      </c>
      <c r="X25">
        <v>11.5</v>
      </c>
      <c r="Y25">
        <v>0</v>
      </c>
    </row>
    <row r="26" spans="2:25">
      <c r="B26" t="s">
        <v>55</v>
      </c>
      <c r="C26" t="s">
        <v>56</v>
      </c>
      <c r="D26" t="s">
        <v>57</v>
      </c>
      <c r="E26">
        <v>33.5</v>
      </c>
      <c r="H26" s="19">
        <f t="shared" si="3"/>
        <v>33.5</v>
      </c>
      <c r="I26" s="19"/>
      <c r="J26" s="19"/>
      <c r="K26" s="19">
        <f t="shared" si="4"/>
        <v>22.333333333333332</v>
      </c>
      <c r="L26" s="19"/>
      <c r="M26" s="19"/>
      <c r="N26" s="19">
        <f t="shared" si="5"/>
        <v>11.166666666666666</v>
      </c>
      <c r="S26">
        <v>15</v>
      </c>
      <c r="T26">
        <v>15.2</v>
      </c>
      <c r="U26">
        <v>0</v>
      </c>
      <c r="V26">
        <v>27.7</v>
      </c>
      <c r="W26">
        <v>0</v>
      </c>
      <c r="X26">
        <v>38.5</v>
      </c>
      <c r="Y26">
        <v>0</v>
      </c>
    </row>
    <row r="27" spans="2:25">
      <c r="B27" t="s">
        <v>58</v>
      </c>
      <c r="C27" t="s">
        <v>59</v>
      </c>
      <c r="D27" t="s">
        <v>60</v>
      </c>
      <c r="E27">
        <v>8.5</v>
      </c>
      <c r="H27" s="19">
        <f t="shared" si="3"/>
        <v>8.5</v>
      </c>
      <c r="I27" s="19"/>
      <c r="J27" s="19"/>
      <c r="K27" s="19">
        <f t="shared" si="4"/>
        <v>5.666666666666667</v>
      </c>
      <c r="L27" s="19"/>
      <c r="M27" s="19"/>
      <c r="N27" s="23">
        <f t="shared" si="5"/>
        <v>2.8333333333333335</v>
      </c>
      <c r="S27">
        <v>6</v>
      </c>
      <c r="T27">
        <v>7.3</v>
      </c>
      <c r="U27">
        <v>0</v>
      </c>
      <c r="V27">
        <v>3.3</v>
      </c>
      <c r="W27">
        <v>0</v>
      </c>
      <c r="X27">
        <v>0</v>
      </c>
      <c r="Y27">
        <v>0</v>
      </c>
    </row>
    <row r="28" spans="2:25">
      <c r="B28" t="s">
        <v>47</v>
      </c>
      <c r="C28" t="s">
        <v>61</v>
      </c>
      <c r="D28" t="s">
        <v>62</v>
      </c>
      <c r="E28">
        <v>10.5</v>
      </c>
      <c r="H28" s="19">
        <f t="shared" si="3"/>
        <v>10.5</v>
      </c>
      <c r="I28" s="19"/>
      <c r="J28" s="19"/>
      <c r="K28" s="19">
        <f t="shared" si="4"/>
        <v>7</v>
      </c>
      <c r="L28" s="19"/>
      <c r="M28" s="19"/>
      <c r="N28" s="19">
        <f t="shared" si="5"/>
        <v>3.5</v>
      </c>
      <c r="S28">
        <v>12.5</v>
      </c>
      <c r="T28">
        <v>11.6</v>
      </c>
      <c r="U28">
        <v>0</v>
      </c>
      <c r="V28">
        <v>8.3000000000000007</v>
      </c>
      <c r="W28">
        <v>0</v>
      </c>
      <c r="X28">
        <v>3.6</v>
      </c>
      <c r="Y28">
        <v>0</v>
      </c>
    </row>
    <row r="29" spans="2:25">
      <c r="B29" t="s">
        <v>47</v>
      </c>
      <c r="C29" t="s">
        <v>61</v>
      </c>
      <c r="D29" t="s">
        <v>63</v>
      </c>
      <c r="E29">
        <v>11.5</v>
      </c>
      <c r="H29" s="19">
        <f t="shared" si="3"/>
        <v>11.5</v>
      </c>
      <c r="I29" s="19"/>
      <c r="J29" s="19"/>
      <c r="K29" s="19">
        <f t="shared" si="4"/>
        <v>7.666666666666667</v>
      </c>
      <c r="L29" s="19"/>
      <c r="M29" s="19"/>
      <c r="N29" s="19">
        <f t="shared" si="5"/>
        <v>3.8333333333333335</v>
      </c>
      <c r="S29">
        <v>17.5</v>
      </c>
      <c r="T29">
        <v>16.100000000000001</v>
      </c>
      <c r="U29">
        <v>0</v>
      </c>
      <c r="V29">
        <v>29.7</v>
      </c>
      <c r="W29">
        <v>0</v>
      </c>
      <c r="X29">
        <v>37.9</v>
      </c>
      <c r="Y29">
        <v>0</v>
      </c>
    </row>
    <row r="30" spans="2:25">
      <c r="B30" t="s">
        <v>64</v>
      </c>
      <c r="C30" t="s">
        <v>65</v>
      </c>
      <c r="D30" t="s">
        <v>66</v>
      </c>
      <c r="E30">
        <v>10</v>
      </c>
      <c r="H30" s="19">
        <f t="shared" si="3"/>
        <v>10</v>
      </c>
      <c r="I30" s="19"/>
      <c r="J30" s="19"/>
      <c r="K30" s="19">
        <f t="shared" si="4"/>
        <v>6.666666666666667</v>
      </c>
      <c r="L30" s="19"/>
      <c r="M30" s="19"/>
      <c r="N30" s="19">
        <f t="shared" si="5"/>
        <v>3.3333333333333335</v>
      </c>
      <c r="S30">
        <v>9</v>
      </c>
      <c r="T30">
        <v>7.6</v>
      </c>
      <c r="U30">
        <v>0</v>
      </c>
      <c r="V30">
        <v>4.8</v>
      </c>
      <c r="W30">
        <v>0</v>
      </c>
      <c r="X30">
        <v>0</v>
      </c>
      <c r="Y30">
        <v>0</v>
      </c>
    </row>
    <row r="31" spans="2:25">
      <c r="B31" t="s">
        <v>67</v>
      </c>
      <c r="C31" t="s">
        <v>68</v>
      </c>
      <c r="D31" t="s">
        <v>69</v>
      </c>
      <c r="E31">
        <v>6.5</v>
      </c>
      <c r="H31" s="19">
        <f t="shared" si="3"/>
        <v>6.5</v>
      </c>
      <c r="I31" s="19"/>
      <c r="J31" s="19"/>
      <c r="K31" s="19">
        <f t="shared" si="4"/>
        <v>4.333333333333333</v>
      </c>
      <c r="L31" s="19"/>
      <c r="M31" s="19"/>
      <c r="N31" s="24">
        <f t="shared" si="5"/>
        <v>2.1666666666666665</v>
      </c>
    </row>
    <row r="32" spans="2:25">
      <c r="B32" t="s">
        <v>70</v>
      </c>
      <c r="C32" t="s">
        <v>71</v>
      </c>
      <c r="D32" t="s">
        <v>72</v>
      </c>
      <c r="E32">
        <v>8.5</v>
      </c>
      <c r="H32" s="19">
        <f t="shared" si="3"/>
        <v>8.5</v>
      </c>
      <c r="I32" s="19"/>
      <c r="J32" s="19"/>
      <c r="K32" s="19">
        <f t="shared" si="4"/>
        <v>5.666666666666667</v>
      </c>
      <c r="L32" s="19"/>
      <c r="M32" s="19"/>
      <c r="N32" s="23">
        <f t="shared" si="5"/>
        <v>2.8333333333333335</v>
      </c>
    </row>
    <row r="33" spans="2:14">
      <c r="B33" t="s">
        <v>73</v>
      </c>
      <c r="C33" t="s">
        <v>74</v>
      </c>
      <c r="D33" t="s">
        <v>75</v>
      </c>
      <c r="E33">
        <v>7.5</v>
      </c>
      <c r="H33" s="19">
        <f t="shared" si="3"/>
        <v>7.5</v>
      </c>
      <c r="I33" s="19"/>
      <c r="J33" s="19"/>
      <c r="K33" s="19">
        <f t="shared" si="4"/>
        <v>5</v>
      </c>
      <c r="L33" s="19"/>
      <c r="M33" s="19"/>
      <c r="N33" s="23">
        <f t="shared" si="5"/>
        <v>2.5</v>
      </c>
    </row>
    <row r="34" spans="2:14">
      <c r="B34" t="s">
        <v>76</v>
      </c>
      <c r="C34" t="s">
        <v>77</v>
      </c>
      <c r="D34" t="s">
        <v>78</v>
      </c>
      <c r="E34">
        <v>8</v>
      </c>
      <c r="H34" s="19">
        <f t="shared" si="3"/>
        <v>8</v>
      </c>
      <c r="I34" s="19"/>
      <c r="J34" s="19"/>
      <c r="K34" s="19">
        <f t="shared" si="4"/>
        <v>5.333333333333333</v>
      </c>
      <c r="L34" s="19"/>
      <c r="M34" s="19"/>
      <c r="N34" s="23">
        <f t="shared" si="5"/>
        <v>2.6666666666666665</v>
      </c>
    </row>
    <row r="35" spans="2:14">
      <c r="B35" t="s">
        <v>79</v>
      </c>
      <c r="C35" t="s">
        <v>80</v>
      </c>
      <c r="D35" t="s">
        <v>81</v>
      </c>
      <c r="E35">
        <v>31.5</v>
      </c>
      <c r="H35" s="19">
        <f t="shared" si="3"/>
        <v>31.5</v>
      </c>
      <c r="I35" s="19"/>
      <c r="J35" s="19"/>
      <c r="K35" s="19">
        <f t="shared" si="4"/>
        <v>21</v>
      </c>
      <c r="L35" s="19"/>
      <c r="M35" s="19"/>
      <c r="N35" s="19">
        <f t="shared" si="5"/>
        <v>10.5</v>
      </c>
    </row>
    <row r="36" spans="2:14">
      <c r="B36" t="s">
        <v>82</v>
      </c>
      <c r="C36" t="s">
        <v>83</v>
      </c>
      <c r="D36" t="s">
        <v>84</v>
      </c>
      <c r="E36">
        <v>8.5</v>
      </c>
      <c r="H36" s="19">
        <f t="shared" si="3"/>
        <v>8.5</v>
      </c>
      <c r="I36" s="19"/>
      <c r="J36" s="19"/>
      <c r="K36" s="19">
        <f t="shared" si="4"/>
        <v>5.666666666666667</v>
      </c>
      <c r="L36" s="19"/>
      <c r="M36" s="19"/>
      <c r="N36" s="23">
        <f t="shared" si="5"/>
        <v>2.8333333333333335</v>
      </c>
    </row>
    <row r="37" spans="2:14">
      <c r="B37" t="s">
        <v>85</v>
      </c>
      <c r="C37" t="s">
        <v>86</v>
      </c>
      <c r="D37" t="s">
        <v>87</v>
      </c>
      <c r="E37">
        <v>33.5</v>
      </c>
      <c r="H37" s="19">
        <f t="shared" si="3"/>
        <v>33.5</v>
      </c>
      <c r="I37" s="19"/>
      <c r="J37" s="19"/>
      <c r="K37" s="19">
        <f t="shared" si="4"/>
        <v>22.333333333333332</v>
      </c>
      <c r="L37" s="19"/>
      <c r="M37" s="19"/>
      <c r="N37" s="19">
        <f t="shared" si="5"/>
        <v>11.166666666666666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zoomScalePageLayoutView="90"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zoomScalePageLayoutView="90"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Flies</dc:creator>
  <cp:lastModifiedBy>Ben</cp:lastModifiedBy>
  <cp:revision>0</cp:revision>
  <dcterms:created xsi:type="dcterms:W3CDTF">2016-03-24T09:08:43Z</dcterms:created>
  <dcterms:modified xsi:type="dcterms:W3CDTF">2016-04-09T16:31:33Z</dcterms:modified>
  <dc:language>en-US</dc:language>
</cp:coreProperties>
</file>