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athr\Downloads\DA\"/>
    </mc:Choice>
  </mc:AlternateContent>
  <xr:revisionPtr revIDLastSave="0" documentId="13_ncr:1_{8518D1E0-DC91-4D9E-87FF-464D48061798}" xr6:coauthVersionLast="47" xr6:coauthVersionMax="47" xr10:uidLastSave="{00000000-0000-0000-0000-000000000000}"/>
  <bookViews>
    <workbookView xWindow="38280" yWindow="-120" windowWidth="16440" windowHeight="29040" tabRatio="452" firstSheet="1" activeTab="1" xr2:uid="{00000000-000D-0000-FFFF-FFFF00000000}"/>
  </bookViews>
  <sheets>
    <sheet name="Column Chart" sheetId="8" r:id="rId1"/>
    <sheet name="Student_Response_2024" sheetId="7" r:id="rId2"/>
    <sheet name="Student_Response_2023" sheetId="6" r:id="rId3"/>
    <sheet name="Variable_Definition " sheetId="2" r:id="rId4"/>
  </sheets>
  <definedNames>
    <definedName name="_xlnm._FilterDatabase" localSheetId="2" hidden="1">Student_Response_2023!$A$1:$AT$42</definedName>
    <definedName name="_xlnm._FilterDatabase" localSheetId="1" hidden="1">Student_Response_2024!$A$1:$AT$45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9" i="7" l="1"/>
  <c r="W49" i="7"/>
  <c r="X49" i="7"/>
  <c r="Y49" i="7"/>
  <c r="Z49" i="7"/>
  <c r="AB49" i="7"/>
  <c r="AC49" i="7"/>
  <c r="AD49" i="7"/>
  <c r="AE49" i="7"/>
  <c r="AF49" i="7"/>
  <c r="AG49" i="7"/>
  <c r="AH49" i="7"/>
  <c r="AI49" i="7"/>
  <c r="AJ49" i="7"/>
  <c r="AK49" i="7"/>
  <c r="V49" i="7"/>
  <c r="AR49" i="7"/>
  <c r="AT49" i="7"/>
  <c r="AN49" i="7"/>
  <c r="V44" i="6"/>
  <c r="U49" i="7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F44" i="6"/>
  <c r="AP49" i="7"/>
  <c r="AO49" i="7"/>
  <c r="AQ49" i="7"/>
  <c r="AS49" i="7"/>
  <c r="X61" i="7"/>
  <c r="X55" i="7"/>
  <c r="X90" i="7"/>
  <c r="X56" i="7"/>
  <c r="X57" i="7"/>
  <c r="X58" i="7"/>
  <c r="X59" i="7"/>
  <c r="X60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L48" i="7"/>
  <c r="J48" i="7"/>
  <c r="X53" i="7" l="1"/>
</calcChain>
</file>

<file path=xl/sharedStrings.xml><?xml version="1.0" encoding="utf-8"?>
<sst xmlns="http://schemas.openxmlformats.org/spreadsheetml/2006/main" count="767" uniqueCount="310">
  <si>
    <t>Response_ID</t>
  </si>
  <si>
    <t>RecordedDate</t>
  </si>
  <si>
    <t>Duration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</si>
  <si>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</si>
  <si>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</si>
  <si>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</si>
  <si>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</si>
  <si>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</si>
  <si>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</si>
  <si>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</si>
  <si>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</si>
  <si>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</si>
  <si>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Q1_10</t>
  </si>
  <si>
    <t>Q1_11</t>
  </si>
  <si>
    <t>Q1_12</t>
  </si>
  <si>
    <t>Q1_13</t>
  </si>
  <si>
    <t>Q1_14</t>
  </si>
  <si>
    <t>Q1_15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</si>
  <si>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</si>
  <si>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</si>
  <si>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</si>
  <si>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</si>
  <si>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</si>
  <si>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</si>
  <si>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</si>
  <si>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</si>
  <si>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</si>
  <si>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</si>
  <si>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</si>
  <si>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</si>
  <si>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</si>
  <si>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</si>
  <si>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</si>
  <si>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Q3</t>
  </si>
  <si>
    <t>Q4</t>
  </si>
  <si>
    <t>Q4_1</t>
  </si>
  <si>
    <t>Q4_2</t>
  </si>
  <si>
    <t>Q4_3</t>
  </si>
  <si>
    <t>Q4_4</t>
  </si>
  <si>
    <t>Q4_5</t>
  </si>
  <si>
    <t>Q4_6</t>
  </si>
  <si>
    <t>Q4_7</t>
  </si>
  <si>
    <t>Variable name</t>
  </si>
  <si>
    <t>Description</t>
  </si>
  <si>
    <t>The unique number to identify each response</t>
  </si>
  <si>
    <t>The scale from Q1_1 to Q2_15</t>
  </si>
  <si>
    <t>Scale</t>
  </si>
  <si>
    <t>Meaning</t>
  </si>
  <si>
    <t>How much time this student spent on this survey, in seconds</t>
  </si>
  <si>
    <t>Not at all</t>
  </si>
  <si>
    <t>How capable are you in</t>
  </si>
  <si>
    <t xml:space="preserve">Big data analytics </t>
  </si>
  <si>
    <t>Slightly</t>
  </si>
  <si>
    <t xml:space="preserve">Pivot Table </t>
  </si>
  <si>
    <t>Moderately</t>
  </si>
  <si>
    <t xml:space="preserve">SQL Database </t>
  </si>
  <si>
    <t>Highly</t>
  </si>
  <si>
    <t xml:space="preserve">ANOVA </t>
  </si>
  <si>
    <t xml:space="preserve">Multiple Regression </t>
  </si>
  <si>
    <t xml:space="preserve">Hypothesis Testing </t>
  </si>
  <si>
    <t xml:space="preserve">Logistic Regression </t>
  </si>
  <si>
    <t xml:space="preserve">Cluster Analysis </t>
  </si>
  <si>
    <t xml:space="preserve">Correlation Analysis </t>
  </si>
  <si>
    <t xml:space="preserve">Data Integration </t>
  </si>
  <si>
    <t>Data Preparation</t>
  </si>
  <si>
    <t xml:space="preserve">Data Visualization </t>
  </si>
  <si>
    <t xml:space="preserve">Business Intelligence </t>
  </si>
  <si>
    <t xml:space="preserve">Social Network Analytics </t>
  </si>
  <si>
    <t>To what degree you want to learn</t>
  </si>
  <si>
    <t>The scale from Q3</t>
  </si>
  <si>
    <t>Software Name</t>
  </si>
  <si>
    <t>RapidMiner</t>
  </si>
  <si>
    <t>Tableau</t>
  </si>
  <si>
    <t>SAS</t>
  </si>
  <si>
    <t>SPSS</t>
  </si>
  <si>
    <t>Google Analytics</t>
  </si>
  <si>
    <t>Microsoft Excel</t>
  </si>
  <si>
    <t>Microsoft Power BI</t>
  </si>
  <si>
    <t>Which of the following statistical or analytic software have you used before? (Choose all that apply)</t>
  </si>
  <si>
    <t>Hadoop</t>
  </si>
  <si>
    <t>Python</t>
  </si>
  <si>
    <t>In this semester, please write down how many hours each week you can exclusively spend on this course?</t>
  </si>
  <si>
    <t>Minitab</t>
  </si>
  <si>
    <t>the percentage of hours you can allocate on this course on Sundays</t>
  </si>
  <si>
    <t>XLMiner</t>
  </si>
  <si>
    <t>the percentage of hours you can allocate on this course on Mondays</t>
  </si>
  <si>
    <t>the percentage of hours you can allocate on this course on Tuesdays</t>
  </si>
  <si>
    <t>the percentage of hours you can allocate on this course on Wednesdays</t>
  </si>
  <si>
    <t>the percentage of hours you can allocate on this course on Thursdays</t>
  </si>
  <si>
    <t>the percentage of hours you can allocate on this course on Fridays</t>
  </si>
  <si>
    <t>the percentage of hours you can allocate on this course on Saturdays</t>
  </si>
  <si>
    <t>Predictive Modeling</t>
  </si>
  <si>
    <t>3,13</t>
  </si>
  <si>
    <t>3,15</t>
  </si>
  <si>
    <t>3,9,13,17</t>
  </si>
  <si>
    <t>3,9,13</t>
  </si>
  <si>
    <t>3,17</t>
  </si>
  <si>
    <t>3,13,17</t>
  </si>
  <si>
    <t>3,10</t>
  </si>
  <si>
    <t>MicroStrategy</t>
  </si>
  <si>
    <t>JMP</t>
  </si>
  <si>
    <t>MATLAB</t>
  </si>
  <si>
    <t>Mplus</t>
  </si>
  <si>
    <t>PLS</t>
  </si>
  <si>
    <t>Salesforce Analytics</t>
  </si>
  <si>
    <t>Stata</t>
  </si>
  <si>
    <t>Alteryx</t>
  </si>
  <si>
    <t>Qlik</t>
  </si>
  <si>
    <t>MSFE</t>
  </si>
  <si>
    <t>MBA Healthcare</t>
  </si>
  <si>
    <t>MBA General</t>
  </si>
  <si>
    <t>MBA CIS</t>
  </si>
  <si>
    <t>MBA Management</t>
  </si>
  <si>
    <t>MS CISBA</t>
  </si>
  <si>
    <t>MBA Marketing</t>
  </si>
  <si>
    <t>3,8</t>
  </si>
  <si>
    <t>Esri GIS</t>
  </si>
  <si>
    <t>TOAD</t>
  </si>
  <si>
    <t>SAP BODS</t>
  </si>
  <si>
    <t>I have never used any software listed above</t>
  </si>
  <si>
    <t>R</t>
  </si>
  <si>
    <t>SQL</t>
  </si>
  <si>
    <t>3,4,5</t>
  </si>
  <si>
    <t>3,4,9,13,17</t>
  </si>
  <si>
    <t>3,11,17</t>
  </si>
  <si>
    <t>3,9,10,11,13</t>
  </si>
  <si>
    <t>3,9,10,12</t>
  </si>
  <si>
    <t>2023SP_01</t>
  </si>
  <si>
    <t>2023SP_02</t>
  </si>
  <si>
    <t>2023SP_03</t>
  </si>
  <si>
    <t>2023SP_04</t>
  </si>
  <si>
    <t>2023SP_05</t>
  </si>
  <si>
    <t>2023SP_06</t>
  </si>
  <si>
    <t>2023SP_07</t>
  </si>
  <si>
    <t>2023SP_08</t>
  </si>
  <si>
    <t>2023SP_09</t>
  </si>
  <si>
    <t>2023SP_10</t>
  </si>
  <si>
    <t>2023SP_11</t>
  </si>
  <si>
    <t>2023SP_12</t>
  </si>
  <si>
    <t>2023SP_13</t>
  </si>
  <si>
    <t>2023SP_14</t>
  </si>
  <si>
    <t>2023SP_15</t>
  </si>
  <si>
    <t>2023SP_16</t>
  </si>
  <si>
    <t>2023SP_17</t>
  </si>
  <si>
    <t>2023SP_18</t>
  </si>
  <si>
    <t>2023SP_19</t>
  </si>
  <si>
    <t>2023SP_20</t>
  </si>
  <si>
    <t>2023SP_21</t>
  </si>
  <si>
    <t>2023SP_22</t>
  </si>
  <si>
    <t>2023SP_23</t>
  </si>
  <si>
    <t>2023SP_24</t>
  </si>
  <si>
    <t>2023SP_25</t>
  </si>
  <si>
    <t>2023SP_26</t>
  </si>
  <si>
    <t>2023SP_27</t>
  </si>
  <si>
    <t>2023SP_28</t>
  </si>
  <si>
    <t>2023SP_29</t>
  </si>
  <si>
    <t>2023SP_30</t>
  </si>
  <si>
    <t>2023SP_31</t>
  </si>
  <si>
    <t>2023SP_32</t>
  </si>
  <si>
    <t>2023SP_33</t>
  </si>
  <si>
    <t>2023SP_34</t>
  </si>
  <si>
    <t>2023SP_35</t>
  </si>
  <si>
    <t>2023SP_36</t>
  </si>
  <si>
    <t>2023SP_37</t>
  </si>
  <si>
    <t>2023SP_38</t>
  </si>
  <si>
    <t>2023SP_39</t>
  </si>
  <si>
    <t>2023SP_40</t>
  </si>
  <si>
    <t>2023SP_41</t>
  </si>
  <si>
    <t>MPA Accounting</t>
  </si>
  <si>
    <t>Time Series Forecasting</t>
  </si>
  <si>
    <t>Q1_16</t>
  </si>
  <si>
    <t>Q2_16</t>
  </si>
  <si>
    <t>3,10,11,16</t>
  </si>
  <si>
    <t>3,12,13,17,23</t>
  </si>
  <si>
    <t>3,8,13</t>
  </si>
  <si>
    <t>3,4,8,9,10,12,13,17,22,23</t>
  </si>
  <si>
    <t>3,6</t>
  </si>
  <si>
    <t>3,9,23</t>
  </si>
  <si>
    <t>3,10,11,13,17,23</t>
  </si>
  <si>
    <t>3,8,10,13,15</t>
  </si>
  <si>
    <t>3,9,10,11,13,14,15,17</t>
  </si>
  <si>
    <t>3,4,8,9,10,13,17,23</t>
  </si>
  <si>
    <t>3,9,15,23</t>
  </si>
  <si>
    <t>3,12,17,23</t>
  </si>
  <si>
    <t>3,8,13,16,17,23</t>
  </si>
  <si>
    <t>3,8,12,17</t>
  </si>
  <si>
    <t>3,8,13,23</t>
  </si>
  <si>
    <t>3,9,10,13</t>
  </si>
  <si>
    <t>3,1</t>
  </si>
  <si>
    <t>3,4,9,13</t>
  </si>
  <si>
    <t>SYSTAT</t>
  </si>
  <si>
    <t>Sigmaplot</t>
  </si>
  <si>
    <t>Looker</t>
  </si>
  <si>
    <t>Microsoft Access</t>
  </si>
  <si>
    <t>DOMO BI</t>
  </si>
  <si>
    <t>DB  Browser (SQLite)</t>
  </si>
  <si>
    <t>3,12,13,17,23,31</t>
  </si>
  <si>
    <t>3,15,29,30</t>
  </si>
  <si>
    <t>3,8,9,13,23</t>
  </si>
  <si>
    <t>Mode</t>
  </si>
  <si>
    <t>Online</t>
  </si>
  <si>
    <t>On Campus</t>
  </si>
  <si>
    <t>Note</t>
  </si>
  <si>
    <t>2024SP_01</t>
  </si>
  <si>
    <t>2024SP_02</t>
  </si>
  <si>
    <t>2024SP_03</t>
  </si>
  <si>
    <t>2024SP_04</t>
  </si>
  <si>
    <t>2024SP_05</t>
  </si>
  <si>
    <t>2024SP_06</t>
  </si>
  <si>
    <t>2024SP_07</t>
  </si>
  <si>
    <t>2024SP_08</t>
  </si>
  <si>
    <t>2024SP_09</t>
  </si>
  <si>
    <t>2024SP_10</t>
  </si>
  <si>
    <t>2024SP_11</t>
  </si>
  <si>
    <t>2024SP_12</t>
  </si>
  <si>
    <t>2024SP_13</t>
  </si>
  <si>
    <t>2024SP_14</t>
  </si>
  <si>
    <t>2024SP_15</t>
  </si>
  <si>
    <t>2024SP_16</t>
  </si>
  <si>
    <t>2024SP_17</t>
  </si>
  <si>
    <t>2024SP_18</t>
  </si>
  <si>
    <t>2024SP_19</t>
  </si>
  <si>
    <t>2024SP_20</t>
  </si>
  <si>
    <t>2024SP_21</t>
  </si>
  <si>
    <t>2024SP_22</t>
  </si>
  <si>
    <t>2024SP_23</t>
  </si>
  <si>
    <t>2024SP_24</t>
  </si>
  <si>
    <t>2024SP_25</t>
  </si>
  <si>
    <t>2024SP_26</t>
  </si>
  <si>
    <t>2024SP_27</t>
  </si>
  <si>
    <t>2024SP_28</t>
  </si>
  <si>
    <t>2024SP_29</t>
  </si>
  <si>
    <t>2024SP_30</t>
  </si>
  <si>
    <t>2024SP_31</t>
  </si>
  <si>
    <t>2024SP_32</t>
  </si>
  <si>
    <t>2024SP_33</t>
  </si>
  <si>
    <t>2024SP_34</t>
  </si>
  <si>
    <t>2024SP_35</t>
  </si>
  <si>
    <t>2024SP_36</t>
  </si>
  <si>
    <t>2024SP_37</t>
  </si>
  <si>
    <t>2024SP_38</t>
  </si>
  <si>
    <t>2024SP_39</t>
  </si>
  <si>
    <t>2024SP_40</t>
  </si>
  <si>
    <t>2024SP_41</t>
  </si>
  <si>
    <t>Section</t>
  </si>
  <si>
    <t>2024SP_42</t>
  </si>
  <si>
    <t>2024SP_43</t>
  </si>
  <si>
    <t>2024SP_44</t>
  </si>
  <si>
    <t>CIDM 6308</t>
  </si>
  <si>
    <t>ECON 6308</t>
  </si>
  <si>
    <t>3,10,13,14,17,21</t>
  </si>
  <si>
    <t>3,8,13,15,17,23</t>
  </si>
  <si>
    <t>2,3</t>
  </si>
  <si>
    <t>3,9,10,11,15,17,22,23</t>
  </si>
  <si>
    <t>2,3,14,23,24</t>
  </si>
  <si>
    <t>3,5,8,12</t>
  </si>
  <si>
    <t>3,9,13,14,15,17</t>
  </si>
  <si>
    <t>3,4,8,9,12,13,17</t>
  </si>
  <si>
    <t>3,8,9,10,12,13,17,23,24</t>
  </si>
  <si>
    <t>3,18</t>
  </si>
  <si>
    <t>3,10,13,17</t>
  </si>
  <si>
    <t>3,24</t>
  </si>
  <si>
    <t>3,12,17</t>
  </si>
  <si>
    <t>3,4,5,9,10,11,13,17,23</t>
  </si>
  <si>
    <t>3,9,11,13,17</t>
  </si>
  <si>
    <t>3,8,23</t>
  </si>
  <si>
    <t>3,9,11,13,14</t>
  </si>
  <si>
    <t>3,12,13</t>
  </si>
  <si>
    <t>3,15,17</t>
  </si>
  <si>
    <t>3,8,15,17,23</t>
  </si>
  <si>
    <t>3,9,10,13,15,17</t>
  </si>
  <si>
    <t>10,11,17</t>
  </si>
  <si>
    <t>3,8,13,14,17</t>
  </si>
  <si>
    <t>MS Access</t>
  </si>
  <si>
    <t>Crystal Report</t>
  </si>
  <si>
    <t>SEEQ</t>
  </si>
  <si>
    <t>Ignition</t>
  </si>
  <si>
    <t>3,9,13,32,33</t>
  </si>
  <si>
    <t>3,9,10,12,13,17,23,27</t>
  </si>
  <si>
    <t>3,13,34,35</t>
  </si>
  <si>
    <t>MBA Procurement</t>
  </si>
  <si>
    <t>The program in which each student is enrolled.</t>
  </si>
  <si>
    <t>When this response was recorded</t>
  </si>
  <si>
    <t>The section in which this student is taking the course, either CIDM 6308 or ECON 6308. For the 2022 and 2023 data, this variable indicates the mode (online or on-campus).</t>
  </si>
  <si>
    <t>Program</t>
  </si>
  <si>
    <t>1.2= MBA General, 13</t>
  </si>
  <si>
    <t>1.3= 1/16/24, 10</t>
  </si>
  <si>
    <t>1.4.1= 184 min and 1661 max</t>
  </si>
  <si>
    <t>Median Duration</t>
  </si>
  <si>
    <t>STDEV Duration</t>
  </si>
  <si>
    <t>1.4.2= 570 mean, 428 median, STDEV 373</t>
  </si>
  <si>
    <t>1.4.3= 3 invalid</t>
  </si>
  <si>
    <t>Current Capability</t>
  </si>
  <si>
    <t>Skill</t>
  </si>
  <si>
    <t>2.5= Pivot Table highest at 2.73, social network analytics lowest at 1.64</t>
  </si>
  <si>
    <t>Eagerness to Learn</t>
  </si>
  <si>
    <t>Frequency</t>
  </si>
  <si>
    <t>4.2.3= 12 never used</t>
  </si>
  <si>
    <t>5.1= 12.45 hours</t>
  </si>
  <si>
    <t>5.2= 12.36 for CIDM, 12.58 for ECON</t>
  </si>
  <si>
    <t>Sunday</t>
  </si>
  <si>
    <t>Percentages</t>
  </si>
  <si>
    <t>Monday</t>
  </si>
  <si>
    <t>Tuesday</t>
  </si>
  <si>
    <t>Wednesday</t>
  </si>
  <si>
    <t>Thursday</t>
  </si>
  <si>
    <t>Friday</t>
  </si>
  <si>
    <t>Saturday</t>
  </si>
  <si>
    <t>Capability</t>
  </si>
  <si>
    <t>7= No, 2, Yes,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</si>
</sst>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2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" borderId="1" xfId="0" applyFill="1" applyBorder="1"/>
    <xf numFmtId="2" fontId="0" fillId="3" borderId="0" xfId="0" applyNumberFormat="1" applyFill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left" vertical="center"/>
    </xf>
    <xf numFmtId="0" fontId="0" fillId="3" borderId="1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22" fontId="0" fillId="0" borderId="21" xfId="0" applyNumberFormat="1" applyBorder="1"/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Current Capability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Chart'!$A$2:$A$17</c:f>
              <c:strCache>
                <c:ptCount val="16"/>
                <c:pt idx="0">
                  <c:v>Pivot Table </c:v>
                </c:pt>
                <c:pt idx="1">
                  <c:v>Data Visualization </c:v>
                </c:pt>
                <c:pt idx="2">
                  <c:v>Hypothesis Testing </c:v>
                </c:pt>
                <c:pt idx="3">
                  <c:v>Correlation Analysis </c:v>
                </c:pt>
                <c:pt idx="4">
                  <c:v>Data Preparation</c:v>
                </c:pt>
                <c:pt idx="5">
                  <c:v>Business Intelligence </c:v>
                </c:pt>
                <c:pt idx="6">
                  <c:v>Multiple Regression </c:v>
                </c:pt>
                <c:pt idx="7">
                  <c:v>Data Integration </c:v>
                </c:pt>
                <c:pt idx="8">
                  <c:v>Big data analytics </c:v>
                </c:pt>
                <c:pt idx="9">
                  <c:v>Time Series Forecasting</c:v>
                </c:pt>
                <c:pt idx="10">
                  <c:v>SQL Database </c:v>
                </c:pt>
                <c:pt idx="11">
                  <c:v>ANOVA </c:v>
                </c:pt>
                <c:pt idx="12">
                  <c:v>Predictive Modeling</c:v>
                </c:pt>
                <c:pt idx="13">
                  <c:v>Logistic Regression </c:v>
                </c:pt>
                <c:pt idx="14">
                  <c:v>Cluster Analysis </c:v>
                </c:pt>
                <c:pt idx="15">
                  <c:v>Social Network Analytics </c:v>
                </c:pt>
              </c:strCache>
            </c:strRef>
          </c:cat>
          <c:val>
            <c:numRef>
              <c:f>'Column Chart'!$B$2:$B$17</c:f>
              <c:numCache>
                <c:formatCode>0.00</c:formatCode>
                <c:ptCount val="16"/>
                <c:pt idx="0">
                  <c:v>2.7272727272727271</c:v>
                </c:pt>
                <c:pt idx="1">
                  <c:v>2.5454545454545454</c:v>
                </c:pt>
                <c:pt idx="2">
                  <c:v>2.3409090909090908</c:v>
                </c:pt>
                <c:pt idx="3">
                  <c:v>2.3409090909090908</c:v>
                </c:pt>
                <c:pt idx="4">
                  <c:v>2.2954545454545454</c:v>
                </c:pt>
                <c:pt idx="5">
                  <c:v>2.2272727272727271</c:v>
                </c:pt>
                <c:pt idx="6">
                  <c:v>2.1363636363636362</c:v>
                </c:pt>
                <c:pt idx="7">
                  <c:v>2.1136363636363638</c:v>
                </c:pt>
                <c:pt idx="8">
                  <c:v>2.0681818181818183</c:v>
                </c:pt>
                <c:pt idx="9">
                  <c:v>2.0681818181818183</c:v>
                </c:pt>
                <c:pt idx="10">
                  <c:v>2.0454545454545454</c:v>
                </c:pt>
                <c:pt idx="11">
                  <c:v>2</c:v>
                </c:pt>
                <c:pt idx="12">
                  <c:v>1.9772727272727273</c:v>
                </c:pt>
                <c:pt idx="13">
                  <c:v>1.8636363636363635</c:v>
                </c:pt>
                <c:pt idx="14">
                  <c:v>1.8409090909090908</c:v>
                </c:pt>
                <c:pt idx="15">
                  <c:v>1.6363636363636365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1-4390-B4D2-B4E2ED49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422591"/>
        <c:axId val="1332120991"/>
      </c:barChart>
      <c:catAx>
        <c:axId val="132842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20991"/>
        <c:crosses val="autoZero"/>
        <c:auto val="1"/>
        <c:lblAlgn val="ctr"/>
        <c:lblOffset val="100"/>
        <c:noMultiLvlLbl val="0"/>
      </c:catAx>
      <c:valAx>
        <c:axId val="13321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2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2216724275587"/>
          <c:y val="8.606340819022458E-2"/>
          <c:w val="0.80940387915991374"/>
          <c:h val="0.867264932372224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'Column Chart'!$B$19</c:f>
              <c:strCache>
                <c:ptCount val="1"/>
                <c:pt idx="0">
                  <c:v>Eagerness to 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Chart'!$A$20:$A$35</c:f>
              <c:strCache>
                <c:ptCount val="16"/>
                <c:pt idx="0">
                  <c:v>Data Visualization </c:v>
                </c:pt>
                <c:pt idx="1">
                  <c:v>Business Intelligence </c:v>
                </c:pt>
                <c:pt idx="2">
                  <c:v>SQL Database </c:v>
                </c:pt>
                <c:pt idx="3">
                  <c:v>Big data analytics </c:v>
                </c:pt>
                <c:pt idx="4">
                  <c:v>Pivot Table </c:v>
                </c:pt>
                <c:pt idx="5">
                  <c:v>Data Integration </c:v>
                </c:pt>
                <c:pt idx="6">
                  <c:v>Data Preparation</c:v>
                </c:pt>
                <c:pt idx="7">
                  <c:v>Predictive Modeling</c:v>
                </c:pt>
                <c:pt idx="8">
                  <c:v>Correlation Analysis </c:v>
                </c:pt>
                <c:pt idx="9">
                  <c:v>Time Series Forecasting</c:v>
                </c:pt>
                <c:pt idx="10">
                  <c:v>Multiple Regression </c:v>
                </c:pt>
                <c:pt idx="11">
                  <c:v>Hypothesis Testing </c:v>
                </c:pt>
                <c:pt idx="12">
                  <c:v>ANOVA </c:v>
                </c:pt>
                <c:pt idx="13">
                  <c:v>Cluster Analysis </c:v>
                </c:pt>
                <c:pt idx="14">
                  <c:v>Logistic Regression </c:v>
                </c:pt>
                <c:pt idx="15">
                  <c:v>Social Network Analytics </c:v>
                </c:pt>
              </c:strCache>
            </c:strRef>
          </c:cat>
          <c:val>
            <c:numRef>
              <c:f>'Column Chart'!$B$20:$B$35</c:f>
              <c:numCache>
                <c:formatCode>0.00</c:formatCode>
                <c:ptCount val="16"/>
                <c:pt idx="0">
                  <c:v>3.5681818181818183</c:v>
                </c:pt>
                <c:pt idx="1">
                  <c:v>3.4772727272727271</c:v>
                </c:pt>
                <c:pt idx="2">
                  <c:v>3.4318181818181817</c:v>
                </c:pt>
                <c:pt idx="3">
                  <c:v>3.4090909090909092</c:v>
                </c:pt>
                <c:pt idx="4">
                  <c:v>3.4090909090909092</c:v>
                </c:pt>
                <c:pt idx="5">
                  <c:v>3.3863636363636362</c:v>
                </c:pt>
                <c:pt idx="6">
                  <c:v>3.3181818181818183</c:v>
                </c:pt>
                <c:pt idx="7">
                  <c:v>3.2954545454545454</c:v>
                </c:pt>
                <c:pt idx="8">
                  <c:v>3.2045454545454546</c:v>
                </c:pt>
                <c:pt idx="9">
                  <c:v>3.2045454545454546</c:v>
                </c:pt>
                <c:pt idx="10">
                  <c:v>3.1136363636363638</c:v>
                </c:pt>
                <c:pt idx="11">
                  <c:v>3.1136363636363638</c:v>
                </c:pt>
                <c:pt idx="12">
                  <c:v>3.0909090909090908</c:v>
                </c:pt>
                <c:pt idx="13">
                  <c:v>3.0909090909090908</c:v>
                </c:pt>
                <c:pt idx="14">
                  <c:v>2.9772727272727271</c:v>
                </c:pt>
                <c:pt idx="15">
                  <c:v>2.9545454545454546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4A6A-ABCE-CE4C3759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750096"/>
        <c:axId val="1344243920"/>
      </c:barChart>
      <c:catAx>
        <c:axId val="126375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3920"/>
        <c:crosses val="autoZero"/>
        <c:auto val="1"/>
        <c:lblAlgn val="ctr"/>
        <c:lblOffset val="100"/>
        <c:noMultiLvlLbl val="0"/>
      </c:catAx>
      <c:valAx>
        <c:axId val="13442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15</xdr:col>
      <xdr:colOff>594360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E3B08-AFF1-83F7-F733-972FF33D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</xdr:row>
      <xdr:rowOff>0</xdr:rowOff>
    </xdr:from>
    <xdr:to>
      <xdr:col>29</xdr:col>
      <xdr:colOff>419100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A8AB8-8427-C57C-7A9F-04508F95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3417-B8CE-406F-9032-67DC94243A7A}">
  <dimension ref="A1:J39"/>
  <sheetViews>
    <sheetView workbookViewId="0">
      <selection activeCell="A21" sqref="A21"/>
    </sheetView>
  </sheetViews>
  <sheetFormatPr defaultRowHeight="14.4" x14ac:dyDescent="0.3"/>
  <cols>
    <col min="1" max="1" width="21.77734375" bestFit="1" customWidth="1"/>
    <col min="2" max="2" width="16.44140625" bestFit="1" customWidth="1"/>
    <col min="10" max="10" width="13.6640625" bestFit="1" customWidth="1"/>
  </cols>
  <sheetData>
    <row r="1" spans="1:10" x14ac:dyDescent="0.3">
      <c r="A1" t="s">
        <v>293</v>
      </c>
      <c r="B1" t="s">
        <v>292</v>
      </c>
    </row>
    <row r="2" spans="1:10" x14ac:dyDescent="0.3">
      <c r="A2" s="33" t="s">
        <v>53</v>
      </c>
      <c r="B2" s="34">
        <v>2.7272727272727271</v>
      </c>
    </row>
    <row r="3" spans="1:10" x14ac:dyDescent="0.3">
      <c r="A3" s="6" t="s">
        <v>65</v>
      </c>
      <c r="B3" s="29">
        <v>2.5454545454545454</v>
      </c>
    </row>
    <row r="4" spans="1:10" x14ac:dyDescent="0.3">
      <c r="A4" s="6" t="s">
        <v>59</v>
      </c>
      <c r="B4" s="29">
        <v>2.3409090909090908</v>
      </c>
    </row>
    <row r="5" spans="1:10" x14ac:dyDescent="0.3">
      <c r="A5" s="6" t="s">
        <v>62</v>
      </c>
      <c r="B5" s="29">
        <v>2.3409090909090908</v>
      </c>
    </row>
    <row r="6" spans="1:10" x14ac:dyDescent="0.3">
      <c r="A6" s="6" t="s">
        <v>64</v>
      </c>
      <c r="B6" s="29">
        <v>2.2954545454545454</v>
      </c>
    </row>
    <row r="7" spans="1:10" x14ac:dyDescent="0.3">
      <c r="A7" s="6" t="s">
        <v>66</v>
      </c>
      <c r="B7" s="29">
        <v>2.2272727272727271</v>
      </c>
    </row>
    <row r="8" spans="1:10" x14ac:dyDescent="0.3">
      <c r="A8" s="6" t="s">
        <v>58</v>
      </c>
      <c r="B8" s="29">
        <v>2.1363636363636362</v>
      </c>
    </row>
    <row r="9" spans="1:10" x14ac:dyDescent="0.3">
      <c r="A9" s="6" t="s">
        <v>63</v>
      </c>
      <c r="B9" s="29">
        <v>2.1136363636363638</v>
      </c>
    </row>
    <row r="10" spans="1:10" x14ac:dyDescent="0.3">
      <c r="A10" s="6" t="s">
        <v>51</v>
      </c>
      <c r="B10" s="29">
        <v>2.0681818181818183</v>
      </c>
    </row>
    <row r="11" spans="1:10" x14ac:dyDescent="0.3">
      <c r="A11" s="6" t="s">
        <v>169</v>
      </c>
      <c r="B11" s="29">
        <v>2.0681818181818183</v>
      </c>
      <c r="J11" s="27"/>
    </row>
    <row r="12" spans="1:10" x14ac:dyDescent="0.3">
      <c r="A12" s="13" t="s">
        <v>55</v>
      </c>
      <c r="B12" s="29">
        <v>2.0454545454545454</v>
      </c>
    </row>
    <row r="13" spans="1:10" x14ac:dyDescent="0.3">
      <c r="A13" s="6" t="s">
        <v>57</v>
      </c>
      <c r="B13" s="29">
        <v>2</v>
      </c>
    </row>
    <row r="14" spans="1:10" x14ac:dyDescent="0.3">
      <c r="A14" s="6" t="s">
        <v>91</v>
      </c>
      <c r="B14" s="29">
        <v>1.9772727272727273</v>
      </c>
    </row>
    <row r="15" spans="1:10" x14ac:dyDescent="0.3">
      <c r="A15" s="6" t="s">
        <v>60</v>
      </c>
      <c r="B15" s="29">
        <v>1.8636363636363635</v>
      </c>
    </row>
    <row r="16" spans="1:10" x14ac:dyDescent="0.3">
      <c r="A16" s="6" t="s">
        <v>61</v>
      </c>
      <c r="B16" s="29">
        <v>1.8409090909090908</v>
      </c>
    </row>
    <row r="17" spans="1:2" x14ac:dyDescent="0.3">
      <c r="A17" s="6" t="s">
        <v>67</v>
      </c>
      <c r="B17" s="29">
        <v>1.6363636363636365</v>
      </c>
    </row>
    <row r="19" spans="1:2" x14ac:dyDescent="0.3">
      <c r="A19" t="s">
        <v>293</v>
      </c>
      <c r="B19" t="s">
        <v>295</v>
      </c>
    </row>
    <row r="20" spans="1:2" x14ac:dyDescent="0.3">
      <c r="A20" s="33" t="s">
        <v>65</v>
      </c>
      <c r="B20" s="34">
        <v>3.5681818181818183</v>
      </c>
    </row>
    <row r="21" spans="1:2" x14ac:dyDescent="0.3">
      <c r="A21" s="33" t="s">
        <v>66</v>
      </c>
      <c r="B21" s="34">
        <v>3.4772727272727271</v>
      </c>
    </row>
    <row r="22" spans="1:2" x14ac:dyDescent="0.3">
      <c r="A22" s="33" t="s">
        <v>55</v>
      </c>
      <c r="B22" s="34">
        <v>3.4318181818181817</v>
      </c>
    </row>
    <row r="23" spans="1:2" x14ac:dyDescent="0.3">
      <c r="A23" s="6" t="s">
        <v>51</v>
      </c>
      <c r="B23" s="29">
        <v>3.4090909090909092</v>
      </c>
    </row>
    <row r="24" spans="1:2" x14ac:dyDescent="0.3">
      <c r="A24" s="6" t="s">
        <v>53</v>
      </c>
      <c r="B24" s="29">
        <v>3.4090909090909092</v>
      </c>
    </row>
    <row r="25" spans="1:2" x14ac:dyDescent="0.3">
      <c r="A25" s="6" t="s">
        <v>63</v>
      </c>
      <c r="B25" s="29">
        <v>3.3863636363636362</v>
      </c>
    </row>
    <row r="26" spans="1:2" x14ac:dyDescent="0.3">
      <c r="A26" s="6" t="s">
        <v>64</v>
      </c>
      <c r="B26" s="29">
        <v>3.3181818181818183</v>
      </c>
    </row>
    <row r="27" spans="1:2" x14ac:dyDescent="0.3">
      <c r="A27" s="6" t="s">
        <v>91</v>
      </c>
      <c r="B27" s="29">
        <v>3.2954545454545454</v>
      </c>
    </row>
    <row r="28" spans="1:2" x14ac:dyDescent="0.3">
      <c r="A28" s="6" t="s">
        <v>62</v>
      </c>
      <c r="B28" s="29">
        <v>3.2045454545454546</v>
      </c>
    </row>
    <row r="29" spans="1:2" x14ac:dyDescent="0.3">
      <c r="A29" s="6" t="s">
        <v>169</v>
      </c>
      <c r="B29" s="29">
        <v>3.2045454545454546</v>
      </c>
    </row>
    <row r="30" spans="1:2" x14ac:dyDescent="0.3">
      <c r="A30" s="13" t="s">
        <v>58</v>
      </c>
      <c r="B30" s="34">
        <v>3.1136363636363638</v>
      </c>
    </row>
    <row r="31" spans="1:2" x14ac:dyDescent="0.3">
      <c r="A31" s="6" t="s">
        <v>59</v>
      </c>
      <c r="B31" s="29">
        <v>3.1136363636363638</v>
      </c>
    </row>
    <row r="32" spans="1:2" x14ac:dyDescent="0.3">
      <c r="A32" s="6" t="s">
        <v>57</v>
      </c>
      <c r="B32" s="34">
        <v>3.0909090909090908</v>
      </c>
    </row>
    <row r="33" spans="1:2" x14ac:dyDescent="0.3">
      <c r="A33" s="6" t="s">
        <v>61</v>
      </c>
      <c r="B33" s="29">
        <v>3.0909090909090908</v>
      </c>
    </row>
    <row r="34" spans="1:2" x14ac:dyDescent="0.3">
      <c r="A34" s="6" t="s">
        <v>60</v>
      </c>
      <c r="B34" s="29">
        <v>2.9772727272727271</v>
      </c>
    </row>
    <row r="35" spans="1:2" x14ac:dyDescent="0.3">
      <c r="A35" s="6" t="s">
        <v>67</v>
      </c>
      <c r="B35" s="29">
        <v>2.9545454545454546</v>
      </c>
    </row>
    <row r="37" spans="1:2" x14ac:dyDescent="0.3">
      <c r="A37" s="25" t="s">
        <v>66</v>
      </c>
      <c r="B37" s="25">
        <v>3.8048780487804876</v>
      </c>
    </row>
    <row r="38" spans="1:2" x14ac:dyDescent="0.3">
      <c r="A38" s="25" t="s">
        <v>65</v>
      </c>
      <c r="B38" s="25">
        <v>3.7317073170731709</v>
      </c>
    </row>
    <row r="39" spans="1:2" x14ac:dyDescent="0.3">
      <c r="A39" s="25" t="s">
        <v>63</v>
      </c>
      <c r="B39" s="25">
        <v>3.6829268292682928</v>
      </c>
    </row>
  </sheetData>
  <sortState xmlns:xlrd2="http://schemas.microsoft.com/office/spreadsheetml/2017/richdata2" ref="A20:B35">
    <sortCondition descending="1" ref="B20:B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61BD-AD03-4B4C-85E5-242F54523592}">
  <dimension ref="A1:AT96"/>
  <sheetViews>
    <sheetView tabSelected="1" zoomScale="85" zoomScaleNormal="85" workbookViewId="0">
      <pane ySplit="1" topLeftCell="A8" activePane="bottomLeft" state="frozen"/>
      <selection pane="bottomLeft" activeCell="E85" sqref="E85"/>
    </sheetView>
  </sheetViews>
  <sheetFormatPr defaultRowHeight="14.4" x14ac:dyDescent="0.3"/>
  <cols>
    <col min="1" max="1" width="13.109375" customWidth="1"/>
    <col min="2" max="2" width="12.5546875" customWidth="1"/>
    <col min="3" max="3" width="19.44140625" customWidth="1"/>
    <col min="4" max="4" width="15.109375" bestFit="1" customWidth="1"/>
    <col min="5" max="5" width="12.6640625" style="3" customWidth="1"/>
    <col min="6" max="21" width="9.109375" style="3"/>
    <col min="22" max="22" width="10.6640625" style="3" bestFit="1" customWidth="1"/>
    <col min="23" max="23" width="38.88671875" style="3" bestFit="1" customWidth="1"/>
    <col min="24" max="24" width="10.6640625" style="3" bestFit="1" customWidth="1"/>
    <col min="25" max="31" width="9.109375" style="3"/>
    <col min="32" max="32" width="10" style="3" customWidth="1"/>
    <col min="33" max="37" width="9.109375" style="3"/>
    <col min="38" max="38" width="21" style="20" bestFit="1" customWidth="1"/>
    <col min="39" max="40" width="11.33203125" style="3" bestFit="1" customWidth="1"/>
    <col min="41" max="43" width="10.6640625" style="3" bestFit="1" customWidth="1"/>
    <col min="44" max="44" width="10.77734375" style="3" customWidth="1"/>
    <col min="45" max="46" width="10.6640625" style="3" bestFit="1" customWidth="1"/>
  </cols>
  <sheetData>
    <row r="1" spans="1:46" x14ac:dyDescent="0.3">
      <c r="A1" s="1" t="s">
        <v>0</v>
      </c>
      <c r="B1" s="1" t="s">
        <v>244</v>
      </c>
      <c r="C1" s="1" t="s">
        <v>284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170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2" t="s">
        <v>29</v>
      </c>
      <c r="AH1" s="2" t="s">
        <v>30</v>
      </c>
      <c r="AI1" s="1" t="s">
        <v>31</v>
      </c>
      <c r="AJ1" s="1" t="s">
        <v>32</v>
      </c>
      <c r="AK1" s="1" t="s">
        <v>171</v>
      </c>
      <c r="AL1" s="24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</row>
    <row r="2" spans="1:46" x14ac:dyDescent="0.3">
      <c r="A2" s="3" t="s">
        <v>208</v>
      </c>
      <c r="B2" t="s">
        <v>248</v>
      </c>
      <c r="C2" t="s">
        <v>111</v>
      </c>
      <c r="D2" s="21">
        <v>45303.445636574077</v>
      </c>
      <c r="E2" s="3">
        <v>184</v>
      </c>
      <c r="F2" s="3">
        <v>2</v>
      </c>
      <c r="G2" s="3">
        <v>2</v>
      </c>
      <c r="H2" s="3">
        <v>3</v>
      </c>
      <c r="I2" s="3">
        <v>1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3</v>
      </c>
      <c r="R2" s="3">
        <v>3</v>
      </c>
      <c r="S2" s="3">
        <v>2</v>
      </c>
      <c r="T2" s="3">
        <v>3</v>
      </c>
      <c r="U2" s="3">
        <v>2</v>
      </c>
      <c r="V2" s="3">
        <v>2</v>
      </c>
      <c r="W2" s="3">
        <v>1</v>
      </c>
      <c r="X2" s="3">
        <v>3</v>
      </c>
      <c r="Y2" s="3">
        <v>2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2</v>
      </c>
      <c r="AH2" s="3">
        <v>2</v>
      </c>
      <c r="AI2" s="3">
        <v>1</v>
      </c>
      <c r="AJ2" s="3">
        <v>2</v>
      </c>
      <c r="AK2" s="3">
        <v>1</v>
      </c>
      <c r="AL2" s="20" t="s">
        <v>125</v>
      </c>
      <c r="AM2" s="5">
        <v>12</v>
      </c>
      <c r="AN2" s="5">
        <v>25</v>
      </c>
      <c r="AO2" s="5">
        <v>10</v>
      </c>
      <c r="AP2" s="5">
        <v>10</v>
      </c>
      <c r="AQ2" s="5">
        <v>10</v>
      </c>
      <c r="AR2" s="5">
        <v>10</v>
      </c>
      <c r="AS2" s="5">
        <v>10</v>
      </c>
      <c r="AT2" s="5">
        <v>25</v>
      </c>
    </row>
    <row r="3" spans="1:46" x14ac:dyDescent="0.3">
      <c r="A3" s="3" t="s">
        <v>231</v>
      </c>
      <c r="B3" t="s">
        <v>248</v>
      </c>
      <c r="C3" t="s">
        <v>108</v>
      </c>
      <c r="D3" s="21">
        <v>45307.787962962961</v>
      </c>
      <c r="E3" s="3">
        <v>239</v>
      </c>
      <c r="F3" s="3">
        <v>4</v>
      </c>
      <c r="G3" s="3">
        <v>4</v>
      </c>
      <c r="H3" s="3">
        <v>3</v>
      </c>
      <c r="I3" s="3">
        <v>2</v>
      </c>
      <c r="J3" s="3">
        <v>3</v>
      </c>
      <c r="K3" s="3">
        <v>3</v>
      </c>
      <c r="L3" s="3">
        <v>2</v>
      </c>
      <c r="M3" s="3">
        <v>2</v>
      </c>
      <c r="N3" s="3">
        <v>3</v>
      </c>
      <c r="O3" s="3">
        <v>4</v>
      </c>
      <c r="P3" s="3">
        <v>4</v>
      </c>
      <c r="Q3" s="3">
        <v>4</v>
      </c>
      <c r="R3" s="3">
        <v>4</v>
      </c>
      <c r="S3" s="3">
        <v>3</v>
      </c>
      <c r="T3" s="3">
        <v>2</v>
      </c>
      <c r="U3" s="3">
        <v>3</v>
      </c>
      <c r="V3" s="3">
        <v>4</v>
      </c>
      <c r="W3" s="3">
        <v>4</v>
      </c>
      <c r="X3" s="3">
        <v>3</v>
      </c>
      <c r="Y3" s="3">
        <v>3</v>
      </c>
      <c r="Z3" s="3">
        <v>3</v>
      </c>
      <c r="AA3" s="3">
        <v>4</v>
      </c>
      <c r="AB3" s="3">
        <v>3</v>
      </c>
      <c r="AC3" s="3">
        <v>3</v>
      </c>
      <c r="AD3" s="3">
        <v>4</v>
      </c>
      <c r="AE3" s="3">
        <v>4</v>
      </c>
      <c r="AF3" s="3">
        <v>4</v>
      </c>
      <c r="AG3" s="3">
        <v>4</v>
      </c>
      <c r="AH3" s="3">
        <v>4</v>
      </c>
      <c r="AI3" s="3">
        <v>4</v>
      </c>
      <c r="AJ3" s="3">
        <v>3</v>
      </c>
      <c r="AK3" s="3">
        <v>4</v>
      </c>
      <c r="AL3" s="20" t="s">
        <v>258</v>
      </c>
      <c r="AM3" s="5">
        <v>12</v>
      </c>
      <c r="AN3" s="5">
        <v>25</v>
      </c>
      <c r="AO3" s="5">
        <v>10</v>
      </c>
      <c r="AP3" s="5">
        <v>10</v>
      </c>
      <c r="AQ3" s="5">
        <v>10</v>
      </c>
      <c r="AR3" s="5">
        <v>10</v>
      </c>
      <c r="AS3" s="5">
        <v>10</v>
      </c>
      <c r="AT3" s="5">
        <v>25</v>
      </c>
    </row>
    <row r="4" spans="1:46" x14ac:dyDescent="0.3">
      <c r="A4" s="3" t="s">
        <v>239</v>
      </c>
      <c r="B4" t="s">
        <v>248</v>
      </c>
      <c r="C4" t="s">
        <v>113</v>
      </c>
      <c r="D4" s="21">
        <v>45309.393865740742</v>
      </c>
      <c r="E4" s="3">
        <v>253</v>
      </c>
      <c r="F4" s="3">
        <v>2</v>
      </c>
      <c r="G4" s="3">
        <v>4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4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2</v>
      </c>
      <c r="U4" s="3">
        <v>3</v>
      </c>
      <c r="V4" s="3">
        <v>4</v>
      </c>
      <c r="W4" s="3">
        <v>4</v>
      </c>
      <c r="X4" s="3">
        <v>4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4</v>
      </c>
      <c r="AF4" s="3">
        <v>4</v>
      </c>
      <c r="AG4" s="3">
        <v>4</v>
      </c>
      <c r="AH4" s="3">
        <v>4</v>
      </c>
      <c r="AI4" s="3">
        <v>4</v>
      </c>
      <c r="AJ4" s="3">
        <v>3</v>
      </c>
      <c r="AK4" s="3">
        <v>4</v>
      </c>
      <c r="AL4" s="20" t="s">
        <v>263</v>
      </c>
      <c r="AM4" s="5">
        <v>12</v>
      </c>
      <c r="AN4" s="5">
        <v>40</v>
      </c>
      <c r="AO4" s="5">
        <v>0</v>
      </c>
      <c r="AP4" s="5">
        <v>0</v>
      </c>
      <c r="AQ4" s="5">
        <v>20</v>
      </c>
      <c r="AR4" s="5">
        <v>0</v>
      </c>
      <c r="AS4" s="5">
        <v>0</v>
      </c>
      <c r="AT4" s="5">
        <v>40</v>
      </c>
    </row>
    <row r="5" spans="1:46" x14ac:dyDescent="0.3">
      <c r="A5" s="3" t="s">
        <v>232</v>
      </c>
      <c r="B5" t="s">
        <v>248</v>
      </c>
      <c r="C5" t="s">
        <v>113</v>
      </c>
      <c r="D5" s="21">
        <v>45307.842951388891</v>
      </c>
      <c r="E5" s="3">
        <v>264</v>
      </c>
      <c r="F5" s="3">
        <v>2</v>
      </c>
      <c r="G5" s="3">
        <v>2</v>
      </c>
      <c r="H5" s="3">
        <v>2</v>
      </c>
      <c r="I5" s="3">
        <v>1</v>
      </c>
      <c r="J5" s="3">
        <v>2</v>
      </c>
      <c r="K5" s="3">
        <v>2</v>
      </c>
      <c r="L5" s="3">
        <v>2</v>
      </c>
      <c r="M5" s="3">
        <v>1</v>
      </c>
      <c r="N5" s="3">
        <v>2</v>
      </c>
      <c r="O5" s="3">
        <v>2</v>
      </c>
      <c r="P5" s="3">
        <v>2</v>
      </c>
      <c r="Q5" s="3">
        <v>2</v>
      </c>
      <c r="R5" s="3">
        <v>1</v>
      </c>
      <c r="S5" s="3">
        <v>2</v>
      </c>
      <c r="T5" s="3">
        <v>1</v>
      </c>
      <c r="U5" s="3">
        <v>1</v>
      </c>
      <c r="V5" s="3">
        <v>3</v>
      </c>
      <c r="W5" s="3">
        <v>3</v>
      </c>
      <c r="X5" s="3">
        <v>4</v>
      </c>
      <c r="Y5" s="3">
        <v>3</v>
      </c>
      <c r="Z5" s="3">
        <v>3</v>
      </c>
      <c r="AA5" s="3">
        <v>3</v>
      </c>
      <c r="AB5" s="3">
        <v>2</v>
      </c>
      <c r="AC5" s="3">
        <v>2</v>
      </c>
      <c r="AD5" s="3">
        <v>2</v>
      </c>
      <c r="AE5" s="3">
        <v>3</v>
      </c>
      <c r="AF5" s="3">
        <v>3</v>
      </c>
      <c r="AG5" s="3">
        <v>4</v>
      </c>
      <c r="AH5" s="3">
        <v>4</v>
      </c>
      <c r="AI5" s="3">
        <v>2</v>
      </c>
      <c r="AJ5" s="3">
        <v>2</v>
      </c>
      <c r="AK5" s="3">
        <v>2</v>
      </c>
      <c r="AL5" s="20" t="s">
        <v>95</v>
      </c>
      <c r="AM5" s="5">
        <v>12</v>
      </c>
      <c r="AN5" s="5">
        <v>25</v>
      </c>
      <c r="AO5" s="5">
        <v>10</v>
      </c>
      <c r="AP5" s="5">
        <v>10</v>
      </c>
      <c r="AQ5" s="5">
        <v>10</v>
      </c>
      <c r="AR5" s="5">
        <v>10</v>
      </c>
      <c r="AS5" s="5">
        <v>10</v>
      </c>
      <c r="AT5" s="5">
        <v>25</v>
      </c>
    </row>
    <row r="6" spans="1:46" x14ac:dyDescent="0.3">
      <c r="A6" s="3" t="s">
        <v>245</v>
      </c>
      <c r="B6" t="s">
        <v>248</v>
      </c>
      <c r="C6" t="s">
        <v>108</v>
      </c>
      <c r="D6" s="21">
        <v>45310.816435185188</v>
      </c>
      <c r="E6" s="3">
        <v>275</v>
      </c>
      <c r="F6" s="3">
        <v>2</v>
      </c>
      <c r="G6" s="3">
        <v>1</v>
      </c>
      <c r="H6" s="3">
        <v>1</v>
      </c>
      <c r="I6" s="3">
        <v>1</v>
      </c>
      <c r="J6" s="3">
        <v>1</v>
      </c>
      <c r="K6" s="3">
        <v>2</v>
      </c>
      <c r="L6" s="3">
        <v>1</v>
      </c>
      <c r="M6" s="3">
        <v>1</v>
      </c>
      <c r="N6" s="3">
        <v>2</v>
      </c>
      <c r="O6" s="3">
        <v>1</v>
      </c>
      <c r="P6" s="3">
        <v>2</v>
      </c>
      <c r="Q6" s="3">
        <v>1</v>
      </c>
      <c r="R6" s="3">
        <v>1</v>
      </c>
      <c r="S6" s="3">
        <v>1</v>
      </c>
      <c r="T6" s="3">
        <v>1</v>
      </c>
      <c r="U6" s="3">
        <v>3</v>
      </c>
      <c r="V6" s="3">
        <v>3</v>
      </c>
      <c r="W6" s="3">
        <v>4</v>
      </c>
      <c r="X6" s="3">
        <v>3</v>
      </c>
      <c r="Y6" s="3">
        <v>2</v>
      </c>
      <c r="Z6" s="3">
        <v>4</v>
      </c>
      <c r="AA6" s="3">
        <v>3</v>
      </c>
      <c r="AB6" s="3">
        <v>3</v>
      </c>
      <c r="AC6" s="3">
        <v>3</v>
      </c>
      <c r="AD6" s="3">
        <v>4</v>
      </c>
      <c r="AE6" s="3">
        <v>2</v>
      </c>
      <c r="AF6" s="3">
        <v>3</v>
      </c>
      <c r="AG6" s="3">
        <v>3</v>
      </c>
      <c r="AH6" s="3">
        <v>2</v>
      </c>
      <c r="AI6" s="3">
        <v>3</v>
      </c>
      <c r="AJ6" s="3">
        <v>1</v>
      </c>
      <c r="AK6" s="3">
        <v>3</v>
      </c>
      <c r="AL6" s="20">
        <v>3</v>
      </c>
      <c r="AM6" s="5">
        <v>12</v>
      </c>
      <c r="AN6" s="5">
        <v>33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67</v>
      </c>
    </row>
    <row r="7" spans="1:46" x14ac:dyDescent="0.3">
      <c r="A7" s="3" t="s">
        <v>229</v>
      </c>
      <c r="B7" t="s">
        <v>248</v>
      </c>
      <c r="C7" t="s">
        <v>113</v>
      </c>
      <c r="D7" s="21">
        <v>45307.768784722219</v>
      </c>
      <c r="E7" s="3">
        <v>304</v>
      </c>
      <c r="F7" s="3">
        <v>2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2</v>
      </c>
      <c r="N7" s="3">
        <v>4</v>
      </c>
      <c r="O7" s="3">
        <v>3</v>
      </c>
      <c r="P7" s="3">
        <v>3</v>
      </c>
      <c r="Q7" s="3">
        <v>3</v>
      </c>
      <c r="R7" s="3">
        <v>3</v>
      </c>
      <c r="S7" s="3">
        <v>2</v>
      </c>
      <c r="T7" s="3">
        <v>1</v>
      </c>
      <c r="U7" s="3">
        <v>2</v>
      </c>
      <c r="V7" s="3">
        <v>3</v>
      </c>
      <c r="W7" s="3">
        <v>2</v>
      </c>
      <c r="X7" s="3">
        <v>4</v>
      </c>
      <c r="Y7" s="3">
        <v>3</v>
      </c>
      <c r="Z7" s="3">
        <v>3</v>
      </c>
      <c r="AA7" s="3">
        <v>3</v>
      </c>
      <c r="AB7" s="3">
        <v>3</v>
      </c>
      <c r="AC7" s="3">
        <v>4</v>
      </c>
      <c r="AD7" s="3">
        <v>2</v>
      </c>
      <c r="AE7" s="3">
        <v>4</v>
      </c>
      <c r="AF7" s="3">
        <v>4</v>
      </c>
      <c r="AG7" s="3">
        <v>4</v>
      </c>
      <c r="AH7" s="3">
        <v>4</v>
      </c>
      <c r="AI7" s="3">
        <v>3</v>
      </c>
      <c r="AJ7" s="3">
        <v>2</v>
      </c>
      <c r="AK7" s="3">
        <v>3</v>
      </c>
      <c r="AL7" s="20" t="s">
        <v>256</v>
      </c>
      <c r="AM7" s="5">
        <v>12</v>
      </c>
      <c r="AN7" s="5">
        <v>0</v>
      </c>
      <c r="AO7" s="5">
        <v>10</v>
      </c>
      <c r="AP7" s="5">
        <v>10</v>
      </c>
      <c r="AQ7" s="5">
        <v>10</v>
      </c>
      <c r="AR7" s="5">
        <v>10</v>
      </c>
      <c r="AS7" s="5">
        <v>30</v>
      </c>
      <c r="AT7" s="5">
        <v>30</v>
      </c>
    </row>
    <row r="8" spans="1:46" x14ac:dyDescent="0.3">
      <c r="A8" s="3" t="s">
        <v>240</v>
      </c>
      <c r="B8" t="s">
        <v>248</v>
      </c>
      <c r="C8" t="s">
        <v>110</v>
      </c>
      <c r="D8" s="21">
        <v>45309.453206018516</v>
      </c>
      <c r="E8" s="3">
        <v>307</v>
      </c>
      <c r="F8" s="3">
        <v>2</v>
      </c>
      <c r="G8" s="3">
        <v>4</v>
      </c>
      <c r="H8" s="3">
        <v>2</v>
      </c>
      <c r="I8" s="3">
        <v>3</v>
      </c>
      <c r="J8" s="3">
        <v>2</v>
      </c>
      <c r="K8" s="3">
        <v>3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2</v>
      </c>
      <c r="U8" s="3">
        <v>3</v>
      </c>
      <c r="V8" s="3">
        <v>3</v>
      </c>
      <c r="W8" s="3">
        <v>2</v>
      </c>
      <c r="X8" s="3">
        <v>3</v>
      </c>
      <c r="Y8" s="3">
        <v>3</v>
      </c>
      <c r="Z8" s="3">
        <v>3</v>
      </c>
      <c r="AA8" s="3">
        <v>2</v>
      </c>
      <c r="AB8" s="3">
        <v>4</v>
      </c>
      <c r="AC8" s="3">
        <v>4</v>
      </c>
      <c r="AD8" s="3">
        <v>3</v>
      </c>
      <c r="AE8" s="3">
        <v>3</v>
      </c>
      <c r="AF8" s="3">
        <v>2</v>
      </c>
      <c r="AG8" s="3">
        <v>2</v>
      </c>
      <c r="AH8" s="3">
        <v>4</v>
      </c>
      <c r="AI8" s="3">
        <v>4</v>
      </c>
      <c r="AJ8" s="3">
        <v>2</v>
      </c>
      <c r="AK8" s="3">
        <v>3</v>
      </c>
      <c r="AL8" s="20" t="s">
        <v>173</v>
      </c>
      <c r="AM8" s="5">
        <v>12</v>
      </c>
      <c r="AN8" s="5">
        <v>25</v>
      </c>
      <c r="AO8" s="5">
        <v>10</v>
      </c>
      <c r="AP8" s="5">
        <v>10</v>
      </c>
      <c r="AQ8" s="5">
        <v>10</v>
      </c>
      <c r="AR8" s="5">
        <v>10</v>
      </c>
      <c r="AS8" s="5">
        <v>10</v>
      </c>
      <c r="AT8" s="5">
        <v>25</v>
      </c>
    </row>
    <row r="9" spans="1:46" x14ac:dyDescent="0.3">
      <c r="A9" s="3" t="s">
        <v>237</v>
      </c>
      <c r="B9" t="s">
        <v>248</v>
      </c>
      <c r="C9" t="s">
        <v>110</v>
      </c>
      <c r="D9" s="21">
        <v>45308.893854166665</v>
      </c>
      <c r="E9" s="3">
        <v>313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20" t="s">
        <v>262</v>
      </c>
      <c r="AM9" s="5">
        <v>12</v>
      </c>
      <c r="AN9" s="5">
        <v>25</v>
      </c>
      <c r="AO9" s="5">
        <v>10</v>
      </c>
      <c r="AP9" s="5">
        <v>10</v>
      </c>
      <c r="AQ9" s="5">
        <v>10</v>
      </c>
      <c r="AR9" s="5">
        <v>10</v>
      </c>
      <c r="AS9" s="5">
        <v>10</v>
      </c>
      <c r="AT9" s="5">
        <v>25</v>
      </c>
    </row>
    <row r="10" spans="1:46" x14ac:dyDescent="0.3">
      <c r="A10" s="3" t="s">
        <v>226</v>
      </c>
      <c r="B10" t="s">
        <v>248</v>
      </c>
      <c r="C10" t="s">
        <v>110</v>
      </c>
      <c r="D10" s="21">
        <v>45307.586435185185</v>
      </c>
      <c r="E10" s="3">
        <v>328</v>
      </c>
      <c r="F10" s="3">
        <v>2</v>
      </c>
      <c r="G10" s="3">
        <v>2</v>
      </c>
      <c r="H10" s="3">
        <v>2</v>
      </c>
      <c r="I10" s="3">
        <v>1</v>
      </c>
      <c r="J10" s="3">
        <v>2</v>
      </c>
      <c r="K10" s="3">
        <v>2</v>
      </c>
      <c r="L10" s="3">
        <v>1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1</v>
      </c>
      <c r="S10" s="3">
        <v>2</v>
      </c>
      <c r="T10" s="3">
        <v>2</v>
      </c>
      <c r="U10" s="3">
        <v>2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3</v>
      </c>
      <c r="AK10" s="3">
        <v>3</v>
      </c>
      <c r="AL10" s="20">
        <v>13</v>
      </c>
      <c r="AM10" s="5">
        <v>12</v>
      </c>
      <c r="AN10" s="5">
        <v>41</v>
      </c>
      <c r="AO10" s="5">
        <v>0</v>
      </c>
      <c r="AP10" s="5">
        <v>0</v>
      </c>
      <c r="AQ10" s="5">
        <v>9</v>
      </c>
      <c r="AR10" s="5">
        <v>0</v>
      </c>
      <c r="AS10" s="5">
        <v>9</v>
      </c>
      <c r="AT10" s="5">
        <v>41</v>
      </c>
    </row>
    <row r="11" spans="1:46" x14ac:dyDescent="0.3">
      <c r="A11" s="3" t="s">
        <v>213</v>
      </c>
      <c r="B11" t="s">
        <v>248</v>
      </c>
      <c r="C11" t="s">
        <v>113</v>
      </c>
      <c r="D11" s="21">
        <v>45304.953275462962</v>
      </c>
      <c r="E11" s="3">
        <v>338</v>
      </c>
      <c r="F11" s="3">
        <v>3</v>
      </c>
      <c r="G11" s="3">
        <v>4</v>
      </c>
      <c r="H11" s="3">
        <v>2</v>
      </c>
      <c r="I11" s="3">
        <v>3</v>
      </c>
      <c r="J11" s="3">
        <v>2</v>
      </c>
      <c r="K11" s="3">
        <v>2</v>
      </c>
      <c r="L11" s="3">
        <v>1</v>
      </c>
      <c r="M11" s="3">
        <v>1</v>
      </c>
      <c r="N11" s="3">
        <v>2</v>
      </c>
      <c r="O11" s="3">
        <v>2</v>
      </c>
      <c r="P11" s="3">
        <v>2</v>
      </c>
      <c r="Q11" s="3">
        <v>3</v>
      </c>
      <c r="R11" s="3">
        <v>3</v>
      </c>
      <c r="S11" s="3">
        <v>2</v>
      </c>
      <c r="T11" s="3">
        <v>2</v>
      </c>
      <c r="U11" s="3">
        <v>3</v>
      </c>
      <c r="V11" s="3">
        <v>4</v>
      </c>
      <c r="W11" s="3">
        <v>4</v>
      </c>
      <c r="X11" s="3">
        <v>3</v>
      </c>
      <c r="Y11" s="3">
        <v>4</v>
      </c>
      <c r="Z11" s="3">
        <v>4</v>
      </c>
      <c r="AA11" s="3">
        <v>3</v>
      </c>
      <c r="AB11" s="3">
        <v>3</v>
      </c>
      <c r="AC11" s="3">
        <v>3</v>
      </c>
      <c r="AD11" s="3">
        <v>3</v>
      </c>
      <c r="AE11" s="3">
        <v>3</v>
      </c>
      <c r="AF11" s="3">
        <v>4</v>
      </c>
      <c r="AG11" s="3">
        <v>4</v>
      </c>
      <c r="AH11" s="3">
        <v>4</v>
      </c>
      <c r="AI11" s="3">
        <v>4</v>
      </c>
      <c r="AJ11" s="3">
        <v>4</v>
      </c>
      <c r="AK11" s="3">
        <v>4</v>
      </c>
      <c r="AL11" s="20" t="s">
        <v>272</v>
      </c>
      <c r="AM11" s="5">
        <v>10</v>
      </c>
      <c r="AN11" s="5">
        <v>0</v>
      </c>
      <c r="AO11" s="5">
        <v>20</v>
      </c>
      <c r="AP11" s="5">
        <v>20</v>
      </c>
      <c r="AQ11" s="5">
        <v>20</v>
      </c>
      <c r="AR11" s="5">
        <v>20</v>
      </c>
      <c r="AS11" s="5">
        <v>20</v>
      </c>
      <c r="AT11" s="5">
        <v>0</v>
      </c>
    </row>
    <row r="12" spans="1:46" x14ac:dyDescent="0.3">
      <c r="A12" s="3" t="s">
        <v>217</v>
      </c>
      <c r="B12" t="s">
        <v>248</v>
      </c>
      <c r="C12" t="s">
        <v>109</v>
      </c>
      <c r="D12" s="21">
        <v>45306.480636574073</v>
      </c>
      <c r="E12" s="3">
        <v>374</v>
      </c>
      <c r="F12" s="3">
        <v>3</v>
      </c>
      <c r="G12" s="3">
        <v>4</v>
      </c>
      <c r="H12" s="3">
        <v>3</v>
      </c>
      <c r="I12" s="3">
        <v>4</v>
      </c>
      <c r="J12" s="3">
        <v>4</v>
      </c>
      <c r="K12" s="3">
        <v>4</v>
      </c>
      <c r="L12" s="3">
        <v>3</v>
      </c>
      <c r="M12" s="3">
        <v>3</v>
      </c>
      <c r="N12" s="3">
        <v>4</v>
      </c>
      <c r="O12" s="3">
        <v>3</v>
      </c>
      <c r="P12" s="3">
        <v>3</v>
      </c>
      <c r="Q12" s="3">
        <v>4</v>
      </c>
      <c r="R12" s="3">
        <v>4</v>
      </c>
      <c r="S12" s="3">
        <v>3</v>
      </c>
      <c r="T12" s="3">
        <v>3</v>
      </c>
      <c r="U12" s="3">
        <v>3</v>
      </c>
      <c r="V12" s="3">
        <v>4</v>
      </c>
      <c r="W12" s="3">
        <v>4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3</v>
      </c>
      <c r="AK12" s="3">
        <v>3</v>
      </c>
      <c r="AL12" s="20" t="s">
        <v>278</v>
      </c>
      <c r="AM12" s="5">
        <v>12</v>
      </c>
      <c r="AN12" s="5">
        <v>35</v>
      </c>
      <c r="AO12" s="5">
        <v>10</v>
      </c>
      <c r="AP12" s="5">
        <v>10</v>
      </c>
      <c r="AQ12" s="5">
        <v>10</v>
      </c>
      <c r="AR12" s="5">
        <v>10</v>
      </c>
      <c r="AS12" s="5">
        <v>0</v>
      </c>
      <c r="AT12" s="5">
        <v>25</v>
      </c>
    </row>
    <row r="13" spans="1:46" x14ac:dyDescent="0.3">
      <c r="A13" s="3" t="s">
        <v>242</v>
      </c>
      <c r="B13" t="s">
        <v>248</v>
      </c>
      <c r="C13" t="s">
        <v>110</v>
      </c>
      <c r="D13" s="21">
        <v>45309.582314814812</v>
      </c>
      <c r="E13" s="3">
        <v>425</v>
      </c>
      <c r="F13" s="3">
        <v>2</v>
      </c>
      <c r="G13" s="3">
        <v>2</v>
      </c>
      <c r="H13" s="3">
        <v>1</v>
      </c>
      <c r="I13" s="3">
        <v>1</v>
      </c>
      <c r="J13" s="3">
        <v>3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3</v>
      </c>
      <c r="Q13" s="3">
        <v>3</v>
      </c>
      <c r="R13" s="3">
        <v>2</v>
      </c>
      <c r="S13" s="3">
        <v>2</v>
      </c>
      <c r="T13" s="3">
        <v>1</v>
      </c>
      <c r="U13" s="3">
        <v>1</v>
      </c>
      <c r="V13" s="3">
        <v>3</v>
      </c>
      <c r="W13" s="3">
        <v>4</v>
      </c>
      <c r="X13" s="3">
        <v>3</v>
      </c>
      <c r="Y13" s="3">
        <v>3</v>
      </c>
      <c r="Z13" s="3">
        <v>4</v>
      </c>
      <c r="AA13" s="3">
        <v>3</v>
      </c>
      <c r="AB13" s="3">
        <v>4</v>
      </c>
      <c r="AC13" s="3">
        <v>3</v>
      </c>
      <c r="AD13" s="3">
        <v>3</v>
      </c>
      <c r="AE13" s="3">
        <v>3</v>
      </c>
      <c r="AF13" s="3">
        <v>4</v>
      </c>
      <c r="AG13" s="3">
        <v>4</v>
      </c>
      <c r="AH13" s="3">
        <v>4</v>
      </c>
      <c r="AI13" s="3">
        <v>4</v>
      </c>
      <c r="AJ13" s="3">
        <v>2</v>
      </c>
      <c r="AK13" s="3">
        <v>3</v>
      </c>
      <c r="AL13" s="20" t="s">
        <v>115</v>
      </c>
      <c r="AM13" s="5">
        <v>10</v>
      </c>
      <c r="AN13" s="5">
        <v>25</v>
      </c>
      <c r="AO13" s="5">
        <v>10</v>
      </c>
      <c r="AP13" s="5">
        <v>10</v>
      </c>
      <c r="AQ13" s="5">
        <v>10</v>
      </c>
      <c r="AR13" s="5">
        <v>10</v>
      </c>
      <c r="AS13" s="5">
        <v>10</v>
      </c>
      <c r="AT13" s="5">
        <v>25</v>
      </c>
    </row>
    <row r="14" spans="1:46" x14ac:dyDescent="0.3">
      <c r="A14" s="3" t="s">
        <v>236</v>
      </c>
      <c r="B14" t="s">
        <v>248</v>
      </c>
      <c r="C14" t="s">
        <v>110</v>
      </c>
      <c r="D14" s="21">
        <v>45308.629236111112</v>
      </c>
      <c r="E14" s="3">
        <v>430</v>
      </c>
      <c r="F14" s="3">
        <v>1</v>
      </c>
      <c r="G14" s="3">
        <v>2</v>
      </c>
      <c r="H14" s="3">
        <v>1</v>
      </c>
      <c r="I14" s="3">
        <v>1</v>
      </c>
      <c r="J14" s="3">
        <v>1</v>
      </c>
      <c r="K14" s="3">
        <v>3</v>
      </c>
      <c r="L14" s="3">
        <v>1</v>
      </c>
      <c r="M14" s="3">
        <v>1</v>
      </c>
      <c r="N14" s="3">
        <v>2</v>
      </c>
      <c r="O14" s="3">
        <v>1</v>
      </c>
      <c r="P14" s="3">
        <v>2</v>
      </c>
      <c r="Q14" s="3">
        <v>2</v>
      </c>
      <c r="R14" s="3">
        <v>1</v>
      </c>
      <c r="S14" s="3">
        <v>1</v>
      </c>
      <c r="T14" s="3">
        <v>1</v>
      </c>
      <c r="U14" s="3">
        <v>1</v>
      </c>
      <c r="V14" s="3">
        <v>4</v>
      </c>
      <c r="W14" s="3">
        <v>4</v>
      </c>
      <c r="X14" s="3">
        <v>3</v>
      </c>
      <c r="Y14" s="3">
        <v>2</v>
      </c>
      <c r="Z14" s="3">
        <v>2</v>
      </c>
      <c r="AA14" s="3">
        <v>3</v>
      </c>
      <c r="AB14" s="3">
        <v>2</v>
      </c>
      <c r="AC14" s="3">
        <v>4</v>
      </c>
      <c r="AD14" s="3">
        <v>3</v>
      </c>
      <c r="AE14" s="3">
        <v>4</v>
      </c>
      <c r="AF14" s="3">
        <v>3</v>
      </c>
      <c r="AG14" s="3">
        <v>4</v>
      </c>
      <c r="AH14" s="3">
        <v>3</v>
      </c>
      <c r="AI14" s="3">
        <v>3</v>
      </c>
      <c r="AJ14" s="3">
        <v>2</v>
      </c>
      <c r="AK14" s="3">
        <v>2</v>
      </c>
      <c r="AL14" s="20" t="s">
        <v>261</v>
      </c>
      <c r="AM14" s="5">
        <v>12</v>
      </c>
      <c r="AN14" s="5">
        <v>25</v>
      </c>
      <c r="AO14" s="5">
        <v>0</v>
      </c>
      <c r="AP14" s="5">
        <v>0</v>
      </c>
      <c r="AQ14" s="5">
        <v>25</v>
      </c>
      <c r="AR14" s="5">
        <v>0</v>
      </c>
      <c r="AS14" s="5">
        <v>20</v>
      </c>
      <c r="AT14" s="5">
        <v>30</v>
      </c>
    </row>
    <row r="15" spans="1:46" x14ac:dyDescent="0.3">
      <c r="A15" s="3" t="s">
        <v>210</v>
      </c>
      <c r="B15" t="s">
        <v>248</v>
      </c>
      <c r="C15" t="s">
        <v>113</v>
      </c>
      <c r="D15" s="21">
        <v>45303.588252314818</v>
      </c>
      <c r="E15" s="3">
        <v>441</v>
      </c>
      <c r="F15" s="3">
        <v>2</v>
      </c>
      <c r="G15" s="3">
        <v>3</v>
      </c>
      <c r="H15" s="3">
        <v>2</v>
      </c>
      <c r="I15" s="3">
        <v>1</v>
      </c>
      <c r="J15" s="3">
        <v>1</v>
      </c>
      <c r="K15" s="3">
        <v>2</v>
      </c>
      <c r="L15" s="3">
        <v>1</v>
      </c>
      <c r="M15" s="3">
        <v>2</v>
      </c>
      <c r="N15" s="3">
        <v>2</v>
      </c>
      <c r="O15" s="3">
        <v>2</v>
      </c>
      <c r="P15" s="3">
        <v>3</v>
      </c>
      <c r="Q15" s="3">
        <v>3</v>
      </c>
      <c r="R15" s="3">
        <v>2</v>
      </c>
      <c r="S15" s="3">
        <v>1</v>
      </c>
      <c r="T15" s="3">
        <v>1</v>
      </c>
      <c r="U15" s="3">
        <v>2</v>
      </c>
      <c r="V15" s="3">
        <v>3</v>
      </c>
      <c r="W15" s="3">
        <v>4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4</v>
      </c>
      <c r="AD15" s="3">
        <v>3</v>
      </c>
      <c r="AE15" s="3">
        <v>4</v>
      </c>
      <c r="AF15" s="3">
        <v>4</v>
      </c>
      <c r="AG15" s="3">
        <v>4</v>
      </c>
      <c r="AH15" s="3">
        <v>3</v>
      </c>
      <c r="AI15" s="3">
        <v>3</v>
      </c>
      <c r="AJ15" s="3">
        <v>3</v>
      </c>
      <c r="AK15" s="3">
        <v>3</v>
      </c>
      <c r="AL15" s="20" t="s">
        <v>95</v>
      </c>
      <c r="AM15" s="5">
        <v>12</v>
      </c>
      <c r="AN15" s="5">
        <v>25</v>
      </c>
      <c r="AO15" s="5">
        <v>10</v>
      </c>
      <c r="AP15" s="5">
        <v>10</v>
      </c>
      <c r="AQ15" s="5">
        <v>10</v>
      </c>
      <c r="AR15" s="5">
        <v>10</v>
      </c>
      <c r="AS15" s="5">
        <v>10</v>
      </c>
      <c r="AT15" s="5">
        <v>25</v>
      </c>
    </row>
    <row r="16" spans="1:46" x14ac:dyDescent="0.3">
      <c r="A16" s="3" t="s">
        <v>225</v>
      </c>
      <c r="B16" t="s">
        <v>248</v>
      </c>
      <c r="C16" t="s">
        <v>113</v>
      </c>
      <c r="D16" s="21">
        <v>45307.462337962963</v>
      </c>
      <c r="E16" s="3">
        <v>499</v>
      </c>
      <c r="F16" s="3">
        <v>1</v>
      </c>
      <c r="G16" s="3">
        <v>2</v>
      </c>
      <c r="H16" s="3">
        <v>2</v>
      </c>
      <c r="I16" s="3">
        <v>2</v>
      </c>
      <c r="J16" s="3">
        <v>1</v>
      </c>
      <c r="K16" s="3">
        <v>2</v>
      </c>
      <c r="L16" s="3">
        <v>1</v>
      </c>
      <c r="M16" s="3">
        <v>1</v>
      </c>
      <c r="N16" s="3">
        <v>2</v>
      </c>
      <c r="O16" s="3">
        <v>1</v>
      </c>
      <c r="P16" s="3">
        <v>1</v>
      </c>
      <c r="Q16" s="3">
        <v>2</v>
      </c>
      <c r="R16" s="3">
        <v>1</v>
      </c>
      <c r="S16" s="3">
        <v>1</v>
      </c>
      <c r="T16" s="3">
        <v>1</v>
      </c>
      <c r="U16" s="3">
        <v>1</v>
      </c>
      <c r="V16" s="3">
        <v>3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20" t="s">
        <v>92</v>
      </c>
      <c r="AM16" s="5">
        <v>12</v>
      </c>
      <c r="AN16" s="5">
        <v>0</v>
      </c>
      <c r="AO16" s="5">
        <v>20</v>
      </c>
      <c r="AP16" s="5">
        <v>20</v>
      </c>
      <c r="AQ16" s="5">
        <v>20</v>
      </c>
      <c r="AR16" s="5">
        <v>20</v>
      </c>
      <c r="AS16" s="5">
        <v>20</v>
      </c>
      <c r="AT16" s="5">
        <v>0</v>
      </c>
    </row>
    <row r="17" spans="1:46" x14ac:dyDescent="0.3">
      <c r="A17" s="3" t="s">
        <v>212</v>
      </c>
      <c r="B17" t="s">
        <v>248</v>
      </c>
      <c r="C17" t="s">
        <v>113</v>
      </c>
      <c r="D17" s="21">
        <v>45304.593321759261</v>
      </c>
      <c r="E17" s="3">
        <v>550</v>
      </c>
      <c r="F17" s="3">
        <v>3</v>
      </c>
      <c r="G17" s="3">
        <v>2</v>
      </c>
      <c r="H17" s="3">
        <v>3</v>
      </c>
      <c r="I17" s="3">
        <v>2</v>
      </c>
      <c r="J17" s="3">
        <v>3</v>
      </c>
      <c r="K17" s="3">
        <v>3</v>
      </c>
      <c r="L17" s="3">
        <v>2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4</v>
      </c>
      <c r="W17" s="3">
        <v>3</v>
      </c>
      <c r="X17" s="3">
        <v>4</v>
      </c>
      <c r="Y17" s="3">
        <v>2</v>
      </c>
      <c r="Z17" s="3">
        <v>3</v>
      </c>
      <c r="AA17" s="3">
        <v>3</v>
      </c>
      <c r="AB17" s="3">
        <v>2</v>
      </c>
      <c r="AC17" s="3">
        <v>3</v>
      </c>
      <c r="AD17" s="3">
        <v>3</v>
      </c>
      <c r="AE17" s="3">
        <v>4</v>
      </c>
      <c r="AF17" s="3">
        <v>4</v>
      </c>
      <c r="AG17" s="3">
        <v>4</v>
      </c>
      <c r="AH17" s="3">
        <v>4</v>
      </c>
      <c r="AI17" s="3">
        <v>3</v>
      </c>
      <c r="AJ17" s="3">
        <v>3</v>
      </c>
      <c r="AK17" s="3">
        <v>3</v>
      </c>
      <c r="AL17" s="20" t="s">
        <v>123</v>
      </c>
      <c r="AM17" s="5">
        <v>12</v>
      </c>
      <c r="AN17" s="5">
        <v>15</v>
      </c>
      <c r="AO17" s="5">
        <v>10</v>
      </c>
      <c r="AP17" s="5">
        <v>10</v>
      </c>
      <c r="AQ17" s="5">
        <v>10</v>
      </c>
      <c r="AR17" s="5">
        <v>5</v>
      </c>
      <c r="AS17" s="5">
        <v>25</v>
      </c>
      <c r="AT17" s="5">
        <v>25</v>
      </c>
    </row>
    <row r="18" spans="1:46" x14ac:dyDescent="0.3">
      <c r="A18" s="3" t="s">
        <v>220</v>
      </c>
      <c r="B18" t="s">
        <v>248</v>
      </c>
      <c r="C18" t="s">
        <v>111</v>
      </c>
      <c r="D18" s="21">
        <v>45306.728263888886</v>
      </c>
      <c r="E18" s="3">
        <v>567</v>
      </c>
      <c r="F18" s="3">
        <v>1</v>
      </c>
      <c r="G18" s="3">
        <v>3</v>
      </c>
      <c r="H18" s="3">
        <v>2</v>
      </c>
      <c r="I18" s="3">
        <v>1</v>
      </c>
      <c r="J18" s="3">
        <v>1</v>
      </c>
      <c r="K18" s="3">
        <v>2</v>
      </c>
      <c r="L18" s="3">
        <v>1</v>
      </c>
      <c r="M18" s="3">
        <v>1</v>
      </c>
      <c r="N18" s="3">
        <v>1</v>
      </c>
      <c r="O18" s="3">
        <v>2</v>
      </c>
      <c r="P18" s="3">
        <v>2</v>
      </c>
      <c r="Q18" s="3">
        <v>2</v>
      </c>
      <c r="R18" s="3">
        <v>2</v>
      </c>
      <c r="S18" s="3">
        <v>1</v>
      </c>
      <c r="T18" s="3">
        <v>1</v>
      </c>
      <c r="U18" s="3">
        <v>1</v>
      </c>
      <c r="V18" s="3">
        <v>3</v>
      </c>
      <c r="W18" s="3">
        <v>4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20" t="s">
        <v>94</v>
      </c>
      <c r="AM18" s="5">
        <v>12</v>
      </c>
      <c r="AN18" s="5">
        <v>25</v>
      </c>
      <c r="AO18" s="5">
        <v>10</v>
      </c>
      <c r="AP18" s="5">
        <v>10</v>
      </c>
      <c r="AQ18" s="5">
        <v>10</v>
      </c>
      <c r="AR18" s="5">
        <v>10</v>
      </c>
      <c r="AS18" s="5">
        <v>10</v>
      </c>
      <c r="AT18" s="5">
        <v>25</v>
      </c>
    </row>
    <row r="19" spans="1:46" x14ac:dyDescent="0.3">
      <c r="A19" s="3" t="s">
        <v>205</v>
      </c>
      <c r="B19" t="s">
        <v>248</v>
      </c>
      <c r="C19" t="s">
        <v>113</v>
      </c>
      <c r="D19" s="21">
        <v>45302.560694444444</v>
      </c>
      <c r="E19" s="3">
        <v>603</v>
      </c>
      <c r="F19" s="3">
        <v>2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2</v>
      </c>
      <c r="M19" s="3">
        <v>2</v>
      </c>
      <c r="N19" s="3">
        <v>3</v>
      </c>
      <c r="O19" s="3">
        <v>2</v>
      </c>
      <c r="P19" s="3">
        <v>3</v>
      </c>
      <c r="Q19" s="3">
        <v>2</v>
      </c>
      <c r="R19" s="3">
        <v>2</v>
      </c>
      <c r="S19" s="3">
        <v>2</v>
      </c>
      <c r="T19" s="3">
        <v>1</v>
      </c>
      <c r="U19" s="3">
        <v>2</v>
      </c>
      <c r="V19" s="3">
        <v>4</v>
      </c>
      <c r="W19" s="3">
        <v>4</v>
      </c>
      <c r="X19" s="3">
        <v>4</v>
      </c>
      <c r="Y19" s="3">
        <v>4</v>
      </c>
      <c r="Z19" s="3">
        <v>4</v>
      </c>
      <c r="AA19" s="3">
        <v>4</v>
      </c>
      <c r="AB19" s="3">
        <v>3</v>
      </c>
      <c r="AC19" s="3">
        <v>3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3</v>
      </c>
      <c r="AK19" s="3">
        <v>4</v>
      </c>
      <c r="AL19" s="20" t="s">
        <v>270</v>
      </c>
      <c r="AM19" s="5">
        <v>15</v>
      </c>
      <c r="AN19" s="5">
        <v>25</v>
      </c>
      <c r="AO19" s="5">
        <v>10</v>
      </c>
      <c r="AP19" s="5">
        <v>10</v>
      </c>
      <c r="AQ19" s="5">
        <v>10</v>
      </c>
      <c r="AR19" s="5">
        <v>10</v>
      </c>
      <c r="AS19" s="5">
        <v>10</v>
      </c>
      <c r="AT19" s="5">
        <v>25</v>
      </c>
    </row>
    <row r="20" spans="1:46" x14ac:dyDescent="0.3">
      <c r="A20" s="3" t="s">
        <v>241</v>
      </c>
      <c r="B20" t="s">
        <v>248</v>
      </c>
      <c r="C20" t="s">
        <v>111</v>
      </c>
      <c r="D20" s="21">
        <v>45309.562673611108</v>
      </c>
      <c r="E20" s="3">
        <v>638</v>
      </c>
      <c r="F20" s="3">
        <v>2</v>
      </c>
      <c r="G20" s="3">
        <v>2</v>
      </c>
      <c r="H20" s="3">
        <v>3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3</v>
      </c>
      <c r="S20" s="3">
        <v>2</v>
      </c>
      <c r="T20" s="3">
        <v>2</v>
      </c>
      <c r="U20" s="3">
        <v>2</v>
      </c>
      <c r="V20" s="3">
        <v>4</v>
      </c>
      <c r="W20" s="3">
        <v>3</v>
      </c>
      <c r="X20" s="3">
        <v>4</v>
      </c>
      <c r="Y20" s="3">
        <v>2</v>
      </c>
      <c r="Z20" s="3">
        <v>3</v>
      </c>
      <c r="AA20" s="3">
        <v>3</v>
      </c>
      <c r="AB20" s="3">
        <v>2</v>
      </c>
      <c r="AC20" s="3">
        <v>2</v>
      </c>
      <c r="AD20" s="3">
        <v>3</v>
      </c>
      <c r="AE20" s="3">
        <v>3</v>
      </c>
      <c r="AF20" s="3">
        <v>3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20" t="s">
        <v>264</v>
      </c>
      <c r="AM20" s="5">
        <v>10</v>
      </c>
      <c r="AN20" s="5">
        <v>0</v>
      </c>
      <c r="AO20" s="5">
        <v>0</v>
      </c>
      <c r="AP20" s="5">
        <v>0</v>
      </c>
      <c r="AQ20" s="5">
        <v>100</v>
      </c>
      <c r="AR20" s="5">
        <v>0</v>
      </c>
      <c r="AS20" s="5">
        <v>0</v>
      </c>
      <c r="AT20" s="5">
        <v>0</v>
      </c>
    </row>
    <row r="21" spans="1:46" x14ac:dyDescent="0.3">
      <c r="A21" s="3" t="s">
        <v>204</v>
      </c>
      <c r="B21" t="s">
        <v>248</v>
      </c>
      <c r="C21" t="s">
        <v>108</v>
      </c>
      <c r="D21" s="21">
        <v>45302.437858796293</v>
      </c>
      <c r="E21" s="3">
        <v>689</v>
      </c>
      <c r="F21" s="3">
        <v>3</v>
      </c>
      <c r="G21" s="3">
        <v>4</v>
      </c>
      <c r="H21" s="3">
        <v>2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4</v>
      </c>
      <c r="O21" s="3">
        <v>3</v>
      </c>
      <c r="P21" s="3">
        <v>3</v>
      </c>
      <c r="Q21" s="3">
        <v>3</v>
      </c>
      <c r="R21" s="3">
        <v>2</v>
      </c>
      <c r="S21" s="3">
        <v>2</v>
      </c>
      <c r="T21" s="3">
        <v>2</v>
      </c>
      <c r="U21" s="3">
        <v>3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20" t="s">
        <v>269</v>
      </c>
      <c r="AM21" s="5">
        <v>15</v>
      </c>
      <c r="AN21" s="5">
        <v>0</v>
      </c>
      <c r="AO21" s="5">
        <v>0</v>
      </c>
      <c r="AP21" s="5">
        <v>0</v>
      </c>
      <c r="AQ21" s="5">
        <v>0</v>
      </c>
      <c r="AR21" s="5">
        <v>40</v>
      </c>
      <c r="AS21" s="5">
        <v>40</v>
      </c>
      <c r="AT21" s="5">
        <v>20</v>
      </c>
    </row>
    <row r="22" spans="1:46" x14ac:dyDescent="0.3">
      <c r="A22" s="3" t="s">
        <v>207</v>
      </c>
      <c r="B22" t="s">
        <v>248</v>
      </c>
      <c r="C22" t="s">
        <v>113</v>
      </c>
      <c r="D22" s="21">
        <v>45303.38548611111</v>
      </c>
      <c r="E22" s="3">
        <v>983</v>
      </c>
      <c r="F22" s="3">
        <v>3</v>
      </c>
      <c r="G22" s="3">
        <v>4</v>
      </c>
      <c r="H22" s="3">
        <v>3</v>
      </c>
      <c r="I22" s="3">
        <v>3</v>
      </c>
      <c r="J22" s="3">
        <v>4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2</v>
      </c>
      <c r="Q22" s="3">
        <v>3</v>
      </c>
      <c r="R22" s="3">
        <v>2</v>
      </c>
      <c r="S22" s="3">
        <v>3</v>
      </c>
      <c r="T22" s="3">
        <v>2</v>
      </c>
      <c r="U22" s="3">
        <v>3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20" t="s">
        <v>277</v>
      </c>
      <c r="AM22" s="5">
        <v>21</v>
      </c>
      <c r="AN22" s="5">
        <v>15</v>
      </c>
      <c r="AO22" s="5">
        <v>14</v>
      </c>
      <c r="AP22" s="5">
        <v>14</v>
      </c>
      <c r="AQ22" s="5">
        <v>14</v>
      </c>
      <c r="AR22" s="5">
        <v>14</v>
      </c>
      <c r="AS22" s="5">
        <v>14</v>
      </c>
      <c r="AT22" s="5">
        <v>15</v>
      </c>
    </row>
    <row r="23" spans="1:46" x14ac:dyDescent="0.3">
      <c r="A23" s="3" t="s">
        <v>230</v>
      </c>
      <c r="B23" t="s">
        <v>248</v>
      </c>
      <c r="C23" t="s">
        <v>111</v>
      </c>
      <c r="D23" s="21">
        <v>45307.773206018515</v>
      </c>
      <c r="E23" s="3">
        <v>1045</v>
      </c>
      <c r="F23" s="3">
        <v>2</v>
      </c>
      <c r="G23" s="3">
        <v>3</v>
      </c>
      <c r="H23" s="3">
        <v>2</v>
      </c>
      <c r="I23" s="3">
        <v>3</v>
      </c>
      <c r="J23" s="3">
        <v>2</v>
      </c>
      <c r="K23" s="3">
        <v>3</v>
      </c>
      <c r="L23" s="3">
        <v>2</v>
      </c>
      <c r="M23" s="3">
        <v>3</v>
      </c>
      <c r="N23" s="3">
        <v>2</v>
      </c>
      <c r="O23" s="3">
        <v>2</v>
      </c>
      <c r="P23" s="3">
        <v>2</v>
      </c>
      <c r="Q23" s="3">
        <v>3</v>
      </c>
      <c r="R23" s="3">
        <v>3</v>
      </c>
      <c r="S23" s="3">
        <v>2</v>
      </c>
      <c r="T23" s="3">
        <v>2</v>
      </c>
      <c r="U23" s="3">
        <v>2</v>
      </c>
      <c r="V23" s="3">
        <v>4</v>
      </c>
      <c r="W23" s="3">
        <v>4</v>
      </c>
      <c r="X23" s="3">
        <v>4</v>
      </c>
      <c r="Y23" s="3">
        <v>4</v>
      </c>
      <c r="Z23" s="3">
        <v>4</v>
      </c>
      <c r="AA23" s="3">
        <v>4</v>
      </c>
      <c r="AB23" s="3">
        <v>4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4</v>
      </c>
      <c r="AJ23" s="3">
        <v>4</v>
      </c>
      <c r="AK23" s="3">
        <v>4</v>
      </c>
      <c r="AL23" s="20" t="s">
        <v>257</v>
      </c>
      <c r="AM23" s="5">
        <v>12</v>
      </c>
      <c r="AN23" s="5">
        <v>25</v>
      </c>
      <c r="AO23" s="5">
        <v>13</v>
      </c>
      <c r="AP23" s="5">
        <v>13</v>
      </c>
      <c r="AQ23" s="5">
        <v>12</v>
      </c>
      <c r="AR23" s="5">
        <v>12</v>
      </c>
      <c r="AS23" s="5">
        <v>0</v>
      </c>
      <c r="AT23" s="5">
        <v>25</v>
      </c>
    </row>
    <row r="24" spans="1:46" x14ac:dyDescent="0.3">
      <c r="A24" s="3" t="s">
        <v>222</v>
      </c>
      <c r="B24" t="s">
        <v>248</v>
      </c>
      <c r="C24" t="s">
        <v>113</v>
      </c>
      <c r="D24" s="21">
        <v>45306.806458333333</v>
      </c>
      <c r="E24" s="3">
        <v>1151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2</v>
      </c>
      <c r="P24" s="3">
        <v>3</v>
      </c>
      <c r="Q24" s="3">
        <v>3</v>
      </c>
      <c r="R24" s="3">
        <v>2</v>
      </c>
      <c r="S24" s="3">
        <v>3</v>
      </c>
      <c r="T24" s="3">
        <v>2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4</v>
      </c>
      <c r="AF24" s="3">
        <v>3</v>
      </c>
      <c r="AG24" s="3">
        <v>3</v>
      </c>
      <c r="AH24" s="3">
        <v>4</v>
      </c>
      <c r="AI24" s="3">
        <v>3</v>
      </c>
      <c r="AJ24" s="3">
        <v>4</v>
      </c>
      <c r="AK24" s="3">
        <v>3</v>
      </c>
      <c r="AL24" s="20" t="s">
        <v>125</v>
      </c>
      <c r="AM24" s="5">
        <v>14</v>
      </c>
      <c r="AN24" s="5">
        <v>0</v>
      </c>
      <c r="AO24" s="5">
        <v>25</v>
      </c>
      <c r="AP24" s="5">
        <v>25</v>
      </c>
      <c r="AQ24" s="5">
        <v>25</v>
      </c>
      <c r="AR24" s="5">
        <v>25</v>
      </c>
      <c r="AS24" s="5">
        <v>0</v>
      </c>
      <c r="AT24" s="5">
        <v>0</v>
      </c>
    </row>
    <row r="25" spans="1:46" x14ac:dyDescent="0.3">
      <c r="A25" s="3" t="s">
        <v>234</v>
      </c>
      <c r="B25" t="s">
        <v>248</v>
      </c>
      <c r="C25" t="s">
        <v>110</v>
      </c>
      <c r="D25" s="21">
        <v>45307.99659722222</v>
      </c>
      <c r="E25" s="3">
        <v>1214</v>
      </c>
      <c r="F25" s="3">
        <v>2</v>
      </c>
      <c r="G25" s="3">
        <v>3</v>
      </c>
      <c r="H25" s="3">
        <v>2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2</v>
      </c>
      <c r="Q25" s="3">
        <v>2</v>
      </c>
      <c r="R25" s="3">
        <v>1</v>
      </c>
      <c r="S25" s="3">
        <v>1</v>
      </c>
      <c r="T25" s="3">
        <v>1</v>
      </c>
      <c r="U25" s="3">
        <v>1</v>
      </c>
      <c r="V25" s="3">
        <v>3</v>
      </c>
      <c r="W25" s="3">
        <v>4</v>
      </c>
      <c r="X25" s="3">
        <v>3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3</v>
      </c>
      <c r="AG25" s="3">
        <v>3</v>
      </c>
      <c r="AH25" s="3">
        <v>2</v>
      </c>
      <c r="AI25" s="3">
        <v>2</v>
      </c>
      <c r="AJ25" s="3">
        <v>2</v>
      </c>
      <c r="AK25" s="3">
        <v>2</v>
      </c>
      <c r="AL25" s="20" t="s">
        <v>260</v>
      </c>
      <c r="AM25" s="5">
        <v>10</v>
      </c>
      <c r="AN25" s="5">
        <v>25</v>
      </c>
      <c r="AO25" s="5">
        <v>15</v>
      </c>
      <c r="AP25" s="5">
        <v>10</v>
      </c>
      <c r="AQ25" s="5">
        <v>10</v>
      </c>
      <c r="AR25" s="5">
        <v>10</v>
      </c>
      <c r="AS25" s="5">
        <v>10</v>
      </c>
      <c r="AT25" s="5">
        <v>20</v>
      </c>
    </row>
    <row r="26" spans="1:46" s="50" customFormat="1" x14ac:dyDescent="0.3">
      <c r="A26" s="49" t="s">
        <v>235</v>
      </c>
      <c r="B26" s="50" t="s">
        <v>248</v>
      </c>
      <c r="C26" s="50" t="s">
        <v>112</v>
      </c>
      <c r="D26" s="51">
        <v>45308.617581018516</v>
      </c>
      <c r="E26" s="49">
        <v>1342</v>
      </c>
      <c r="F26" s="49">
        <v>2</v>
      </c>
      <c r="G26" s="49">
        <v>2</v>
      </c>
      <c r="H26" s="49">
        <v>3</v>
      </c>
      <c r="I26" s="49">
        <v>2</v>
      </c>
      <c r="J26" s="49">
        <v>2</v>
      </c>
      <c r="K26" s="49">
        <v>2</v>
      </c>
      <c r="L26" s="49">
        <v>2</v>
      </c>
      <c r="M26" s="49">
        <v>2</v>
      </c>
      <c r="N26" s="49">
        <v>2</v>
      </c>
      <c r="O26" s="49">
        <v>3</v>
      </c>
      <c r="P26" s="49">
        <v>3</v>
      </c>
      <c r="Q26" s="49">
        <v>3</v>
      </c>
      <c r="R26" s="49">
        <v>3</v>
      </c>
      <c r="S26" s="49">
        <v>2</v>
      </c>
      <c r="T26" s="49">
        <v>3</v>
      </c>
      <c r="U26" s="49">
        <v>2</v>
      </c>
      <c r="V26" s="49">
        <v>3</v>
      </c>
      <c r="W26" s="49">
        <v>3</v>
      </c>
      <c r="X26" s="49">
        <v>3</v>
      </c>
      <c r="Y26" s="49">
        <v>3</v>
      </c>
      <c r="Z26" s="49">
        <v>3</v>
      </c>
      <c r="AA26" s="49">
        <v>3</v>
      </c>
      <c r="AB26" s="49">
        <v>3</v>
      </c>
      <c r="AC26" s="49">
        <v>3</v>
      </c>
      <c r="AD26" s="49">
        <v>3</v>
      </c>
      <c r="AE26" s="49">
        <v>3</v>
      </c>
      <c r="AF26" s="49">
        <v>3</v>
      </c>
      <c r="AG26" s="49">
        <v>3</v>
      </c>
      <c r="AH26" s="49">
        <v>3</v>
      </c>
      <c r="AI26" s="49">
        <v>3</v>
      </c>
      <c r="AJ26" s="49">
        <v>3</v>
      </c>
      <c r="AK26" s="49">
        <v>3</v>
      </c>
      <c r="AL26" s="52" t="s">
        <v>115</v>
      </c>
      <c r="AM26" s="53">
        <v>12</v>
      </c>
      <c r="AN26" s="53">
        <v>15</v>
      </c>
      <c r="AO26" s="53">
        <v>15</v>
      </c>
      <c r="AP26" s="53">
        <v>15</v>
      </c>
      <c r="AQ26" s="53">
        <v>15</v>
      </c>
      <c r="AR26" s="53">
        <v>15</v>
      </c>
      <c r="AS26" s="53">
        <v>15</v>
      </c>
      <c r="AT26" s="53">
        <v>10</v>
      </c>
    </row>
    <row r="27" spans="1:46" x14ac:dyDescent="0.3">
      <c r="A27" s="3" t="s">
        <v>214</v>
      </c>
      <c r="B27" t="s">
        <v>249</v>
      </c>
      <c r="C27" t="s">
        <v>108</v>
      </c>
      <c r="D27" s="21">
        <v>45305.339571759258</v>
      </c>
      <c r="E27" s="3">
        <v>221</v>
      </c>
      <c r="F27" s="3">
        <v>1</v>
      </c>
      <c r="G27" s="3">
        <v>2</v>
      </c>
      <c r="H27" s="3">
        <v>1</v>
      </c>
      <c r="I27" s="3">
        <v>2</v>
      </c>
      <c r="J27" s="3">
        <v>2</v>
      </c>
      <c r="K27" s="3">
        <v>1</v>
      </c>
      <c r="L27" s="3">
        <v>2</v>
      </c>
      <c r="M27" s="3">
        <v>1</v>
      </c>
      <c r="N27" s="3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2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20" t="s">
        <v>115</v>
      </c>
      <c r="AM27" s="5">
        <v>12</v>
      </c>
      <c r="AN27" s="5">
        <v>25</v>
      </c>
      <c r="AO27" s="5">
        <v>0</v>
      </c>
      <c r="AP27" s="5">
        <v>0</v>
      </c>
      <c r="AQ27" s="5">
        <v>25</v>
      </c>
      <c r="AR27" s="5">
        <v>0</v>
      </c>
      <c r="AS27" s="5">
        <v>25</v>
      </c>
      <c r="AT27" s="5">
        <v>25</v>
      </c>
    </row>
    <row r="28" spans="1:46" x14ac:dyDescent="0.3">
      <c r="A28" s="3" t="s">
        <v>209</v>
      </c>
      <c r="B28" t="s">
        <v>249</v>
      </c>
      <c r="C28" t="s">
        <v>110</v>
      </c>
      <c r="D28" s="21">
        <v>45303.455613425926</v>
      </c>
      <c r="E28" s="3">
        <v>277</v>
      </c>
      <c r="F28" s="3">
        <v>2</v>
      </c>
      <c r="G28" s="3">
        <v>2</v>
      </c>
      <c r="H28" s="3">
        <v>2</v>
      </c>
      <c r="I28" s="3">
        <v>1</v>
      </c>
      <c r="J28" s="3">
        <v>2</v>
      </c>
      <c r="K28" s="3">
        <v>2</v>
      </c>
      <c r="L28" s="3">
        <v>1</v>
      </c>
      <c r="M28" s="3">
        <v>2</v>
      </c>
      <c r="N28" s="3">
        <v>2</v>
      </c>
      <c r="O28" s="3">
        <v>2</v>
      </c>
      <c r="P28" s="3">
        <v>3</v>
      </c>
      <c r="Q28" s="3">
        <v>3</v>
      </c>
      <c r="R28" s="3">
        <v>3</v>
      </c>
      <c r="S28" s="3">
        <v>2</v>
      </c>
      <c r="T28" s="3">
        <v>1</v>
      </c>
      <c r="U28" s="3">
        <v>1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20" t="s">
        <v>271</v>
      </c>
      <c r="AM28" s="5">
        <v>15</v>
      </c>
      <c r="AN28" s="5">
        <v>80</v>
      </c>
      <c r="AO28" s="5">
        <v>10</v>
      </c>
      <c r="AP28" s="5">
        <v>0</v>
      </c>
      <c r="AQ28" s="5">
        <v>10</v>
      </c>
      <c r="AR28" s="5">
        <v>0</v>
      </c>
      <c r="AS28" s="5">
        <v>0</v>
      </c>
      <c r="AT28" s="5">
        <v>0</v>
      </c>
    </row>
    <row r="29" spans="1:46" x14ac:dyDescent="0.3">
      <c r="A29" s="3" t="s">
        <v>228</v>
      </c>
      <c r="B29" t="s">
        <v>249</v>
      </c>
      <c r="C29" t="s">
        <v>108</v>
      </c>
      <c r="D29" s="21">
        <v>45307.722754629627</v>
      </c>
      <c r="E29" s="3">
        <v>283</v>
      </c>
      <c r="F29" s="3">
        <v>1</v>
      </c>
      <c r="G29" s="3">
        <v>2</v>
      </c>
      <c r="H29" s="3">
        <v>1</v>
      </c>
      <c r="I29" s="3">
        <v>1</v>
      </c>
      <c r="J29" s="3">
        <v>1</v>
      </c>
      <c r="K29" s="3">
        <v>2</v>
      </c>
      <c r="L29" s="3">
        <v>2</v>
      </c>
      <c r="M29" s="3">
        <v>1</v>
      </c>
      <c r="N29" s="3">
        <v>2</v>
      </c>
      <c r="O29" s="3">
        <v>1</v>
      </c>
      <c r="P29" s="3">
        <v>2</v>
      </c>
      <c r="Q29" s="3">
        <v>2</v>
      </c>
      <c r="R29" s="3">
        <v>2</v>
      </c>
      <c r="S29" s="3">
        <v>1</v>
      </c>
      <c r="T29" s="3">
        <v>1</v>
      </c>
      <c r="U29" s="3">
        <v>2</v>
      </c>
      <c r="V29" s="3">
        <v>3</v>
      </c>
      <c r="W29" s="3">
        <v>4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4</v>
      </c>
      <c r="AH29" s="3">
        <v>4</v>
      </c>
      <c r="AI29" s="3">
        <v>3</v>
      </c>
      <c r="AJ29" s="3">
        <v>3</v>
      </c>
      <c r="AK29" s="3">
        <v>3</v>
      </c>
      <c r="AL29" s="20" t="s">
        <v>255</v>
      </c>
      <c r="AM29" s="5">
        <v>12</v>
      </c>
      <c r="AN29" s="5">
        <v>35</v>
      </c>
      <c r="AO29" s="5">
        <v>15</v>
      </c>
      <c r="AP29" s="5">
        <v>0</v>
      </c>
      <c r="AQ29" s="5">
        <v>0</v>
      </c>
      <c r="AR29" s="5">
        <v>0</v>
      </c>
      <c r="AS29" s="5">
        <v>15</v>
      </c>
      <c r="AT29" s="5">
        <v>35</v>
      </c>
    </row>
    <row r="30" spans="1:46" x14ac:dyDescent="0.3">
      <c r="A30" s="3" t="s">
        <v>247</v>
      </c>
      <c r="B30" t="s">
        <v>249</v>
      </c>
      <c r="C30" t="s">
        <v>110</v>
      </c>
      <c r="D30" s="21">
        <v>45315.54409722222</v>
      </c>
      <c r="E30" s="3">
        <v>295</v>
      </c>
      <c r="F30" s="3">
        <v>1</v>
      </c>
      <c r="G30" s="3">
        <v>2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2</v>
      </c>
      <c r="R30" s="3">
        <v>1</v>
      </c>
      <c r="S30" s="3">
        <v>1</v>
      </c>
      <c r="T30" s="3">
        <v>1</v>
      </c>
      <c r="U30" s="3">
        <v>2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4</v>
      </c>
      <c r="AF30" s="3">
        <v>4</v>
      </c>
      <c r="AG30" s="3">
        <v>4</v>
      </c>
      <c r="AH30" s="3">
        <v>4</v>
      </c>
      <c r="AI30" s="3">
        <v>4</v>
      </c>
      <c r="AJ30" s="3">
        <v>2</v>
      </c>
      <c r="AK30" s="3">
        <v>4</v>
      </c>
      <c r="AL30" s="20" t="s">
        <v>267</v>
      </c>
      <c r="AM30" s="5">
        <v>12</v>
      </c>
      <c r="AN30" s="5">
        <v>30</v>
      </c>
      <c r="AO30" s="5">
        <v>25</v>
      </c>
      <c r="AP30" s="5">
        <v>15</v>
      </c>
      <c r="AQ30" s="5">
        <v>0</v>
      </c>
      <c r="AR30" s="5">
        <v>0</v>
      </c>
      <c r="AS30" s="5">
        <v>0</v>
      </c>
      <c r="AT30" s="5">
        <v>30</v>
      </c>
    </row>
    <row r="31" spans="1:46" x14ac:dyDescent="0.3">
      <c r="A31" s="3" t="s">
        <v>221</v>
      </c>
      <c r="B31" t="s">
        <v>249</v>
      </c>
      <c r="C31" t="s">
        <v>108</v>
      </c>
      <c r="D31" s="21">
        <v>45306.77207175926</v>
      </c>
      <c r="E31" s="3">
        <v>304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1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3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4</v>
      </c>
      <c r="AC31" s="3">
        <v>4</v>
      </c>
      <c r="AD31" s="3">
        <v>3</v>
      </c>
      <c r="AE31" s="3">
        <v>4</v>
      </c>
      <c r="AF31" s="3">
        <v>4</v>
      </c>
      <c r="AG31" s="3">
        <v>4</v>
      </c>
      <c r="AH31" s="3">
        <v>3</v>
      </c>
      <c r="AI31" s="3">
        <v>4</v>
      </c>
      <c r="AJ31" s="3">
        <v>4</v>
      </c>
      <c r="AK31" s="3">
        <v>4</v>
      </c>
      <c r="AL31" s="20" t="s">
        <v>252</v>
      </c>
      <c r="AM31" s="5">
        <v>12</v>
      </c>
      <c r="AN31" s="5">
        <v>20</v>
      </c>
      <c r="AO31" s="5">
        <v>15</v>
      </c>
      <c r="AP31" s="5">
        <v>10</v>
      </c>
      <c r="AQ31" s="5">
        <v>15</v>
      </c>
      <c r="AR31" s="5">
        <v>20</v>
      </c>
      <c r="AS31" s="5">
        <v>0</v>
      </c>
      <c r="AT31" s="5">
        <v>20</v>
      </c>
    </row>
    <row r="32" spans="1:46" x14ac:dyDescent="0.3">
      <c r="A32" s="3" t="s">
        <v>216</v>
      </c>
      <c r="B32" t="s">
        <v>249</v>
      </c>
      <c r="C32" t="s">
        <v>108</v>
      </c>
      <c r="D32" s="21">
        <v>45306.357546296298</v>
      </c>
      <c r="E32" s="3">
        <v>323</v>
      </c>
      <c r="F32" s="3">
        <v>3</v>
      </c>
      <c r="G32" s="3">
        <v>4</v>
      </c>
      <c r="H32" s="3">
        <v>4</v>
      </c>
      <c r="I32" s="3">
        <v>2</v>
      </c>
      <c r="J32" s="3">
        <v>3</v>
      </c>
      <c r="K32" s="3">
        <v>3</v>
      </c>
      <c r="L32" s="3">
        <v>2</v>
      </c>
      <c r="M32" s="3">
        <v>1</v>
      </c>
      <c r="N32" s="3">
        <v>3</v>
      </c>
      <c r="O32" s="3">
        <v>4</v>
      </c>
      <c r="P32" s="3">
        <v>4</v>
      </c>
      <c r="Q32" s="3">
        <v>4</v>
      </c>
      <c r="R32" s="3">
        <v>4</v>
      </c>
      <c r="S32" s="3">
        <v>3</v>
      </c>
      <c r="T32" s="3">
        <v>1</v>
      </c>
      <c r="U32" s="3">
        <v>3</v>
      </c>
      <c r="V32" s="3">
        <v>2</v>
      </c>
      <c r="W32" s="3">
        <v>1</v>
      </c>
      <c r="X32" s="3">
        <v>2</v>
      </c>
      <c r="Y32" s="3">
        <v>3</v>
      </c>
      <c r="Z32" s="3">
        <v>2</v>
      </c>
      <c r="AA32" s="3">
        <v>2</v>
      </c>
      <c r="AB32" s="3">
        <v>3</v>
      </c>
      <c r="AC32" s="3">
        <v>3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20" t="s">
        <v>250</v>
      </c>
      <c r="AM32" s="5">
        <v>12</v>
      </c>
      <c r="AN32" s="5">
        <v>20</v>
      </c>
      <c r="AO32" s="5">
        <v>0</v>
      </c>
      <c r="AP32" s="5">
        <v>0</v>
      </c>
      <c r="AQ32" s="5">
        <v>0</v>
      </c>
      <c r="AR32" s="5">
        <v>0</v>
      </c>
      <c r="AS32" s="5">
        <v>60</v>
      </c>
      <c r="AT32" s="5">
        <v>20</v>
      </c>
    </row>
    <row r="33" spans="1:46" x14ac:dyDescent="0.3">
      <c r="A33" s="3" t="s">
        <v>227</v>
      </c>
      <c r="B33" t="s">
        <v>249</v>
      </c>
      <c r="C33" t="s">
        <v>112</v>
      </c>
      <c r="D33" s="21">
        <v>45307.658252314817</v>
      </c>
      <c r="E33" s="3">
        <v>334</v>
      </c>
      <c r="F33" s="3">
        <v>1</v>
      </c>
      <c r="G33" s="3">
        <v>3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2</v>
      </c>
      <c r="P33" s="3">
        <v>3</v>
      </c>
      <c r="Q33" s="3">
        <v>3</v>
      </c>
      <c r="R33" s="3">
        <v>2</v>
      </c>
      <c r="S33" s="3">
        <v>1</v>
      </c>
      <c r="T33" s="3">
        <v>1</v>
      </c>
      <c r="U33" s="3">
        <v>1</v>
      </c>
      <c r="V33" s="3">
        <v>3</v>
      </c>
      <c r="W33" s="3">
        <v>4</v>
      </c>
      <c r="X33" s="3">
        <v>4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3</v>
      </c>
      <c r="AE33" s="3">
        <v>4</v>
      </c>
      <c r="AF33" s="3">
        <v>3</v>
      </c>
      <c r="AG33" s="3">
        <v>4</v>
      </c>
      <c r="AH33" s="3">
        <v>4</v>
      </c>
      <c r="AI33" s="3">
        <v>3</v>
      </c>
      <c r="AJ33" s="3">
        <v>3</v>
      </c>
      <c r="AK33" s="3">
        <v>3</v>
      </c>
      <c r="AL33" s="20" t="s">
        <v>254</v>
      </c>
      <c r="AM33" s="5">
        <v>15</v>
      </c>
      <c r="AN33" s="5">
        <v>25</v>
      </c>
      <c r="AO33" s="5">
        <v>10</v>
      </c>
      <c r="AP33" s="5">
        <v>10</v>
      </c>
      <c r="AQ33" s="5">
        <v>10</v>
      </c>
      <c r="AR33" s="5">
        <v>10</v>
      </c>
      <c r="AS33" s="5">
        <v>10</v>
      </c>
      <c r="AT33" s="5">
        <v>25</v>
      </c>
    </row>
    <row r="34" spans="1:46" x14ac:dyDescent="0.3">
      <c r="A34" s="3" t="s">
        <v>203</v>
      </c>
      <c r="B34" t="s">
        <v>249</v>
      </c>
      <c r="C34" t="s">
        <v>110</v>
      </c>
      <c r="D34" s="21">
        <v>45302.357893518521</v>
      </c>
      <c r="E34" s="3">
        <v>360</v>
      </c>
      <c r="F34" s="3">
        <v>2</v>
      </c>
      <c r="G34" s="3">
        <v>2</v>
      </c>
      <c r="H34" s="3">
        <v>1</v>
      </c>
      <c r="I34" s="3">
        <v>2</v>
      </c>
      <c r="J34" s="3">
        <v>1</v>
      </c>
      <c r="K34" s="3">
        <v>2</v>
      </c>
      <c r="L34" s="3">
        <v>1</v>
      </c>
      <c r="M34" s="3">
        <v>1</v>
      </c>
      <c r="N34" s="3">
        <v>2</v>
      </c>
      <c r="O34" s="3">
        <v>2</v>
      </c>
      <c r="P34" s="3">
        <v>2</v>
      </c>
      <c r="Q34" s="3">
        <v>3</v>
      </c>
      <c r="R34" s="3">
        <v>2</v>
      </c>
      <c r="S34" s="3">
        <v>1</v>
      </c>
      <c r="T34" s="3">
        <v>1</v>
      </c>
      <c r="U34" s="3">
        <v>1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3">
        <v>4</v>
      </c>
      <c r="AF34" s="3">
        <v>4</v>
      </c>
      <c r="AG34" s="3">
        <v>4</v>
      </c>
      <c r="AH34" s="3">
        <v>4</v>
      </c>
      <c r="AI34" s="3">
        <v>4</v>
      </c>
      <c r="AJ34" s="3">
        <v>4</v>
      </c>
      <c r="AK34" s="3">
        <v>4</v>
      </c>
      <c r="AL34" s="20" t="s">
        <v>268</v>
      </c>
      <c r="AM34" s="5">
        <v>12</v>
      </c>
      <c r="AN34" s="5">
        <v>40</v>
      </c>
      <c r="AO34" s="5">
        <v>10</v>
      </c>
      <c r="AP34" s="5">
        <v>0</v>
      </c>
      <c r="AQ34" s="5">
        <v>0</v>
      </c>
      <c r="AR34" s="5">
        <v>0</v>
      </c>
      <c r="AS34" s="5">
        <v>10</v>
      </c>
      <c r="AT34" s="5">
        <v>40</v>
      </c>
    </row>
    <row r="35" spans="1:46" x14ac:dyDescent="0.3">
      <c r="A35" s="3" t="s">
        <v>223</v>
      </c>
      <c r="B35" t="s">
        <v>249</v>
      </c>
      <c r="C35" t="s">
        <v>108</v>
      </c>
      <c r="D35" s="21">
        <v>45306.80878472222</v>
      </c>
      <c r="E35" s="3">
        <v>393</v>
      </c>
      <c r="F35" s="3">
        <v>2</v>
      </c>
      <c r="G35" s="3">
        <v>3</v>
      </c>
      <c r="H35" s="3">
        <v>3</v>
      </c>
      <c r="I35" s="3">
        <v>2</v>
      </c>
      <c r="J35" s="3">
        <v>2</v>
      </c>
      <c r="K35" s="3">
        <v>4</v>
      </c>
      <c r="L35" s="3">
        <v>2</v>
      </c>
      <c r="M35" s="3">
        <v>2</v>
      </c>
      <c r="N35" s="3">
        <v>3</v>
      </c>
      <c r="O35" s="3">
        <v>3</v>
      </c>
      <c r="P35" s="3">
        <v>2</v>
      </c>
      <c r="Q35" s="3">
        <v>3</v>
      </c>
      <c r="R35" s="3">
        <v>3</v>
      </c>
      <c r="S35" s="3">
        <v>2</v>
      </c>
      <c r="T35" s="3">
        <v>2</v>
      </c>
      <c r="U35" s="3">
        <v>2</v>
      </c>
      <c r="V35" s="3">
        <v>3</v>
      </c>
      <c r="W35" s="3">
        <v>4</v>
      </c>
      <c r="X35" s="3">
        <v>4</v>
      </c>
      <c r="Y35" s="3">
        <v>3</v>
      </c>
      <c r="Z35" s="3">
        <v>2</v>
      </c>
      <c r="AA35" s="3">
        <v>3</v>
      </c>
      <c r="AB35" s="3">
        <v>2</v>
      </c>
      <c r="AC35" s="3">
        <v>3</v>
      </c>
      <c r="AD35" s="3">
        <v>4</v>
      </c>
      <c r="AE35" s="3">
        <v>4</v>
      </c>
      <c r="AF35" s="3">
        <v>3</v>
      </c>
      <c r="AG35" s="3">
        <v>4</v>
      </c>
      <c r="AH35" s="3">
        <v>2</v>
      </c>
      <c r="AI35" s="3">
        <v>3</v>
      </c>
      <c r="AJ35" s="3">
        <v>4</v>
      </c>
      <c r="AK35" s="3">
        <v>4</v>
      </c>
      <c r="AL35" s="20" t="s">
        <v>94</v>
      </c>
      <c r="AM35" s="5">
        <v>12</v>
      </c>
      <c r="AN35" s="5">
        <v>0</v>
      </c>
      <c r="AO35" s="5">
        <v>0</v>
      </c>
      <c r="AP35" s="5">
        <v>25</v>
      </c>
      <c r="AQ35" s="5">
        <v>25</v>
      </c>
      <c r="AR35" s="5">
        <v>25</v>
      </c>
      <c r="AS35" s="5">
        <v>25</v>
      </c>
      <c r="AT35" s="5">
        <v>0</v>
      </c>
    </row>
    <row r="36" spans="1:46" x14ac:dyDescent="0.3">
      <c r="A36" s="3" t="s">
        <v>211</v>
      </c>
      <c r="B36" t="s">
        <v>249</v>
      </c>
      <c r="C36" t="s">
        <v>108</v>
      </c>
      <c r="D36" s="21">
        <v>45304.467650462961</v>
      </c>
      <c r="E36" s="3">
        <v>425</v>
      </c>
      <c r="F36" s="3">
        <v>2</v>
      </c>
      <c r="G36" s="3">
        <v>2</v>
      </c>
      <c r="H36" s="3">
        <v>1</v>
      </c>
      <c r="I36" s="3">
        <v>2</v>
      </c>
      <c r="J36" s="3">
        <v>2</v>
      </c>
      <c r="K36" s="3">
        <v>1</v>
      </c>
      <c r="L36" s="3">
        <v>1</v>
      </c>
      <c r="M36" s="3">
        <v>1</v>
      </c>
      <c r="N36" s="3">
        <v>2</v>
      </c>
      <c r="O36" s="3">
        <v>1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4</v>
      </c>
      <c r="W36" s="3">
        <v>4</v>
      </c>
      <c r="X36" s="3">
        <v>3</v>
      </c>
      <c r="Y36" s="3">
        <v>3</v>
      </c>
      <c r="Z36" s="3">
        <v>4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4</v>
      </c>
      <c r="AG36" s="3">
        <v>4</v>
      </c>
      <c r="AH36" s="3">
        <v>3</v>
      </c>
      <c r="AI36" s="3">
        <v>3</v>
      </c>
      <c r="AJ36" s="3">
        <v>3</v>
      </c>
      <c r="AK36" s="3">
        <v>3</v>
      </c>
      <c r="AL36" s="20" t="s">
        <v>252</v>
      </c>
      <c r="AM36" s="5">
        <v>12</v>
      </c>
      <c r="AN36" s="5">
        <v>25</v>
      </c>
      <c r="AO36" s="5">
        <v>10</v>
      </c>
      <c r="AP36" s="5">
        <v>15</v>
      </c>
      <c r="AQ36" s="5">
        <v>10</v>
      </c>
      <c r="AR36" s="5">
        <v>15</v>
      </c>
      <c r="AS36" s="5">
        <v>0</v>
      </c>
      <c r="AT36" s="5">
        <v>25</v>
      </c>
    </row>
    <row r="37" spans="1:46" x14ac:dyDescent="0.3">
      <c r="A37" s="3" t="s">
        <v>206</v>
      </c>
      <c r="B37" t="s">
        <v>249</v>
      </c>
      <c r="C37" t="s">
        <v>108</v>
      </c>
      <c r="D37" s="21">
        <v>45302.768252314818</v>
      </c>
      <c r="E37" s="3">
        <v>453</v>
      </c>
      <c r="F37" s="3">
        <v>2</v>
      </c>
      <c r="G37" s="3">
        <v>2</v>
      </c>
      <c r="H37" s="3">
        <v>1</v>
      </c>
      <c r="I37" s="3">
        <v>2</v>
      </c>
      <c r="J37" s="3">
        <v>3</v>
      </c>
      <c r="K37" s="3">
        <v>2</v>
      </c>
      <c r="L37" s="3">
        <v>1</v>
      </c>
      <c r="M37" s="3">
        <v>1</v>
      </c>
      <c r="N37" s="3">
        <v>3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1</v>
      </c>
      <c r="U37" s="3">
        <v>2</v>
      </c>
      <c r="V37" s="3">
        <v>4</v>
      </c>
      <c r="W37" s="3">
        <v>2</v>
      </c>
      <c r="X37" s="3">
        <v>4</v>
      </c>
      <c r="Y37" s="3">
        <v>4</v>
      </c>
      <c r="Z37" s="3">
        <v>3</v>
      </c>
      <c r="AA37" s="3">
        <v>4</v>
      </c>
      <c r="AB37" s="3">
        <v>2</v>
      </c>
      <c r="AC37" s="3">
        <v>2</v>
      </c>
      <c r="AD37" s="3">
        <v>4</v>
      </c>
      <c r="AE37" s="3">
        <v>4</v>
      </c>
      <c r="AF37" s="3">
        <v>3</v>
      </c>
      <c r="AG37" s="3">
        <v>3</v>
      </c>
      <c r="AH37" s="3">
        <v>3</v>
      </c>
      <c r="AI37" s="3">
        <v>4</v>
      </c>
      <c r="AJ37" s="3">
        <v>2</v>
      </c>
      <c r="AK37" s="3">
        <v>3</v>
      </c>
      <c r="AL37" s="20" t="s">
        <v>96</v>
      </c>
      <c r="AM37" s="5">
        <v>12</v>
      </c>
      <c r="AN37" s="5">
        <v>25</v>
      </c>
      <c r="AO37" s="5">
        <v>10</v>
      </c>
      <c r="AP37" s="5">
        <v>10</v>
      </c>
      <c r="AQ37" s="5">
        <v>10</v>
      </c>
      <c r="AR37" s="5">
        <v>10</v>
      </c>
      <c r="AS37" s="5">
        <v>10</v>
      </c>
      <c r="AT37" s="5">
        <v>25</v>
      </c>
    </row>
    <row r="38" spans="1:46" x14ac:dyDescent="0.3">
      <c r="A38" s="3" t="s">
        <v>238</v>
      </c>
      <c r="B38" t="s">
        <v>249</v>
      </c>
      <c r="C38" t="s">
        <v>109</v>
      </c>
      <c r="D38" s="21">
        <v>45309.090624999997</v>
      </c>
      <c r="E38" s="3">
        <v>540</v>
      </c>
      <c r="F38" s="3">
        <v>1</v>
      </c>
      <c r="G38" s="3">
        <v>1</v>
      </c>
      <c r="H38" s="3">
        <v>1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20">
        <v>3</v>
      </c>
      <c r="AM38" s="5">
        <v>16</v>
      </c>
      <c r="AN38" s="5">
        <v>25</v>
      </c>
      <c r="AO38" s="5">
        <v>25</v>
      </c>
      <c r="AP38" s="5">
        <v>25</v>
      </c>
      <c r="AQ38" s="5">
        <v>25</v>
      </c>
      <c r="AR38" s="5">
        <v>0</v>
      </c>
      <c r="AS38" s="5">
        <v>0</v>
      </c>
      <c r="AT38" s="5">
        <v>0</v>
      </c>
    </row>
    <row r="39" spans="1:46" x14ac:dyDescent="0.3">
      <c r="A39" s="3" t="s">
        <v>246</v>
      </c>
      <c r="B39" t="s">
        <v>249</v>
      </c>
      <c r="C39" t="s">
        <v>110</v>
      </c>
      <c r="D39" s="21">
        <v>45312.869027777779</v>
      </c>
      <c r="E39" s="3">
        <v>582</v>
      </c>
      <c r="F39" s="3">
        <v>2</v>
      </c>
      <c r="G39" s="3">
        <v>3</v>
      </c>
      <c r="H39" s="3">
        <v>2</v>
      </c>
      <c r="I39" s="3">
        <v>2</v>
      </c>
      <c r="J39" s="3">
        <v>2</v>
      </c>
      <c r="K39" s="3">
        <v>2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2</v>
      </c>
      <c r="R39" s="3">
        <v>2</v>
      </c>
      <c r="S39" s="3">
        <v>2</v>
      </c>
      <c r="T39" s="3">
        <v>2</v>
      </c>
      <c r="U39" s="3">
        <v>2</v>
      </c>
      <c r="V39" s="3">
        <v>3</v>
      </c>
      <c r="W39" s="3">
        <v>3</v>
      </c>
      <c r="X39" s="3">
        <v>3</v>
      </c>
      <c r="Y39" s="3">
        <v>2</v>
      </c>
      <c r="Z39" s="3">
        <v>2</v>
      </c>
      <c r="AA39" s="3">
        <v>2</v>
      </c>
      <c r="AB39" s="3">
        <v>2</v>
      </c>
      <c r="AC39" s="3">
        <v>2</v>
      </c>
      <c r="AD39" s="3">
        <v>2</v>
      </c>
      <c r="AE39" s="3">
        <v>2</v>
      </c>
      <c r="AF39" s="3">
        <v>3</v>
      </c>
      <c r="AG39" s="3">
        <v>3</v>
      </c>
      <c r="AH39" s="3">
        <v>4</v>
      </c>
      <c r="AI39" s="3">
        <v>2</v>
      </c>
      <c r="AJ39" s="3">
        <v>3</v>
      </c>
      <c r="AK39" s="3">
        <v>3</v>
      </c>
      <c r="AL39" s="20" t="s">
        <v>266</v>
      </c>
      <c r="AM39" s="5">
        <v>12</v>
      </c>
      <c r="AN39" s="5">
        <v>25</v>
      </c>
      <c r="AO39" s="5">
        <v>0</v>
      </c>
      <c r="AP39" s="5">
        <v>0</v>
      </c>
      <c r="AQ39" s="5">
        <v>0</v>
      </c>
      <c r="AR39" s="5">
        <v>0</v>
      </c>
      <c r="AS39" s="5">
        <v>25</v>
      </c>
      <c r="AT39" s="5">
        <v>50</v>
      </c>
    </row>
    <row r="40" spans="1:46" x14ac:dyDescent="0.3">
      <c r="A40" s="3" t="s">
        <v>233</v>
      </c>
      <c r="B40" t="s">
        <v>249</v>
      </c>
      <c r="C40" t="s">
        <v>110</v>
      </c>
      <c r="D40" s="21">
        <v>45307.894745370373</v>
      </c>
      <c r="E40" s="3">
        <v>614</v>
      </c>
      <c r="F40" s="3">
        <v>2</v>
      </c>
      <c r="G40" s="3">
        <v>3</v>
      </c>
      <c r="H40" s="3">
        <v>2</v>
      </c>
      <c r="I40" s="3">
        <v>2</v>
      </c>
      <c r="J40" s="3">
        <v>1</v>
      </c>
      <c r="K40" s="3">
        <v>2</v>
      </c>
      <c r="L40" s="3">
        <v>2</v>
      </c>
      <c r="M40" s="3">
        <v>2</v>
      </c>
      <c r="N40" s="3">
        <v>2</v>
      </c>
      <c r="O40" s="3">
        <v>3</v>
      </c>
      <c r="P40" s="3">
        <v>1</v>
      </c>
      <c r="Q40" s="3">
        <v>3</v>
      </c>
      <c r="R40" s="3">
        <v>1</v>
      </c>
      <c r="S40" s="3">
        <v>2</v>
      </c>
      <c r="T40" s="3">
        <v>3</v>
      </c>
      <c r="U40" s="3">
        <v>2</v>
      </c>
      <c r="V40" s="3">
        <v>4</v>
      </c>
      <c r="W40" s="3">
        <v>3</v>
      </c>
      <c r="X40" s="3">
        <v>4</v>
      </c>
      <c r="Y40" s="3">
        <v>4</v>
      </c>
      <c r="Z40" s="3">
        <v>2</v>
      </c>
      <c r="AA40" s="3">
        <v>2</v>
      </c>
      <c r="AB40" s="3">
        <v>2</v>
      </c>
      <c r="AC40" s="3">
        <v>2</v>
      </c>
      <c r="AD40" s="3">
        <v>4</v>
      </c>
      <c r="AE40" s="3">
        <v>4</v>
      </c>
      <c r="AF40" s="3">
        <v>2</v>
      </c>
      <c r="AG40" s="3">
        <v>4</v>
      </c>
      <c r="AH40" s="3">
        <v>4</v>
      </c>
      <c r="AI40" s="3">
        <v>3</v>
      </c>
      <c r="AJ40" s="3">
        <v>4</v>
      </c>
      <c r="AK40" s="3">
        <v>2</v>
      </c>
      <c r="AL40" s="20" t="s">
        <v>259</v>
      </c>
      <c r="AM40" s="5">
        <v>12</v>
      </c>
      <c r="AN40" s="5">
        <v>25</v>
      </c>
      <c r="AO40" s="5">
        <v>20</v>
      </c>
      <c r="AP40" s="5">
        <v>0</v>
      </c>
      <c r="AQ40" s="5">
        <v>0</v>
      </c>
      <c r="AR40" s="5">
        <v>0</v>
      </c>
      <c r="AS40" s="5">
        <v>30</v>
      </c>
      <c r="AT40" s="5">
        <v>25</v>
      </c>
    </row>
    <row r="41" spans="1:46" x14ac:dyDescent="0.3">
      <c r="A41" s="3" t="s">
        <v>243</v>
      </c>
      <c r="B41" t="s">
        <v>249</v>
      </c>
      <c r="C41" t="s">
        <v>110</v>
      </c>
      <c r="D41" s="21">
        <v>45310.552719907406</v>
      </c>
      <c r="E41" s="3">
        <v>694</v>
      </c>
      <c r="F41" s="3">
        <v>2</v>
      </c>
      <c r="G41" s="3">
        <v>3</v>
      </c>
      <c r="H41" s="3">
        <v>1</v>
      </c>
      <c r="I41" s="3">
        <v>1</v>
      </c>
      <c r="J41" s="3">
        <v>2</v>
      </c>
      <c r="K41" s="3">
        <v>3</v>
      </c>
      <c r="L41" s="3">
        <v>2</v>
      </c>
      <c r="M41" s="3">
        <v>2</v>
      </c>
      <c r="N41" s="3">
        <v>2</v>
      </c>
      <c r="O41" s="3">
        <v>2</v>
      </c>
      <c r="P41" s="3">
        <v>3</v>
      </c>
      <c r="Q41" s="3">
        <v>3</v>
      </c>
      <c r="R41" s="3">
        <v>3</v>
      </c>
      <c r="S41" s="3">
        <v>3</v>
      </c>
      <c r="T41" s="3">
        <v>2</v>
      </c>
      <c r="U41" s="3">
        <v>1</v>
      </c>
      <c r="V41" s="3">
        <v>3</v>
      </c>
      <c r="W41" s="3">
        <v>4</v>
      </c>
      <c r="X41" s="3">
        <v>3</v>
      </c>
      <c r="Y41" s="3">
        <v>3</v>
      </c>
      <c r="Z41" s="3">
        <v>3</v>
      </c>
      <c r="AA41" s="3">
        <v>3</v>
      </c>
      <c r="AB41" s="3">
        <v>3</v>
      </c>
      <c r="AC41" s="3">
        <v>3</v>
      </c>
      <c r="AD41" s="3">
        <v>3</v>
      </c>
      <c r="AE41" s="3">
        <v>3</v>
      </c>
      <c r="AF41" s="3">
        <v>3</v>
      </c>
      <c r="AG41" s="3">
        <v>4</v>
      </c>
      <c r="AH41" s="3">
        <v>4</v>
      </c>
      <c r="AI41" s="3">
        <v>3</v>
      </c>
      <c r="AJ41" s="3">
        <v>3</v>
      </c>
      <c r="AK41" s="3">
        <v>3</v>
      </c>
      <c r="AL41" s="20" t="s">
        <v>265</v>
      </c>
      <c r="AM41" s="5">
        <v>12</v>
      </c>
      <c r="AN41" s="5">
        <v>40</v>
      </c>
      <c r="AO41" s="5">
        <v>0</v>
      </c>
      <c r="AP41" s="5">
        <v>5</v>
      </c>
      <c r="AQ41" s="5">
        <v>0</v>
      </c>
      <c r="AR41" s="5">
        <v>5</v>
      </c>
      <c r="AS41" s="5">
        <v>10</v>
      </c>
      <c r="AT41" s="5">
        <v>40</v>
      </c>
    </row>
    <row r="42" spans="1:46" x14ac:dyDescent="0.3">
      <c r="A42" s="3" t="s">
        <v>219</v>
      </c>
      <c r="B42" t="s">
        <v>249</v>
      </c>
      <c r="C42" t="s">
        <v>112</v>
      </c>
      <c r="D42" s="21">
        <v>45306.544421296298</v>
      </c>
      <c r="E42" s="3">
        <v>819</v>
      </c>
      <c r="F42" s="3">
        <v>3</v>
      </c>
      <c r="G42" s="3">
        <v>3</v>
      </c>
      <c r="H42" s="3">
        <v>2</v>
      </c>
      <c r="I42" s="3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  <c r="O42" s="3">
        <v>1</v>
      </c>
      <c r="P42" s="3">
        <v>1</v>
      </c>
      <c r="Q42" s="3">
        <v>2</v>
      </c>
      <c r="R42" s="3">
        <v>2</v>
      </c>
      <c r="S42" s="3">
        <v>2</v>
      </c>
      <c r="T42" s="3">
        <v>1</v>
      </c>
      <c r="U42" s="3">
        <v>2</v>
      </c>
      <c r="V42" s="3">
        <v>4</v>
      </c>
      <c r="W42" s="3">
        <v>2</v>
      </c>
      <c r="X42" s="3">
        <v>4</v>
      </c>
      <c r="Y42" s="3">
        <v>2</v>
      </c>
      <c r="Z42" s="3">
        <v>2</v>
      </c>
      <c r="AA42" s="3">
        <v>3</v>
      </c>
      <c r="AB42" s="3">
        <v>2</v>
      </c>
      <c r="AC42" s="3">
        <v>3</v>
      </c>
      <c r="AD42" s="3">
        <v>3</v>
      </c>
      <c r="AE42" s="3">
        <v>4</v>
      </c>
      <c r="AF42" s="3">
        <v>4</v>
      </c>
      <c r="AG42" s="3">
        <v>4</v>
      </c>
      <c r="AH42" s="3">
        <v>4</v>
      </c>
      <c r="AI42" s="3">
        <v>4</v>
      </c>
      <c r="AJ42" s="3">
        <v>2</v>
      </c>
      <c r="AK42" s="3">
        <v>4</v>
      </c>
      <c r="AL42" s="20" t="s">
        <v>251</v>
      </c>
      <c r="AM42" s="5">
        <v>13</v>
      </c>
      <c r="AN42" s="5">
        <v>23.1</v>
      </c>
      <c r="AO42" s="5">
        <v>7.7</v>
      </c>
      <c r="AP42" s="5">
        <v>7.7</v>
      </c>
      <c r="AQ42" s="5">
        <v>7.6</v>
      </c>
      <c r="AR42" s="5">
        <v>7.7</v>
      </c>
      <c r="AS42" s="5">
        <v>23.1</v>
      </c>
      <c r="AT42" s="5">
        <v>23.1</v>
      </c>
    </row>
    <row r="43" spans="1:46" x14ac:dyDescent="0.3">
      <c r="A43" s="3" t="s">
        <v>215</v>
      </c>
      <c r="B43" t="s">
        <v>249</v>
      </c>
      <c r="C43" t="s">
        <v>280</v>
      </c>
      <c r="D43" s="21">
        <v>45305.835578703707</v>
      </c>
      <c r="E43" s="3">
        <v>1257</v>
      </c>
      <c r="F43" s="3">
        <v>2</v>
      </c>
      <c r="G43" s="3">
        <v>3</v>
      </c>
      <c r="H43" s="3">
        <v>1</v>
      </c>
      <c r="I43" s="3">
        <v>3</v>
      </c>
      <c r="J43" s="3">
        <v>3</v>
      </c>
      <c r="K43" s="3">
        <v>3</v>
      </c>
      <c r="L43" s="3">
        <v>1</v>
      </c>
      <c r="M43" s="3">
        <v>1</v>
      </c>
      <c r="N43" s="3">
        <v>3</v>
      </c>
      <c r="O43" s="3">
        <v>2</v>
      </c>
      <c r="P43" s="3">
        <v>2</v>
      </c>
      <c r="Q43" s="3">
        <v>3</v>
      </c>
      <c r="R43" s="3">
        <v>3</v>
      </c>
      <c r="S43" s="3">
        <v>2</v>
      </c>
      <c r="T43" s="3">
        <v>1</v>
      </c>
      <c r="U43" s="3">
        <v>1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4</v>
      </c>
      <c r="AB43" s="3">
        <v>4</v>
      </c>
      <c r="AC43" s="3">
        <v>4</v>
      </c>
      <c r="AD43" s="3">
        <v>4</v>
      </c>
      <c r="AE43" s="3">
        <v>4</v>
      </c>
      <c r="AF43" s="3">
        <v>4</v>
      </c>
      <c r="AG43" s="3">
        <v>4</v>
      </c>
      <c r="AH43" s="3">
        <v>4</v>
      </c>
      <c r="AI43" s="3">
        <v>4</v>
      </c>
      <c r="AJ43" s="3">
        <v>4</v>
      </c>
      <c r="AK43" s="3">
        <v>4</v>
      </c>
      <c r="AL43" s="20" t="s">
        <v>96</v>
      </c>
      <c r="AM43" s="5">
        <v>12</v>
      </c>
      <c r="AN43" s="5">
        <v>17</v>
      </c>
      <c r="AO43" s="5">
        <v>12</v>
      </c>
      <c r="AP43" s="5">
        <v>12</v>
      </c>
      <c r="AQ43" s="5">
        <v>12</v>
      </c>
      <c r="AR43" s="5">
        <v>12</v>
      </c>
      <c r="AS43" s="5">
        <v>15</v>
      </c>
      <c r="AT43" s="5">
        <v>20</v>
      </c>
    </row>
    <row r="44" spans="1:46" x14ac:dyDescent="0.3">
      <c r="A44" s="3" t="s">
        <v>218</v>
      </c>
      <c r="B44" t="s">
        <v>249</v>
      </c>
      <c r="C44" t="s">
        <v>110</v>
      </c>
      <c r="D44" s="21">
        <v>45306.494166666664</v>
      </c>
      <c r="E44" s="3">
        <v>1489</v>
      </c>
      <c r="F44" s="3">
        <v>2</v>
      </c>
      <c r="G44" s="3">
        <v>3</v>
      </c>
      <c r="H44" s="3">
        <v>1</v>
      </c>
      <c r="I44" s="3">
        <v>2</v>
      </c>
      <c r="J44" s="3">
        <v>2</v>
      </c>
      <c r="K44" s="3">
        <v>2</v>
      </c>
      <c r="L44" s="3">
        <v>2</v>
      </c>
      <c r="M44" s="3">
        <v>2</v>
      </c>
      <c r="N44" s="3">
        <v>2</v>
      </c>
      <c r="O44" s="3">
        <v>2</v>
      </c>
      <c r="P44" s="3">
        <v>2</v>
      </c>
      <c r="Q44" s="3">
        <v>2</v>
      </c>
      <c r="R44" s="3">
        <v>2</v>
      </c>
      <c r="S44" s="3">
        <v>2</v>
      </c>
      <c r="T44" s="3">
        <v>1</v>
      </c>
      <c r="U44" s="3">
        <v>3</v>
      </c>
      <c r="V44" s="3">
        <v>3</v>
      </c>
      <c r="W44" s="3">
        <v>4</v>
      </c>
      <c r="X44" s="3">
        <v>3</v>
      </c>
      <c r="Y44" s="3">
        <v>3</v>
      </c>
      <c r="Z44" s="3">
        <v>3</v>
      </c>
      <c r="AA44" s="3">
        <v>3</v>
      </c>
      <c r="AB44" s="3">
        <v>3</v>
      </c>
      <c r="AC44" s="3">
        <v>3</v>
      </c>
      <c r="AD44" s="3">
        <v>3</v>
      </c>
      <c r="AE44" s="3">
        <v>4</v>
      </c>
      <c r="AF44" s="3">
        <v>3</v>
      </c>
      <c r="AG44" s="3">
        <v>4</v>
      </c>
      <c r="AH44" s="3">
        <v>4</v>
      </c>
      <c r="AI44" s="3">
        <v>3</v>
      </c>
      <c r="AJ44" s="3">
        <v>2</v>
      </c>
      <c r="AK44" s="3">
        <v>3</v>
      </c>
      <c r="AL44" s="20" t="s">
        <v>279</v>
      </c>
      <c r="AM44" s="5">
        <v>12</v>
      </c>
      <c r="AN44" s="5">
        <v>20</v>
      </c>
      <c r="AO44" s="5">
        <v>10</v>
      </c>
      <c r="AP44" s="5">
        <v>15</v>
      </c>
      <c r="AQ44" s="5">
        <v>0</v>
      </c>
      <c r="AR44" s="5">
        <v>15</v>
      </c>
      <c r="AS44" s="5">
        <v>10</v>
      </c>
      <c r="AT44" s="5">
        <v>30</v>
      </c>
    </row>
    <row r="45" spans="1:46" x14ac:dyDescent="0.3">
      <c r="A45" s="3" t="s">
        <v>224</v>
      </c>
      <c r="B45" t="s">
        <v>249</v>
      </c>
      <c r="C45" t="s">
        <v>108</v>
      </c>
      <c r="D45" s="21">
        <v>45306.827002314814</v>
      </c>
      <c r="E45" s="3">
        <v>1661</v>
      </c>
      <c r="F45" s="3">
        <v>2</v>
      </c>
      <c r="G45" s="3">
        <v>3</v>
      </c>
      <c r="H45" s="3">
        <v>3</v>
      </c>
      <c r="I45" s="3">
        <v>2</v>
      </c>
      <c r="J45" s="3">
        <v>2</v>
      </c>
      <c r="K45" s="3">
        <v>2</v>
      </c>
      <c r="L45" s="3">
        <v>3</v>
      </c>
      <c r="M45" s="3">
        <v>3</v>
      </c>
      <c r="N45" s="3">
        <v>3</v>
      </c>
      <c r="O45" s="3">
        <v>2</v>
      </c>
      <c r="P45" s="3">
        <v>2</v>
      </c>
      <c r="Q45" s="3">
        <v>2</v>
      </c>
      <c r="R45" s="3">
        <v>2</v>
      </c>
      <c r="S45" s="3">
        <v>3</v>
      </c>
      <c r="T45" s="3">
        <v>2</v>
      </c>
      <c r="U45" s="3">
        <v>3</v>
      </c>
      <c r="V45" s="3">
        <v>3</v>
      </c>
      <c r="W45" s="3">
        <v>4</v>
      </c>
      <c r="X45" s="3">
        <v>4</v>
      </c>
      <c r="Y45" s="3">
        <v>3</v>
      </c>
      <c r="Z45" s="3">
        <v>4</v>
      </c>
      <c r="AA45" s="3">
        <v>4</v>
      </c>
      <c r="AB45" s="3">
        <v>4</v>
      </c>
      <c r="AC45" s="3">
        <v>3</v>
      </c>
      <c r="AD45" s="3">
        <v>4</v>
      </c>
      <c r="AE45" s="3">
        <v>3</v>
      </c>
      <c r="AF45" s="3">
        <v>3</v>
      </c>
      <c r="AG45" s="3">
        <v>3</v>
      </c>
      <c r="AH45" s="3">
        <v>3</v>
      </c>
      <c r="AI45" s="3">
        <v>4</v>
      </c>
      <c r="AJ45" s="3">
        <v>3</v>
      </c>
      <c r="AK45" s="3">
        <v>4</v>
      </c>
      <c r="AL45" s="20" t="s">
        <v>253</v>
      </c>
      <c r="AM45" s="5">
        <v>12</v>
      </c>
      <c r="AN45" s="5">
        <v>25</v>
      </c>
      <c r="AO45" s="5">
        <v>12</v>
      </c>
      <c r="AP45" s="5">
        <v>12</v>
      </c>
      <c r="AQ45" s="5">
        <v>12</v>
      </c>
      <c r="AR45" s="5">
        <v>12</v>
      </c>
      <c r="AS45" s="5">
        <v>12</v>
      </c>
      <c r="AT45" s="5">
        <v>15</v>
      </c>
    </row>
    <row r="47" spans="1:46" x14ac:dyDescent="0.3">
      <c r="A47" s="3"/>
      <c r="B47" s="25" t="s">
        <v>285</v>
      </c>
      <c r="C47" s="25"/>
      <c r="D47" s="25"/>
      <c r="J47" s="3" t="s">
        <v>288</v>
      </c>
      <c r="L47" s="3" t="s">
        <v>289</v>
      </c>
    </row>
    <row r="48" spans="1:46" x14ac:dyDescent="0.3">
      <c r="B48" s="25" t="s">
        <v>286</v>
      </c>
      <c r="C48" s="25"/>
      <c r="D48" s="25"/>
      <c r="J48" s="3">
        <f>MEDIAN(E2:E45)</f>
        <v>427.5</v>
      </c>
      <c r="L48" s="3">
        <f>_xlfn.STDEV.S(E2:E45)</f>
        <v>372.73239979972914</v>
      </c>
      <c r="AM48" s="30"/>
      <c r="AN48" s="30" t="s">
        <v>300</v>
      </c>
      <c r="AO48" s="30" t="s">
        <v>302</v>
      </c>
      <c r="AP48" s="30" t="s">
        <v>303</v>
      </c>
      <c r="AQ48" s="30" t="s">
        <v>304</v>
      </c>
      <c r="AR48" s="30" t="s">
        <v>305</v>
      </c>
      <c r="AS48" s="30" t="s">
        <v>306</v>
      </c>
      <c r="AT48" s="30" t="s">
        <v>307</v>
      </c>
    </row>
    <row r="49" spans="2:46" x14ac:dyDescent="0.3">
      <c r="B49" s="25" t="s">
        <v>287</v>
      </c>
      <c r="C49" s="25"/>
      <c r="D49" s="25"/>
      <c r="F49" s="27">
        <f t="shared" ref="F49:V49" si="0">AVERAGE(F2:F45)</f>
        <v>2.0681818181818183</v>
      </c>
      <c r="G49" s="27">
        <f t="shared" si="0"/>
        <v>2.7272727272727271</v>
      </c>
      <c r="H49" s="27">
        <f t="shared" si="0"/>
        <v>2.0454545454545454</v>
      </c>
      <c r="I49" s="27">
        <f t="shared" si="0"/>
        <v>2</v>
      </c>
      <c r="J49" s="27">
        <f t="shared" si="0"/>
        <v>2.1363636363636362</v>
      </c>
      <c r="K49" s="27">
        <f t="shared" si="0"/>
        <v>2.3409090909090908</v>
      </c>
      <c r="L49" s="27">
        <f t="shared" si="0"/>
        <v>1.8636363636363635</v>
      </c>
      <c r="M49" s="27">
        <f t="shared" si="0"/>
        <v>1.8409090909090908</v>
      </c>
      <c r="N49" s="27">
        <f t="shared" si="0"/>
        <v>2.3409090909090908</v>
      </c>
      <c r="O49" s="27">
        <f t="shared" si="0"/>
        <v>2.1136363636363638</v>
      </c>
      <c r="P49" s="27">
        <f t="shared" si="0"/>
        <v>2.2954545454545454</v>
      </c>
      <c r="Q49" s="27">
        <f t="shared" si="0"/>
        <v>2.5454545454545454</v>
      </c>
      <c r="R49" s="27">
        <f t="shared" si="0"/>
        <v>2.2272727272727271</v>
      </c>
      <c r="S49" s="27">
        <f t="shared" si="0"/>
        <v>1.9772727272727273</v>
      </c>
      <c r="T49" s="27">
        <f t="shared" si="0"/>
        <v>1.6363636363636365</v>
      </c>
      <c r="U49" s="31">
        <f t="shared" si="0"/>
        <v>2.0681818181818183</v>
      </c>
      <c r="V49" s="32">
        <f t="shared" si="0"/>
        <v>3.4090909090909092</v>
      </c>
      <c r="W49" s="32">
        <f t="shared" ref="W49:AK49" si="1">AVERAGE(W2:W45)</f>
        <v>3.4090909090909092</v>
      </c>
      <c r="X49" s="32">
        <f t="shared" si="1"/>
        <v>3.4318181818181817</v>
      </c>
      <c r="Y49" s="32">
        <f t="shared" si="1"/>
        <v>3.0909090909090908</v>
      </c>
      <c r="Z49" s="32">
        <f t="shared" si="1"/>
        <v>3.1136363636363638</v>
      </c>
      <c r="AA49" s="32">
        <f>AVERAGE(AA2:AA45)</f>
        <v>3.1136363636363638</v>
      </c>
      <c r="AB49" s="32">
        <f t="shared" si="1"/>
        <v>2.9772727272727271</v>
      </c>
      <c r="AC49" s="32">
        <f t="shared" si="1"/>
        <v>3.0909090909090908</v>
      </c>
      <c r="AD49" s="32">
        <f t="shared" si="1"/>
        <v>3.2045454545454546</v>
      </c>
      <c r="AE49" s="32">
        <f t="shared" si="1"/>
        <v>3.3863636363636362</v>
      </c>
      <c r="AF49" s="32">
        <f t="shared" si="1"/>
        <v>3.3181818181818183</v>
      </c>
      <c r="AG49" s="32">
        <f t="shared" si="1"/>
        <v>3.5681818181818183</v>
      </c>
      <c r="AH49" s="32">
        <f t="shared" si="1"/>
        <v>3.4772727272727271</v>
      </c>
      <c r="AI49" s="32">
        <f t="shared" si="1"/>
        <v>3.2954545454545454</v>
      </c>
      <c r="AJ49" s="32">
        <f t="shared" si="1"/>
        <v>2.9545454545454546</v>
      </c>
      <c r="AK49" s="32">
        <f t="shared" si="1"/>
        <v>3.2045454545454546</v>
      </c>
      <c r="AM49" s="25" t="s">
        <v>301</v>
      </c>
      <c r="AN49" s="54">
        <f t="shared" ref="AN49:AT49" si="2">AVERAGE(AN2:AN45)</f>
        <v>23.161363636363635</v>
      </c>
      <c r="AO49" s="54">
        <f t="shared" si="2"/>
        <v>9.8568181818181824</v>
      </c>
      <c r="AP49" s="54">
        <f t="shared" si="2"/>
        <v>9.0613636363636356</v>
      </c>
      <c r="AQ49" s="54">
        <f t="shared" si="2"/>
        <v>12.536363636363637</v>
      </c>
      <c r="AR49" s="54">
        <f t="shared" si="2"/>
        <v>9.1522727272727273</v>
      </c>
      <c r="AS49" s="54">
        <f t="shared" si="2"/>
        <v>13.025</v>
      </c>
      <c r="AT49" s="54">
        <f t="shared" si="2"/>
        <v>23.206818181818182</v>
      </c>
    </row>
    <row r="50" spans="2:46" x14ac:dyDescent="0.3">
      <c r="B50" s="25" t="s">
        <v>290</v>
      </c>
      <c r="C50" s="25"/>
      <c r="D50" s="25"/>
    </row>
    <row r="51" spans="2:46" x14ac:dyDescent="0.3">
      <c r="B51" s="25" t="s">
        <v>291</v>
      </c>
      <c r="C51" s="25"/>
      <c r="D51" s="25"/>
    </row>
    <row r="52" spans="2:46" x14ac:dyDescent="0.3">
      <c r="B52" s="25" t="s">
        <v>294</v>
      </c>
      <c r="C52" s="25"/>
      <c r="D52" s="25"/>
      <c r="E52" s="30"/>
      <c r="F52" s="30"/>
    </row>
    <row r="53" spans="2:46" ht="15" thickBot="1" x14ac:dyDescent="0.35">
      <c r="B53" s="25"/>
      <c r="C53" s="25"/>
      <c r="D53" s="25"/>
      <c r="E53" s="30"/>
      <c r="F53" s="30"/>
      <c r="G53" s="30"/>
      <c r="H53" s="30"/>
      <c r="V53" s="20"/>
      <c r="X53" s="30">
        <f>COUNTIF(X55:X89,0)</f>
        <v>12</v>
      </c>
      <c r="AB53" s="20">
        <v>3</v>
      </c>
      <c r="AC53" s="3">
        <v>9</v>
      </c>
      <c r="AD53" s="3">
        <v>10</v>
      </c>
      <c r="AE53" s="3">
        <v>11</v>
      </c>
      <c r="AF53" s="3">
        <v>13</v>
      </c>
    </row>
    <row r="54" spans="2:46" ht="15" thickBot="1" x14ac:dyDescent="0.35">
      <c r="B54" s="25" t="s">
        <v>297</v>
      </c>
      <c r="C54" s="25"/>
      <c r="V54" s="14" t="s">
        <v>46</v>
      </c>
      <c r="W54" s="35" t="s">
        <v>70</v>
      </c>
      <c r="X54" s="23" t="s">
        <v>296</v>
      </c>
      <c r="AB54" s="20">
        <v>3</v>
      </c>
      <c r="AC54" s="3">
        <v>8</v>
      </c>
    </row>
    <row r="55" spans="2:46" ht="15" thickBot="1" x14ac:dyDescent="0.35">
      <c r="B55" s="25" t="s">
        <v>298</v>
      </c>
      <c r="C55" s="25"/>
      <c r="V55" s="38">
        <v>1</v>
      </c>
      <c r="W55" s="41" t="s">
        <v>99</v>
      </c>
      <c r="X55" s="40">
        <f>COUNTIF($AB$53:$AJ$96, V55)</f>
        <v>0</v>
      </c>
      <c r="AB55" s="20">
        <v>3</v>
      </c>
      <c r="AC55" s="3">
        <v>8</v>
      </c>
      <c r="AD55" s="3">
        <v>9</v>
      </c>
      <c r="AE55" s="3">
        <v>10</v>
      </c>
      <c r="AF55" s="3">
        <v>12</v>
      </c>
      <c r="AG55" s="3">
        <v>13</v>
      </c>
      <c r="AH55" s="3">
        <v>17</v>
      </c>
      <c r="AI55" s="3">
        <v>23</v>
      </c>
      <c r="AJ55" s="3">
        <v>24</v>
      </c>
    </row>
    <row r="56" spans="2:46" ht="15" thickBot="1" x14ac:dyDescent="0.35">
      <c r="B56" s="25" t="s">
        <v>299</v>
      </c>
      <c r="C56" s="25"/>
      <c r="V56" s="39">
        <v>2</v>
      </c>
      <c r="W56" s="42" t="s">
        <v>100</v>
      </c>
      <c r="X56" s="40">
        <f t="shared" ref="X56:X89" si="3">COUNTIF($AB$53:$AJ$96, V56)</f>
        <v>3</v>
      </c>
      <c r="AB56" s="20">
        <v>3</v>
      </c>
      <c r="AC56" s="3">
        <v>4</v>
      </c>
      <c r="AD56" s="3">
        <v>5</v>
      </c>
      <c r="AE56" s="3">
        <v>9</v>
      </c>
      <c r="AF56" s="3">
        <v>10</v>
      </c>
      <c r="AG56" s="3">
        <v>11</v>
      </c>
      <c r="AH56" s="3">
        <v>13</v>
      </c>
      <c r="AI56" s="3">
        <v>17</v>
      </c>
      <c r="AJ56" s="3">
        <v>23</v>
      </c>
    </row>
    <row r="57" spans="2:46" ht="15" thickBot="1" x14ac:dyDescent="0.35">
      <c r="B57" s="25" t="s">
        <v>309</v>
      </c>
      <c r="C57" s="25"/>
      <c r="V57" s="44">
        <v>3</v>
      </c>
      <c r="W57" s="45" t="s">
        <v>76</v>
      </c>
      <c r="X57" s="48">
        <f t="shared" si="3"/>
        <v>42</v>
      </c>
      <c r="AB57" s="20">
        <v>3</v>
      </c>
      <c r="AC57" s="3">
        <v>9</v>
      </c>
      <c r="AD57" s="3">
        <v>13</v>
      </c>
    </row>
    <row r="58" spans="2:46" ht="15" thickBot="1" x14ac:dyDescent="0.35">
      <c r="V58" s="39">
        <v>4</v>
      </c>
      <c r="W58" s="42" t="s">
        <v>101</v>
      </c>
      <c r="X58" s="40">
        <f t="shared" si="3"/>
        <v>3</v>
      </c>
      <c r="AB58" s="20">
        <v>3</v>
      </c>
    </row>
    <row r="59" spans="2:46" ht="15" thickBot="1" x14ac:dyDescent="0.35">
      <c r="V59" s="39">
        <v>5</v>
      </c>
      <c r="W59" s="42" t="s">
        <v>82</v>
      </c>
      <c r="X59" s="40">
        <f t="shared" si="3"/>
        <v>2</v>
      </c>
      <c r="AB59" s="20">
        <v>10</v>
      </c>
      <c r="AC59" s="3">
        <v>11</v>
      </c>
      <c r="AD59" s="3">
        <v>17</v>
      </c>
    </row>
    <row r="60" spans="2:46" ht="15" thickBot="1" x14ac:dyDescent="0.35">
      <c r="V60" s="39">
        <v>6</v>
      </c>
      <c r="W60" s="42" t="s">
        <v>102</v>
      </c>
      <c r="X60" s="40">
        <f t="shared" si="3"/>
        <v>0</v>
      </c>
      <c r="AB60" s="20">
        <v>3</v>
      </c>
      <c r="AC60" s="3">
        <v>5</v>
      </c>
      <c r="AD60" s="3">
        <v>8</v>
      </c>
      <c r="AE60" s="3">
        <v>12</v>
      </c>
    </row>
    <row r="61" spans="2:46" ht="15" thickBot="1" x14ac:dyDescent="0.35">
      <c r="V61" s="39">
        <v>7</v>
      </c>
      <c r="W61" s="42" t="s">
        <v>103</v>
      </c>
      <c r="X61" s="40">
        <f>COUNTIF($AB$53:$AJ$96, V61)</f>
        <v>0</v>
      </c>
      <c r="AB61" s="20">
        <v>3</v>
      </c>
      <c r="AC61" s="3">
        <v>12</v>
      </c>
      <c r="AD61" s="3">
        <v>13</v>
      </c>
    </row>
    <row r="62" spans="2:46" ht="15" thickBot="1" x14ac:dyDescent="0.35">
      <c r="V62" s="39">
        <v>8</v>
      </c>
      <c r="W62" s="42" t="s">
        <v>77</v>
      </c>
      <c r="X62" s="40">
        <f t="shared" si="3"/>
        <v>10</v>
      </c>
      <c r="AB62" s="20">
        <v>3</v>
      </c>
      <c r="AC62" s="3">
        <v>9</v>
      </c>
      <c r="AD62" s="3">
        <v>13</v>
      </c>
      <c r="AE62" s="3">
        <v>14</v>
      </c>
      <c r="AF62" s="3">
        <v>15</v>
      </c>
      <c r="AG62" s="3">
        <v>17</v>
      </c>
    </row>
    <row r="63" spans="2:46" ht="15" thickBot="1" x14ac:dyDescent="0.35">
      <c r="V63" s="39">
        <v>9</v>
      </c>
      <c r="W63" s="42" t="s">
        <v>80</v>
      </c>
      <c r="X63" s="40">
        <f t="shared" si="3"/>
        <v>17</v>
      </c>
      <c r="AB63" s="20">
        <v>2</v>
      </c>
      <c r="AC63" s="3">
        <v>3</v>
      </c>
    </row>
    <row r="64" spans="2:46" ht="15" thickBot="1" x14ac:dyDescent="0.35">
      <c r="G64" s="30">
        <v>12.46</v>
      </c>
      <c r="V64" s="39">
        <v>10</v>
      </c>
      <c r="W64" s="42" t="s">
        <v>120</v>
      </c>
      <c r="X64" s="40">
        <f t="shared" si="3"/>
        <v>10</v>
      </c>
      <c r="AB64" s="20">
        <v>3</v>
      </c>
      <c r="AC64" s="3">
        <v>12</v>
      </c>
      <c r="AD64" s="3">
        <v>13</v>
      </c>
      <c r="AE64" s="3">
        <v>17</v>
      </c>
      <c r="AF64" s="3">
        <v>23</v>
      </c>
    </row>
    <row r="65" spans="22:35" ht="15" thickBot="1" x14ac:dyDescent="0.35">
      <c r="V65" s="44">
        <v>11</v>
      </c>
      <c r="W65" s="45" t="s">
        <v>71</v>
      </c>
      <c r="X65" s="48">
        <f t="shared" si="3"/>
        <v>7</v>
      </c>
      <c r="AB65" s="20">
        <v>3</v>
      </c>
      <c r="AC65" s="3">
        <v>12</v>
      </c>
      <c r="AD65" s="3">
        <v>17</v>
      </c>
    </row>
    <row r="66" spans="22:35" ht="15" thickBot="1" x14ac:dyDescent="0.35">
      <c r="V66" s="39">
        <v>12</v>
      </c>
      <c r="W66" s="42" t="s">
        <v>104</v>
      </c>
      <c r="X66" s="40">
        <f t="shared" si="3"/>
        <v>7</v>
      </c>
      <c r="AB66" s="20">
        <v>3</v>
      </c>
      <c r="AC66" s="3">
        <v>10</v>
      </c>
      <c r="AD66" s="3">
        <v>13</v>
      </c>
      <c r="AE66" s="3">
        <v>14</v>
      </c>
      <c r="AF66" s="3">
        <v>17</v>
      </c>
      <c r="AG66" s="3">
        <v>21</v>
      </c>
    </row>
    <row r="67" spans="22:35" ht="15" thickBot="1" x14ac:dyDescent="0.35">
      <c r="V67" s="46">
        <v>13</v>
      </c>
      <c r="W67" s="45" t="s">
        <v>121</v>
      </c>
      <c r="X67" s="48">
        <f t="shared" si="3"/>
        <v>25</v>
      </c>
      <c r="AB67" s="20">
        <v>13</v>
      </c>
    </row>
    <row r="68" spans="22:35" ht="15" thickBot="1" x14ac:dyDescent="0.35">
      <c r="V68" s="36">
        <v>14</v>
      </c>
      <c r="W68" s="42" t="s">
        <v>73</v>
      </c>
      <c r="X68" s="40">
        <f t="shared" si="3"/>
        <v>5</v>
      </c>
      <c r="AB68" s="20">
        <v>2</v>
      </c>
      <c r="AC68" s="3">
        <v>3</v>
      </c>
      <c r="AD68" s="3">
        <v>14</v>
      </c>
      <c r="AE68" s="3">
        <v>23</v>
      </c>
      <c r="AF68" s="3">
        <v>24</v>
      </c>
    </row>
    <row r="69" spans="22:35" ht="15" thickBot="1" x14ac:dyDescent="0.35">
      <c r="V69" s="36">
        <v>15</v>
      </c>
      <c r="W69" s="42" t="s">
        <v>74</v>
      </c>
      <c r="X69" s="40">
        <f t="shared" si="3"/>
        <v>6</v>
      </c>
      <c r="AB69" s="20">
        <v>3</v>
      </c>
      <c r="AC69" s="3">
        <v>8</v>
      </c>
      <c r="AD69" s="3">
        <v>13</v>
      </c>
      <c r="AE69" s="3">
        <v>14</v>
      </c>
      <c r="AF69" s="3">
        <v>17</v>
      </c>
    </row>
    <row r="70" spans="22:35" ht="15" thickBot="1" x14ac:dyDescent="0.35">
      <c r="V70" s="36">
        <v>16</v>
      </c>
      <c r="W70" s="42" t="s">
        <v>105</v>
      </c>
      <c r="X70" s="40">
        <f t="shared" si="3"/>
        <v>0</v>
      </c>
      <c r="AB70" s="20">
        <v>3</v>
      </c>
      <c r="AC70" s="3">
        <v>15</v>
      </c>
      <c r="AD70" s="3">
        <v>17</v>
      </c>
    </row>
    <row r="71" spans="22:35" ht="15" thickBot="1" x14ac:dyDescent="0.35">
      <c r="V71" s="46">
        <v>17</v>
      </c>
      <c r="W71" s="45" t="s">
        <v>72</v>
      </c>
      <c r="X71" s="48">
        <f t="shared" si="3"/>
        <v>22</v>
      </c>
      <c r="AB71" s="20">
        <v>3</v>
      </c>
      <c r="AC71" s="3">
        <v>9</v>
      </c>
      <c r="AD71" s="3">
        <v>10</v>
      </c>
      <c r="AE71" s="3">
        <v>12</v>
      </c>
      <c r="AF71" s="3">
        <v>13</v>
      </c>
      <c r="AG71" s="3">
        <v>17</v>
      </c>
      <c r="AH71" s="3">
        <v>23</v>
      </c>
      <c r="AI71" s="3">
        <v>27</v>
      </c>
    </row>
    <row r="72" spans="22:35" ht="15" thickBot="1" x14ac:dyDescent="0.35">
      <c r="V72" s="36">
        <v>18</v>
      </c>
      <c r="W72" s="42" t="s">
        <v>116</v>
      </c>
      <c r="X72" s="40">
        <f t="shared" si="3"/>
        <v>1</v>
      </c>
      <c r="AB72" s="20">
        <v>3</v>
      </c>
      <c r="AC72" s="3">
        <v>9</v>
      </c>
      <c r="AD72" s="3">
        <v>13</v>
      </c>
      <c r="AE72" s="3">
        <v>17</v>
      </c>
    </row>
    <row r="73" spans="22:35" ht="15" thickBot="1" x14ac:dyDescent="0.35">
      <c r="V73" s="36">
        <v>19</v>
      </c>
      <c r="W73" s="42" t="s">
        <v>117</v>
      </c>
      <c r="X73" s="40">
        <f t="shared" si="3"/>
        <v>0</v>
      </c>
      <c r="AB73" s="20">
        <v>3</v>
      </c>
      <c r="AC73" s="3">
        <v>8</v>
      </c>
    </row>
    <row r="74" spans="22:35" ht="15" thickBot="1" x14ac:dyDescent="0.35">
      <c r="V74" s="36">
        <v>20</v>
      </c>
      <c r="W74" s="42" t="s">
        <v>118</v>
      </c>
      <c r="X74" s="40">
        <f t="shared" si="3"/>
        <v>0</v>
      </c>
      <c r="AB74" s="20">
        <v>2</v>
      </c>
      <c r="AC74" s="3">
        <v>3</v>
      </c>
    </row>
    <row r="75" spans="22:35" ht="15" thickBot="1" x14ac:dyDescent="0.35">
      <c r="V75" s="36">
        <v>21</v>
      </c>
      <c r="W75" s="42" t="s">
        <v>106</v>
      </c>
      <c r="X75" s="40">
        <f t="shared" si="3"/>
        <v>1</v>
      </c>
      <c r="AB75" s="20">
        <v>3</v>
      </c>
      <c r="AC75" s="3">
        <v>24</v>
      </c>
    </row>
    <row r="76" spans="22:35" ht="15" thickBot="1" x14ac:dyDescent="0.35">
      <c r="V76" s="36">
        <v>22</v>
      </c>
      <c r="W76" s="42" t="s">
        <v>79</v>
      </c>
      <c r="X76" s="40">
        <f t="shared" si="3"/>
        <v>1</v>
      </c>
      <c r="AB76" s="20">
        <v>3</v>
      </c>
      <c r="AC76" s="3">
        <v>9</v>
      </c>
      <c r="AD76" s="3">
        <v>13</v>
      </c>
    </row>
    <row r="77" spans="22:35" ht="15" thickBot="1" x14ac:dyDescent="0.35">
      <c r="V77" s="36">
        <v>23</v>
      </c>
      <c r="W77" s="42" t="s">
        <v>75</v>
      </c>
      <c r="X77" s="40">
        <f t="shared" si="3"/>
        <v>9</v>
      </c>
      <c r="AB77" s="20">
        <v>3</v>
      </c>
      <c r="AC77" s="3">
        <v>17</v>
      </c>
    </row>
    <row r="78" spans="22:35" ht="15" thickBot="1" x14ac:dyDescent="0.35">
      <c r="V78" s="36">
        <v>24</v>
      </c>
      <c r="W78" s="42" t="s">
        <v>107</v>
      </c>
      <c r="X78" s="40">
        <f t="shared" si="3"/>
        <v>3</v>
      </c>
      <c r="AB78" s="20">
        <v>3</v>
      </c>
      <c r="AC78" s="3">
        <v>13</v>
      </c>
    </row>
    <row r="79" spans="22:35" ht="15" thickBot="1" x14ac:dyDescent="0.35">
      <c r="V79" s="36">
        <v>25</v>
      </c>
      <c r="W79" s="42" t="s">
        <v>84</v>
      </c>
      <c r="X79" s="40">
        <f t="shared" si="3"/>
        <v>0</v>
      </c>
      <c r="AB79" s="20">
        <v>3</v>
      </c>
    </row>
    <row r="80" spans="22:35" ht="15" thickBot="1" x14ac:dyDescent="0.35">
      <c r="V80" s="36">
        <v>26</v>
      </c>
      <c r="W80" s="42" t="s">
        <v>193</v>
      </c>
      <c r="X80" s="40">
        <f t="shared" si="3"/>
        <v>0</v>
      </c>
      <c r="AB80" s="20">
        <v>3</v>
      </c>
      <c r="AC80" s="3">
        <v>4</v>
      </c>
      <c r="AD80" s="3">
        <v>9</v>
      </c>
      <c r="AE80" s="3">
        <v>13</v>
      </c>
      <c r="AF80" s="3">
        <v>17</v>
      </c>
    </row>
    <row r="81" spans="22:35" ht="15" thickBot="1" x14ac:dyDescent="0.35">
      <c r="V81" s="36">
        <v>27</v>
      </c>
      <c r="W81" s="42" t="s">
        <v>194</v>
      </c>
      <c r="X81" s="40">
        <f t="shared" si="3"/>
        <v>1</v>
      </c>
      <c r="AB81" s="20">
        <v>3</v>
      </c>
      <c r="AC81" s="3">
        <v>9</v>
      </c>
      <c r="AD81" s="3">
        <v>13</v>
      </c>
      <c r="AE81" s="3">
        <v>17</v>
      </c>
    </row>
    <row r="82" spans="22:35" ht="15" thickBot="1" x14ac:dyDescent="0.35">
      <c r="V82" s="36">
        <v>28</v>
      </c>
      <c r="W82" s="42" t="s">
        <v>195</v>
      </c>
      <c r="X82" s="40">
        <f t="shared" si="3"/>
        <v>0</v>
      </c>
      <c r="AB82" s="20">
        <v>3</v>
      </c>
      <c r="AC82" s="3">
        <v>9</v>
      </c>
      <c r="AD82" s="3">
        <v>11</v>
      </c>
      <c r="AE82" s="3">
        <v>13</v>
      </c>
      <c r="AF82" s="3">
        <v>14</v>
      </c>
    </row>
    <row r="83" spans="22:35" ht="15" thickBot="1" x14ac:dyDescent="0.35">
      <c r="V83" s="36">
        <v>29</v>
      </c>
      <c r="W83" s="42" t="s">
        <v>190</v>
      </c>
      <c r="X83" s="40">
        <f t="shared" si="3"/>
        <v>0</v>
      </c>
      <c r="AB83" s="20">
        <v>3</v>
      </c>
      <c r="AC83" s="3">
        <v>9</v>
      </c>
      <c r="AD83" s="3">
        <v>10</v>
      </c>
      <c r="AE83" s="3">
        <v>13</v>
      </c>
      <c r="AF83" s="3">
        <v>15</v>
      </c>
      <c r="AG83" s="3">
        <v>17</v>
      </c>
    </row>
    <row r="84" spans="22:35" ht="15" thickBot="1" x14ac:dyDescent="0.35">
      <c r="V84" s="36">
        <v>30</v>
      </c>
      <c r="W84" s="42" t="s">
        <v>191</v>
      </c>
      <c r="X84" s="40">
        <f t="shared" si="3"/>
        <v>0</v>
      </c>
      <c r="AB84" s="20">
        <v>3</v>
      </c>
      <c r="AC84" s="3">
        <v>18</v>
      </c>
    </row>
    <row r="85" spans="22:35" ht="15" thickBot="1" x14ac:dyDescent="0.35">
      <c r="V85" s="36">
        <v>31</v>
      </c>
      <c r="W85" s="42" t="s">
        <v>192</v>
      </c>
      <c r="X85" s="40">
        <f t="shared" si="3"/>
        <v>0</v>
      </c>
      <c r="AB85" s="20">
        <v>3</v>
      </c>
      <c r="AC85" s="3">
        <v>9</v>
      </c>
      <c r="AD85" s="3">
        <v>11</v>
      </c>
      <c r="AE85" s="3">
        <v>13</v>
      </c>
      <c r="AF85" s="3">
        <v>17</v>
      </c>
    </row>
    <row r="86" spans="22:35" ht="15" thickBot="1" x14ac:dyDescent="0.35">
      <c r="V86" s="36">
        <v>32</v>
      </c>
      <c r="W86" s="42" t="s">
        <v>273</v>
      </c>
      <c r="X86" s="40">
        <f t="shared" si="3"/>
        <v>1</v>
      </c>
      <c r="AB86" s="20">
        <v>3</v>
      </c>
      <c r="AC86" s="3">
        <v>8</v>
      </c>
      <c r="AD86" s="3">
        <v>15</v>
      </c>
      <c r="AE86" s="3">
        <v>17</v>
      </c>
      <c r="AF86" s="3">
        <v>23</v>
      </c>
    </row>
    <row r="87" spans="22:35" ht="15" thickBot="1" x14ac:dyDescent="0.35">
      <c r="V87" s="36">
        <v>33</v>
      </c>
      <c r="W87" s="42" t="s">
        <v>274</v>
      </c>
      <c r="X87" s="40">
        <f t="shared" si="3"/>
        <v>1</v>
      </c>
      <c r="AB87" s="20">
        <v>3</v>
      </c>
      <c r="AC87" s="3">
        <v>8</v>
      </c>
      <c r="AD87" s="3">
        <v>23</v>
      </c>
    </row>
    <row r="88" spans="22:35" ht="15" thickBot="1" x14ac:dyDescent="0.35">
      <c r="V88" s="36">
        <v>34</v>
      </c>
      <c r="W88" s="42" t="s">
        <v>275</v>
      </c>
      <c r="X88" s="40">
        <f t="shared" si="3"/>
        <v>1</v>
      </c>
      <c r="AB88" s="20">
        <v>3</v>
      </c>
      <c r="AC88" s="3">
        <v>8</v>
      </c>
      <c r="AD88" s="3">
        <v>13</v>
      </c>
      <c r="AE88" s="3">
        <v>15</v>
      </c>
      <c r="AF88" s="3">
        <v>17</v>
      </c>
      <c r="AG88" s="3">
        <v>23</v>
      </c>
    </row>
    <row r="89" spans="22:35" ht="15" thickBot="1" x14ac:dyDescent="0.35">
      <c r="V89" s="36">
        <v>35</v>
      </c>
      <c r="W89" s="42" t="s">
        <v>276</v>
      </c>
      <c r="X89" s="40">
        <f t="shared" si="3"/>
        <v>1</v>
      </c>
      <c r="AB89" s="20">
        <v>3</v>
      </c>
      <c r="AC89" s="3">
        <v>9</v>
      </c>
      <c r="AD89" s="3">
        <v>13</v>
      </c>
      <c r="AE89" s="3">
        <v>32</v>
      </c>
      <c r="AF89" s="3">
        <v>33</v>
      </c>
    </row>
    <row r="90" spans="22:35" ht="15" thickBot="1" x14ac:dyDescent="0.35">
      <c r="V90" s="37">
        <v>99</v>
      </c>
      <c r="W90" s="43" t="s">
        <v>119</v>
      </c>
      <c r="X90" s="47">
        <f>COUNTIF($AB$53:$AJ$96, V90)</f>
        <v>0</v>
      </c>
      <c r="AB90" s="20">
        <v>3</v>
      </c>
      <c r="AC90" s="3">
        <v>4</v>
      </c>
      <c r="AD90" s="3">
        <v>8</v>
      </c>
      <c r="AE90" s="3">
        <v>9</v>
      </c>
      <c r="AF90" s="3">
        <v>12</v>
      </c>
      <c r="AG90" s="3">
        <v>13</v>
      </c>
      <c r="AH90" s="3">
        <v>17</v>
      </c>
    </row>
    <row r="91" spans="22:35" x14ac:dyDescent="0.3">
      <c r="AB91" s="20">
        <v>3</v>
      </c>
      <c r="AC91" s="3">
        <v>9</v>
      </c>
      <c r="AD91" s="3">
        <v>10</v>
      </c>
      <c r="AE91" s="3">
        <v>11</v>
      </c>
      <c r="AF91" s="3">
        <v>13</v>
      </c>
    </row>
    <row r="92" spans="22:35" x14ac:dyDescent="0.3">
      <c r="AB92" s="20">
        <v>3</v>
      </c>
      <c r="AC92" s="3">
        <v>10</v>
      </c>
      <c r="AD92" s="3">
        <v>13</v>
      </c>
      <c r="AE92" s="3">
        <v>17</v>
      </c>
    </row>
    <row r="93" spans="22:35" x14ac:dyDescent="0.3">
      <c r="AB93" s="20">
        <v>3</v>
      </c>
      <c r="AC93" s="3">
        <v>17</v>
      </c>
    </row>
    <row r="94" spans="22:35" x14ac:dyDescent="0.3">
      <c r="AB94" s="20">
        <v>3</v>
      </c>
      <c r="AC94" s="3">
        <v>8</v>
      </c>
    </row>
    <row r="95" spans="22:35" x14ac:dyDescent="0.3">
      <c r="AB95" s="20">
        <v>3</v>
      </c>
      <c r="AC95" s="3">
        <v>13</v>
      </c>
      <c r="AD95" s="3">
        <v>34</v>
      </c>
      <c r="AE95" s="3">
        <v>35</v>
      </c>
    </row>
    <row r="96" spans="22:35" x14ac:dyDescent="0.3">
      <c r="AB96" s="20">
        <v>3</v>
      </c>
      <c r="AC96" s="3">
        <v>9</v>
      </c>
      <c r="AD96" s="3">
        <v>10</v>
      </c>
      <c r="AE96" s="3">
        <v>11</v>
      </c>
      <c r="AF96" s="3">
        <v>15</v>
      </c>
      <c r="AG96" s="3">
        <v>17</v>
      </c>
      <c r="AH96" s="3">
        <v>22</v>
      </c>
      <c r="AI96" s="3">
        <v>23</v>
      </c>
    </row>
  </sheetData>
  <autoFilter ref="A1:AT45" xr:uid="{1BEA0DF4-97DD-49C9-808D-BFA4773829C2}">
    <sortState xmlns:xlrd2="http://schemas.microsoft.com/office/spreadsheetml/2017/richdata2" ref="A2:AT45">
      <sortCondition ref="B1:B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"/>
  <sheetViews>
    <sheetView zoomScale="85" zoomScaleNormal="85" workbookViewId="0">
      <pane ySplit="1" topLeftCell="A2" activePane="bottomLeft" state="frozen"/>
      <selection pane="bottomLeft" activeCell="F74" sqref="F74"/>
    </sheetView>
  </sheetViews>
  <sheetFormatPr defaultRowHeight="14.4" x14ac:dyDescent="0.3"/>
  <cols>
    <col min="1" max="1" width="13.109375" customWidth="1"/>
    <col min="2" max="2" width="12.6640625" customWidth="1"/>
    <col min="3" max="3" width="22" bestFit="1" customWidth="1"/>
    <col min="4" max="4" width="15.109375" bestFit="1" customWidth="1"/>
    <col min="5" max="5" width="22.5546875" style="3" bestFit="1" customWidth="1"/>
    <col min="6" max="6" width="12.44140625" style="3" bestFit="1" customWidth="1"/>
    <col min="7" max="7" width="8.88671875" style="3"/>
    <col min="8" max="8" width="22.5546875" style="3" bestFit="1" customWidth="1"/>
    <col min="9" max="31" width="8.88671875" style="3"/>
    <col min="32" max="32" width="10" style="3" customWidth="1"/>
    <col min="33" max="33" width="8.88671875" style="3"/>
    <col min="34" max="34" width="12.44140625" style="3" bestFit="1" customWidth="1"/>
    <col min="35" max="35" width="38.88671875" style="3" bestFit="1" customWidth="1"/>
    <col min="36" max="37" width="8.88671875" style="3"/>
    <col min="38" max="38" width="23" style="20" customWidth="1"/>
    <col min="39" max="39" width="11.33203125" style="3" bestFit="1" customWidth="1"/>
    <col min="40" max="45" width="15.109375" style="3" bestFit="1" customWidth="1"/>
    <col min="46" max="46" width="14.109375" style="3" bestFit="1" customWidth="1"/>
  </cols>
  <sheetData>
    <row r="1" spans="1:46" x14ac:dyDescent="0.3">
      <c r="A1" s="1" t="s">
        <v>0</v>
      </c>
      <c r="B1" s="1" t="s">
        <v>199</v>
      </c>
      <c r="C1" s="1" t="s">
        <v>284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170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2" t="s">
        <v>29</v>
      </c>
      <c r="AH1" s="2" t="s">
        <v>30</v>
      </c>
      <c r="AI1" s="1" t="s">
        <v>31</v>
      </c>
      <c r="AJ1" s="1" t="s">
        <v>32</v>
      </c>
      <c r="AK1" s="1" t="s">
        <v>171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</row>
    <row r="2" spans="1:46" x14ac:dyDescent="0.3">
      <c r="A2" s="3" t="s">
        <v>127</v>
      </c>
      <c r="B2" t="s">
        <v>200</v>
      </c>
      <c r="C2" t="s">
        <v>108</v>
      </c>
      <c r="D2" s="21">
        <v>44938.595833333333</v>
      </c>
      <c r="E2" s="3">
        <v>565</v>
      </c>
      <c r="F2" s="3">
        <v>1</v>
      </c>
      <c r="G2" s="3">
        <v>2</v>
      </c>
      <c r="H2" s="3">
        <v>1</v>
      </c>
      <c r="I2" s="3">
        <v>2</v>
      </c>
      <c r="J2" s="3">
        <v>3</v>
      </c>
      <c r="K2" s="3">
        <v>2</v>
      </c>
      <c r="L2" s="3">
        <v>3</v>
      </c>
      <c r="M2" s="3">
        <v>1</v>
      </c>
      <c r="N2" s="3">
        <v>3</v>
      </c>
      <c r="O2" s="3">
        <v>2</v>
      </c>
      <c r="P2" s="3">
        <v>1</v>
      </c>
      <c r="Q2" s="3">
        <v>3</v>
      </c>
      <c r="R2" s="3">
        <v>1</v>
      </c>
      <c r="S2" s="3">
        <v>3</v>
      </c>
      <c r="T2" s="3">
        <v>1</v>
      </c>
      <c r="U2" s="3">
        <v>3</v>
      </c>
      <c r="V2" s="3">
        <v>4</v>
      </c>
      <c r="W2" s="3">
        <v>4</v>
      </c>
      <c r="X2" s="3">
        <v>4</v>
      </c>
      <c r="Y2" s="3">
        <v>4</v>
      </c>
      <c r="Z2" s="3">
        <v>4</v>
      </c>
      <c r="AA2" s="3">
        <v>4</v>
      </c>
      <c r="AB2" s="3">
        <v>4</v>
      </c>
      <c r="AC2" s="3">
        <v>4</v>
      </c>
      <c r="AD2" s="3">
        <v>4</v>
      </c>
      <c r="AE2" s="3">
        <v>4</v>
      </c>
      <c r="AF2" s="3">
        <v>4</v>
      </c>
      <c r="AG2" s="3">
        <v>4</v>
      </c>
      <c r="AH2" s="3">
        <v>4</v>
      </c>
      <c r="AI2" s="3">
        <v>4</v>
      </c>
      <c r="AJ2" s="3">
        <v>4</v>
      </c>
      <c r="AK2" s="3">
        <v>4</v>
      </c>
      <c r="AL2" s="20" t="s">
        <v>172</v>
      </c>
      <c r="AM2" s="3">
        <v>15</v>
      </c>
      <c r="AN2" s="3">
        <v>40</v>
      </c>
      <c r="AO2" s="3">
        <v>20</v>
      </c>
      <c r="AP2" s="3">
        <v>10</v>
      </c>
      <c r="AQ2" s="3">
        <v>10</v>
      </c>
      <c r="AR2" s="3">
        <v>10</v>
      </c>
      <c r="AS2" s="3">
        <v>10</v>
      </c>
      <c r="AT2" s="3">
        <v>0</v>
      </c>
    </row>
    <row r="3" spans="1:46" x14ac:dyDescent="0.3">
      <c r="A3" s="3" t="s">
        <v>128</v>
      </c>
      <c r="B3" t="s">
        <v>200</v>
      </c>
      <c r="C3" t="s">
        <v>110</v>
      </c>
      <c r="D3" s="21">
        <v>44938.621249999997</v>
      </c>
      <c r="E3" s="3">
        <v>567</v>
      </c>
      <c r="F3" s="3">
        <v>2</v>
      </c>
      <c r="G3" s="3">
        <v>2</v>
      </c>
      <c r="H3" s="3">
        <v>1</v>
      </c>
      <c r="I3" s="3">
        <v>1</v>
      </c>
      <c r="J3" s="3">
        <v>2</v>
      </c>
      <c r="K3" s="3">
        <v>2</v>
      </c>
      <c r="L3" s="3">
        <v>1</v>
      </c>
      <c r="M3" s="3">
        <v>2</v>
      </c>
      <c r="N3" s="3">
        <v>2</v>
      </c>
      <c r="O3" s="3">
        <v>2</v>
      </c>
      <c r="P3" s="3">
        <v>2</v>
      </c>
      <c r="Q3" s="3">
        <v>3</v>
      </c>
      <c r="R3" s="3">
        <v>2</v>
      </c>
      <c r="S3" s="3">
        <v>1</v>
      </c>
      <c r="T3" s="3">
        <v>2</v>
      </c>
      <c r="U3" s="3">
        <v>2</v>
      </c>
      <c r="V3" s="3">
        <v>4</v>
      </c>
      <c r="W3" s="3">
        <v>3</v>
      </c>
      <c r="X3" s="3">
        <v>3</v>
      </c>
      <c r="Y3" s="3">
        <v>3</v>
      </c>
      <c r="Z3" s="3">
        <v>4</v>
      </c>
      <c r="AA3" s="3">
        <v>4</v>
      </c>
      <c r="AB3" s="3">
        <v>3</v>
      </c>
      <c r="AC3" s="3">
        <v>2</v>
      </c>
      <c r="AD3" s="3">
        <v>3</v>
      </c>
      <c r="AE3" s="3">
        <v>4</v>
      </c>
      <c r="AF3" s="3">
        <v>4</v>
      </c>
      <c r="AG3" s="3">
        <v>4</v>
      </c>
      <c r="AH3" s="3">
        <v>4</v>
      </c>
      <c r="AI3" s="3">
        <v>3</v>
      </c>
      <c r="AJ3" s="3">
        <v>4</v>
      </c>
      <c r="AK3" s="3">
        <v>3</v>
      </c>
      <c r="AL3" s="20">
        <v>3</v>
      </c>
      <c r="AM3" s="3">
        <v>12</v>
      </c>
      <c r="AN3" s="3">
        <v>25</v>
      </c>
      <c r="AO3" s="3">
        <v>5</v>
      </c>
      <c r="AP3" s="3">
        <v>10</v>
      </c>
      <c r="AQ3" s="3">
        <v>10</v>
      </c>
      <c r="AR3" s="3">
        <v>10</v>
      </c>
      <c r="AS3" s="3">
        <v>10</v>
      </c>
      <c r="AT3" s="3">
        <v>30</v>
      </c>
    </row>
    <row r="4" spans="1:46" x14ac:dyDescent="0.3">
      <c r="A4" s="3" t="s">
        <v>129</v>
      </c>
      <c r="B4" t="s">
        <v>200</v>
      </c>
      <c r="C4" t="s">
        <v>110</v>
      </c>
      <c r="D4" s="21">
        <v>44939.432685185187</v>
      </c>
      <c r="E4" s="3">
        <v>367</v>
      </c>
      <c r="F4" s="3">
        <v>2</v>
      </c>
      <c r="G4" s="3">
        <v>4</v>
      </c>
      <c r="H4" s="3">
        <v>3</v>
      </c>
      <c r="I4" s="3">
        <v>1</v>
      </c>
      <c r="J4" s="3">
        <v>1</v>
      </c>
      <c r="K4" s="3">
        <v>2</v>
      </c>
      <c r="L4" s="3">
        <v>1</v>
      </c>
      <c r="M4" s="3">
        <v>1</v>
      </c>
      <c r="N4" s="3">
        <v>2</v>
      </c>
      <c r="O4" s="3">
        <v>3</v>
      </c>
      <c r="P4" s="3">
        <v>3</v>
      </c>
      <c r="Q4" s="3">
        <v>3</v>
      </c>
      <c r="R4" s="3">
        <v>3</v>
      </c>
      <c r="S4" s="3">
        <v>2</v>
      </c>
      <c r="T4" s="3">
        <v>2</v>
      </c>
      <c r="U4" s="3">
        <v>1</v>
      </c>
      <c r="V4" s="3">
        <v>2</v>
      </c>
      <c r="W4" s="3">
        <v>4</v>
      </c>
      <c r="X4" s="3">
        <v>3</v>
      </c>
      <c r="Y4" s="3">
        <v>2</v>
      </c>
      <c r="Z4" s="3">
        <v>2</v>
      </c>
      <c r="AA4" s="3">
        <v>3</v>
      </c>
      <c r="AB4" s="3">
        <v>2</v>
      </c>
      <c r="AC4" s="3">
        <v>2</v>
      </c>
      <c r="AD4" s="3">
        <v>3</v>
      </c>
      <c r="AE4" s="3">
        <v>3</v>
      </c>
      <c r="AF4" s="3">
        <v>3</v>
      </c>
      <c r="AG4" s="3">
        <v>4</v>
      </c>
      <c r="AH4" s="3">
        <v>4</v>
      </c>
      <c r="AI4" s="3">
        <v>2</v>
      </c>
      <c r="AJ4" s="3">
        <v>2</v>
      </c>
      <c r="AK4" s="3">
        <v>2</v>
      </c>
      <c r="AL4" s="20" t="s">
        <v>173</v>
      </c>
      <c r="AM4" s="3">
        <v>12</v>
      </c>
      <c r="AN4" s="3">
        <v>10</v>
      </c>
      <c r="AO4" s="3">
        <v>20</v>
      </c>
      <c r="AP4" s="3">
        <v>20</v>
      </c>
      <c r="AQ4" s="3">
        <v>20</v>
      </c>
      <c r="AR4" s="3">
        <v>20</v>
      </c>
      <c r="AS4" s="3">
        <v>0</v>
      </c>
      <c r="AT4" s="3">
        <v>10</v>
      </c>
    </row>
    <row r="5" spans="1:46" x14ac:dyDescent="0.3">
      <c r="A5" s="3" t="s">
        <v>130</v>
      </c>
      <c r="B5" t="s">
        <v>200</v>
      </c>
      <c r="C5" t="s">
        <v>113</v>
      </c>
      <c r="D5" s="21">
        <v>44939.583032407405</v>
      </c>
      <c r="E5" s="3">
        <v>6860</v>
      </c>
      <c r="F5" s="3">
        <v>3</v>
      </c>
      <c r="G5" s="3">
        <v>3</v>
      </c>
      <c r="H5" s="3">
        <v>4</v>
      </c>
      <c r="I5" s="3">
        <v>2</v>
      </c>
      <c r="J5" s="3">
        <v>2</v>
      </c>
      <c r="K5" s="3">
        <v>2</v>
      </c>
      <c r="L5" s="3">
        <v>2</v>
      </c>
      <c r="M5" s="3">
        <v>3</v>
      </c>
      <c r="N5" s="3">
        <v>3</v>
      </c>
      <c r="O5" s="3">
        <v>4</v>
      </c>
      <c r="P5" s="3">
        <v>4</v>
      </c>
      <c r="Q5" s="3">
        <v>4</v>
      </c>
      <c r="R5" s="3">
        <v>4</v>
      </c>
      <c r="S5" s="3">
        <v>3</v>
      </c>
      <c r="T5" s="3">
        <v>1</v>
      </c>
      <c r="U5" s="3">
        <v>2</v>
      </c>
      <c r="V5" s="3">
        <v>4</v>
      </c>
      <c r="W5" s="3">
        <v>4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4</v>
      </c>
      <c r="AF5" s="3">
        <v>4</v>
      </c>
      <c r="AG5" s="3">
        <v>4</v>
      </c>
      <c r="AH5" s="3">
        <v>4</v>
      </c>
      <c r="AI5" s="3">
        <v>4</v>
      </c>
      <c r="AJ5" s="3">
        <v>4</v>
      </c>
      <c r="AK5" s="3">
        <v>4</v>
      </c>
      <c r="AL5" s="20" t="s">
        <v>174</v>
      </c>
      <c r="AM5" s="3">
        <v>20</v>
      </c>
      <c r="AN5" s="3">
        <v>10</v>
      </c>
      <c r="AO5" s="3">
        <v>10</v>
      </c>
      <c r="AP5" s="3">
        <v>10</v>
      </c>
      <c r="AQ5" s="3">
        <v>20</v>
      </c>
      <c r="AR5" s="3">
        <v>15</v>
      </c>
      <c r="AS5" s="3">
        <v>20</v>
      </c>
      <c r="AT5" s="3">
        <v>15</v>
      </c>
    </row>
    <row r="6" spans="1:46" x14ac:dyDescent="0.3">
      <c r="A6" s="3" t="s">
        <v>131</v>
      </c>
      <c r="B6" t="s">
        <v>200</v>
      </c>
      <c r="C6" t="s">
        <v>110</v>
      </c>
      <c r="D6" s="21">
        <v>44939.712511574071</v>
      </c>
      <c r="E6" s="3">
        <v>696</v>
      </c>
      <c r="F6" s="3">
        <v>1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3</v>
      </c>
      <c r="O6" s="3">
        <v>3</v>
      </c>
      <c r="P6" s="3">
        <v>2</v>
      </c>
      <c r="Q6" s="3">
        <v>2</v>
      </c>
      <c r="R6" s="3">
        <v>2</v>
      </c>
      <c r="S6" s="3">
        <v>2</v>
      </c>
      <c r="T6" s="3">
        <v>2</v>
      </c>
      <c r="U6" s="3">
        <v>2</v>
      </c>
      <c r="V6" s="3">
        <v>4</v>
      </c>
      <c r="W6" s="3">
        <v>3</v>
      </c>
      <c r="X6" s="3">
        <v>4</v>
      </c>
      <c r="Y6" s="3">
        <v>4</v>
      </c>
      <c r="Z6" s="3">
        <v>4</v>
      </c>
      <c r="AA6" s="3">
        <v>4</v>
      </c>
      <c r="AB6" s="3">
        <v>4</v>
      </c>
      <c r="AC6" s="3">
        <v>4</v>
      </c>
      <c r="AD6" s="3">
        <v>4</v>
      </c>
      <c r="AE6" s="3">
        <v>4</v>
      </c>
      <c r="AF6" s="3">
        <v>4</v>
      </c>
      <c r="AG6" s="3">
        <v>4</v>
      </c>
      <c r="AH6" s="3">
        <v>4</v>
      </c>
      <c r="AI6" s="3">
        <v>4</v>
      </c>
      <c r="AJ6" s="3">
        <v>4</v>
      </c>
      <c r="AK6" s="3">
        <v>4</v>
      </c>
      <c r="AL6" s="20" t="s">
        <v>92</v>
      </c>
      <c r="AM6" s="3">
        <v>12</v>
      </c>
      <c r="AN6" s="3">
        <v>25</v>
      </c>
      <c r="AO6" s="3">
        <v>10</v>
      </c>
      <c r="AP6" s="3">
        <v>10</v>
      </c>
      <c r="AQ6" s="3">
        <v>10</v>
      </c>
      <c r="AR6" s="3">
        <v>10</v>
      </c>
      <c r="AS6" s="3">
        <v>10</v>
      </c>
      <c r="AT6" s="3">
        <v>25</v>
      </c>
    </row>
    <row r="7" spans="1:46" x14ac:dyDescent="0.3">
      <c r="A7" s="3" t="s">
        <v>132</v>
      </c>
      <c r="B7" t="s">
        <v>200</v>
      </c>
      <c r="C7" t="s">
        <v>110</v>
      </c>
      <c r="D7" s="21">
        <v>44940.304722222223</v>
      </c>
      <c r="E7" s="3">
        <v>336</v>
      </c>
      <c r="F7" s="3">
        <v>4</v>
      </c>
      <c r="G7" s="3">
        <v>3</v>
      </c>
      <c r="H7" s="3">
        <v>3</v>
      </c>
      <c r="I7" s="3">
        <v>2</v>
      </c>
      <c r="J7" s="3">
        <v>3</v>
      </c>
      <c r="K7" s="3">
        <v>2</v>
      </c>
      <c r="L7" s="3">
        <v>3</v>
      </c>
      <c r="M7" s="3">
        <v>3</v>
      </c>
      <c r="N7" s="3">
        <v>3</v>
      </c>
      <c r="O7" s="3">
        <v>4</v>
      </c>
      <c r="P7" s="3">
        <v>3</v>
      </c>
      <c r="Q7" s="3">
        <v>4</v>
      </c>
      <c r="R7" s="3">
        <v>4</v>
      </c>
      <c r="S7" s="3">
        <v>3</v>
      </c>
      <c r="T7" s="3">
        <v>3</v>
      </c>
      <c r="U7" s="3">
        <v>3</v>
      </c>
      <c r="V7" s="3">
        <v>3</v>
      </c>
      <c r="W7" s="3">
        <v>2</v>
      </c>
      <c r="X7" s="3">
        <v>3</v>
      </c>
      <c r="Y7" s="3">
        <v>2</v>
      </c>
      <c r="Z7" s="3">
        <v>3</v>
      </c>
      <c r="AA7" s="3">
        <v>2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4</v>
      </c>
      <c r="AI7" s="3">
        <v>2</v>
      </c>
      <c r="AJ7" s="3">
        <v>3</v>
      </c>
      <c r="AK7" s="3">
        <v>3</v>
      </c>
      <c r="AL7" s="20" t="s">
        <v>175</v>
      </c>
      <c r="AM7" s="3">
        <v>12</v>
      </c>
      <c r="AN7" s="3">
        <v>50</v>
      </c>
      <c r="AO7" s="3">
        <v>10</v>
      </c>
      <c r="AP7" s="3">
        <v>10</v>
      </c>
      <c r="AQ7" s="3">
        <v>10</v>
      </c>
      <c r="AR7" s="3">
        <v>10</v>
      </c>
      <c r="AS7" s="3">
        <v>0</v>
      </c>
      <c r="AT7" s="3">
        <v>10</v>
      </c>
    </row>
    <row r="8" spans="1:46" x14ac:dyDescent="0.3">
      <c r="A8" s="3" t="s">
        <v>133</v>
      </c>
      <c r="B8" t="s">
        <v>200</v>
      </c>
      <c r="C8" t="s">
        <v>111</v>
      </c>
      <c r="D8" s="21">
        <v>44940.562800925924</v>
      </c>
      <c r="E8" s="3">
        <v>361</v>
      </c>
      <c r="F8" s="3">
        <v>2</v>
      </c>
      <c r="G8" s="3">
        <v>2</v>
      </c>
      <c r="H8" s="3">
        <v>3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3</v>
      </c>
      <c r="P8" s="3">
        <v>3</v>
      </c>
      <c r="Q8" s="3">
        <v>3</v>
      </c>
      <c r="R8" s="3">
        <v>2</v>
      </c>
      <c r="S8" s="3">
        <v>2</v>
      </c>
      <c r="T8" s="3">
        <v>1</v>
      </c>
      <c r="U8" s="3">
        <v>2</v>
      </c>
      <c r="V8" s="3">
        <v>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1</v>
      </c>
      <c r="AK8" s="3">
        <v>4</v>
      </c>
      <c r="AL8" s="20" t="s">
        <v>94</v>
      </c>
      <c r="AM8" s="3">
        <v>15</v>
      </c>
      <c r="AN8" s="3">
        <v>0</v>
      </c>
      <c r="AO8" s="3">
        <v>20</v>
      </c>
      <c r="AP8" s="3">
        <v>10</v>
      </c>
      <c r="AQ8" s="3">
        <v>10</v>
      </c>
      <c r="AR8" s="3">
        <v>10</v>
      </c>
      <c r="AS8" s="3">
        <v>10</v>
      </c>
      <c r="AT8" s="3">
        <v>40</v>
      </c>
    </row>
    <row r="9" spans="1:46" x14ac:dyDescent="0.3">
      <c r="A9" s="3" t="s">
        <v>134</v>
      </c>
      <c r="B9" t="s">
        <v>200</v>
      </c>
      <c r="C9" t="s">
        <v>109</v>
      </c>
      <c r="D9" s="21">
        <v>44940.701527777775</v>
      </c>
      <c r="E9" s="3">
        <v>1001</v>
      </c>
      <c r="F9" s="3">
        <v>3</v>
      </c>
      <c r="G9" s="3">
        <v>3</v>
      </c>
      <c r="H9" s="3">
        <v>1</v>
      </c>
      <c r="I9" s="3">
        <v>2</v>
      </c>
      <c r="J9" s="3">
        <v>2</v>
      </c>
      <c r="K9" s="3">
        <v>3</v>
      </c>
      <c r="L9" s="3">
        <v>2</v>
      </c>
      <c r="M9" s="3">
        <v>2</v>
      </c>
      <c r="N9" s="3">
        <v>3</v>
      </c>
      <c r="O9" s="3">
        <v>2</v>
      </c>
      <c r="P9" s="3">
        <v>3</v>
      </c>
      <c r="Q9" s="3">
        <v>3</v>
      </c>
      <c r="R9" s="3">
        <v>2</v>
      </c>
      <c r="S9" s="3">
        <v>1</v>
      </c>
      <c r="T9" s="3">
        <v>1</v>
      </c>
      <c r="U9" s="3">
        <v>1</v>
      </c>
      <c r="V9" s="3">
        <v>4</v>
      </c>
      <c r="W9" s="3">
        <v>4</v>
      </c>
      <c r="X9" s="3">
        <v>3</v>
      </c>
      <c r="Y9" s="3">
        <v>3</v>
      </c>
      <c r="Z9" s="3">
        <v>3</v>
      </c>
      <c r="AA9" s="3">
        <v>4</v>
      </c>
      <c r="AB9" s="3">
        <v>3</v>
      </c>
      <c r="AC9" s="3">
        <v>3</v>
      </c>
      <c r="AD9" s="3">
        <v>4</v>
      </c>
      <c r="AE9" s="3">
        <v>3</v>
      </c>
      <c r="AF9" s="3">
        <v>4</v>
      </c>
      <c r="AG9" s="3">
        <v>4</v>
      </c>
      <c r="AH9" s="3">
        <v>4</v>
      </c>
      <c r="AI9" s="3">
        <v>3</v>
      </c>
      <c r="AJ9" s="3">
        <v>3</v>
      </c>
      <c r="AK9" s="3">
        <v>3</v>
      </c>
      <c r="AL9" s="20" t="s">
        <v>197</v>
      </c>
      <c r="AM9" s="3">
        <v>12</v>
      </c>
      <c r="AN9" s="3">
        <v>25</v>
      </c>
      <c r="AO9" s="3">
        <v>10</v>
      </c>
      <c r="AP9" s="3">
        <v>5</v>
      </c>
      <c r="AQ9" s="3">
        <v>10</v>
      </c>
      <c r="AR9" s="3">
        <v>5</v>
      </c>
      <c r="AS9" s="3">
        <v>20</v>
      </c>
      <c r="AT9" s="3">
        <v>25</v>
      </c>
    </row>
    <row r="10" spans="1:46" x14ac:dyDescent="0.3">
      <c r="A10" s="3" t="s">
        <v>135</v>
      </c>
      <c r="B10" t="s">
        <v>201</v>
      </c>
      <c r="C10" t="s">
        <v>110</v>
      </c>
      <c r="D10" s="21">
        <v>44940.718298611115</v>
      </c>
      <c r="E10" s="3">
        <v>733</v>
      </c>
      <c r="F10" s="3">
        <v>1</v>
      </c>
      <c r="G10" s="3">
        <v>1</v>
      </c>
      <c r="H10" s="3">
        <v>1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3</v>
      </c>
      <c r="O10" s="3">
        <v>3</v>
      </c>
      <c r="P10" s="3">
        <v>3</v>
      </c>
      <c r="Q10" s="3">
        <v>3</v>
      </c>
      <c r="R10" s="3">
        <v>2</v>
      </c>
      <c r="S10" s="3">
        <v>2</v>
      </c>
      <c r="T10" s="3">
        <v>1</v>
      </c>
      <c r="U10" s="3">
        <v>1</v>
      </c>
      <c r="V10" s="3">
        <v>4</v>
      </c>
      <c r="W10" s="3">
        <v>4</v>
      </c>
      <c r="X10" s="3">
        <v>3</v>
      </c>
      <c r="Y10" s="3">
        <v>4</v>
      </c>
      <c r="Z10" s="3">
        <v>4</v>
      </c>
      <c r="AA10" s="3">
        <v>4</v>
      </c>
      <c r="AB10" s="3">
        <v>4</v>
      </c>
      <c r="AC10" s="3">
        <v>4</v>
      </c>
      <c r="AD10" s="3">
        <v>4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4</v>
      </c>
      <c r="AK10" s="3">
        <v>4</v>
      </c>
      <c r="AL10" s="20" t="s">
        <v>176</v>
      </c>
      <c r="AM10" s="3">
        <v>10</v>
      </c>
      <c r="AN10" s="3">
        <v>20</v>
      </c>
      <c r="AO10" s="3">
        <v>12</v>
      </c>
      <c r="AP10" s="3">
        <v>12</v>
      </c>
      <c r="AQ10" s="3">
        <v>12</v>
      </c>
      <c r="AR10" s="3">
        <v>12</v>
      </c>
      <c r="AS10" s="3">
        <v>12</v>
      </c>
      <c r="AT10" s="3">
        <v>20</v>
      </c>
    </row>
    <row r="11" spans="1:46" x14ac:dyDescent="0.3">
      <c r="A11" s="3" t="s">
        <v>136</v>
      </c>
      <c r="B11" t="s">
        <v>201</v>
      </c>
      <c r="C11" t="s">
        <v>108</v>
      </c>
      <c r="D11" s="21">
        <v>44941.438796296294</v>
      </c>
      <c r="E11" s="3">
        <v>310</v>
      </c>
      <c r="F11" s="3">
        <v>1</v>
      </c>
      <c r="G11" s="3">
        <v>2</v>
      </c>
      <c r="H11" s="3">
        <v>1</v>
      </c>
      <c r="I11" s="3">
        <v>2</v>
      </c>
      <c r="J11" s="3">
        <v>4</v>
      </c>
      <c r="K11" s="3">
        <v>4</v>
      </c>
      <c r="L11" s="3">
        <v>3</v>
      </c>
      <c r="M11" s="3">
        <v>3</v>
      </c>
      <c r="N11" s="3">
        <v>4</v>
      </c>
      <c r="O11" s="3">
        <v>3</v>
      </c>
      <c r="P11" s="3">
        <v>3</v>
      </c>
      <c r="Q11" s="3">
        <v>3</v>
      </c>
      <c r="R11" s="3">
        <v>4</v>
      </c>
      <c r="S11" s="3">
        <v>3</v>
      </c>
      <c r="T11" s="3">
        <v>3</v>
      </c>
      <c r="U11" s="3">
        <v>1</v>
      </c>
      <c r="V11" s="3">
        <v>4</v>
      </c>
      <c r="W11" s="3">
        <v>4</v>
      </c>
      <c r="X11" s="3">
        <v>3</v>
      </c>
      <c r="Y11" s="3">
        <v>4</v>
      </c>
      <c r="Z11" s="3">
        <v>4</v>
      </c>
      <c r="AA11" s="3">
        <v>3</v>
      </c>
      <c r="AB11" s="3">
        <v>4</v>
      </c>
      <c r="AC11" s="3">
        <v>4</v>
      </c>
      <c r="AD11" s="3">
        <v>4</v>
      </c>
      <c r="AE11" s="3">
        <v>3</v>
      </c>
      <c r="AF11" s="3">
        <v>3</v>
      </c>
      <c r="AG11" s="3">
        <v>4</v>
      </c>
      <c r="AH11" s="3">
        <v>4</v>
      </c>
      <c r="AI11" s="3">
        <v>4</v>
      </c>
      <c r="AJ11" s="3">
        <v>4</v>
      </c>
      <c r="AK11" s="3">
        <v>4</v>
      </c>
      <c r="AL11" s="20" t="s">
        <v>93</v>
      </c>
      <c r="AM11" s="3">
        <v>13</v>
      </c>
      <c r="AN11" s="3">
        <v>25</v>
      </c>
      <c r="AO11" s="3">
        <v>0</v>
      </c>
      <c r="AP11" s="3">
        <v>10</v>
      </c>
      <c r="AQ11" s="3">
        <v>40</v>
      </c>
      <c r="AR11" s="3">
        <v>0</v>
      </c>
      <c r="AS11" s="3">
        <v>0</v>
      </c>
      <c r="AT11" s="3">
        <v>25</v>
      </c>
    </row>
    <row r="12" spans="1:46" x14ac:dyDescent="0.3">
      <c r="A12" s="3" t="s">
        <v>137</v>
      </c>
      <c r="B12" t="s">
        <v>200</v>
      </c>
      <c r="C12" t="s">
        <v>108</v>
      </c>
      <c r="D12" s="21">
        <v>44941.743310185186</v>
      </c>
      <c r="E12" s="3">
        <v>237</v>
      </c>
      <c r="F12" s="3">
        <v>2</v>
      </c>
      <c r="G12" s="3">
        <v>2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4</v>
      </c>
      <c r="W12" s="3">
        <v>4</v>
      </c>
      <c r="X12" s="3">
        <v>4</v>
      </c>
      <c r="Y12" s="3">
        <v>4</v>
      </c>
      <c r="Z12" s="3">
        <v>4</v>
      </c>
      <c r="AA12" s="3">
        <v>4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20" t="s">
        <v>126</v>
      </c>
      <c r="AM12" s="3">
        <v>12</v>
      </c>
      <c r="AN12" s="3">
        <v>15</v>
      </c>
      <c r="AO12" s="3">
        <v>15</v>
      </c>
      <c r="AP12" s="3">
        <v>15</v>
      </c>
      <c r="AQ12" s="3">
        <v>15</v>
      </c>
      <c r="AR12" s="3">
        <v>15</v>
      </c>
      <c r="AS12" s="3">
        <v>15</v>
      </c>
      <c r="AT12" s="3">
        <v>10</v>
      </c>
    </row>
    <row r="13" spans="1:46" x14ac:dyDescent="0.3">
      <c r="A13" s="3" t="s">
        <v>138</v>
      </c>
      <c r="B13" t="s">
        <v>200</v>
      </c>
      <c r="C13" t="s">
        <v>109</v>
      </c>
      <c r="D13" s="21">
        <v>44942.132141203707</v>
      </c>
      <c r="E13" s="3">
        <v>473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2</v>
      </c>
      <c r="L13" s="3">
        <v>1</v>
      </c>
      <c r="M13" s="3">
        <v>1</v>
      </c>
      <c r="N13" s="3">
        <v>2</v>
      </c>
      <c r="O13" s="3">
        <v>2</v>
      </c>
      <c r="P13" s="3">
        <v>1</v>
      </c>
      <c r="Q13" s="3">
        <v>2</v>
      </c>
      <c r="R13" s="3">
        <v>1</v>
      </c>
      <c r="S13" s="3">
        <v>1</v>
      </c>
      <c r="T13" s="3">
        <v>2</v>
      </c>
      <c r="U13" s="3">
        <v>2</v>
      </c>
      <c r="V13" s="3">
        <v>3</v>
      </c>
      <c r="W13" s="3">
        <v>3</v>
      </c>
      <c r="X13" s="3">
        <v>3</v>
      </c>
      <c r="Y13" s="3">
        <v>3</v>
      </c>
      <c r="Z13" s="3">
        <v>4</v>
      </c>
      <c r="AA13" s="3">
        <v>4</v>
      </c>
      <c r="AB13" s="3">
        <v>3</v>
      </c>
      <c r="AC13" s="3">
        <v>3</v>
      </c>
      <c r="AD13" s="3">
        <v>4</v>
      </c>
      <c r="AE13" s="3">
        <v>4</v>
      </c>
      <c r="AF13" s="3">
        <v>3</v>
      </c>
      <c r="AG13" s="3">
        <v>3</v>
      </c>
      <c r="AH13" s="3">
        <v>4</v>
      </c>
      <c r="AI13" s="3">
        <v>3</v>
      </c>
      <c r="AJ13" s="3">
        <v>4</v>
      </c>
      <c r="AK13" s="3">
        <v>4</v>
      </c>
      <c r="AL13" s="20" t="s">
        <v>177</v>
      </c>
      <c r="AM13" s="3">
        <v>12</v>
      </c>
      <c r="AN13" s="3">
        <v>20</v>
      </c>
      <c r="AO13" s="3">
        <v>20</v>
      </c>
      <c r="AP13" s="3">
        <v>20</v>
      </c>
      <c r="AQ13" s="3">
        <v>20</v>
      </c>
      <c r="AR13" s="3">
        <v>10</v>
      </c>
      <c r="AS13" s="3">
        <v>0</v>
      </c>
      <c r="AT13" s="3">
        <v>10</v>
      </c>
    </row>
    <row r="14" spans="1:46" x14ac:dyDescent="0.3">
      <c r="A14" s="3" t="s">
        <v>139</v>
      </c>
      <c r="B14" t="s">
        <v>201</v>
      </c>
      <c r="C14" t="s">
        <v>113</v>
      </c>
      <c r="D14" s="21">
        <v>44942.425266203703</v>
      </c>
      <c r="E14" s="3">
        <v>469</v>
      </c>
      <c r="F14" s="3">
        <v>3</v>
      </c>
      <c r="G14" s="3">
        <v>2</v>
      </c>
      <c r="H14" s="3">
        <v>3</v>
      </c>
      <c r="I14" s="3">
        <v>2</v>
      </c>
      <c r="J14" s="3">
        <v>1</v>
      </c>
      <c r="K14" s="3">
        <v>1</v>
      </c>
      <c r="L14" s="3">
        <v>2</v>
      </c>
      <c r="M14" s="3">
        <v>2</v>
      </c>
      <c r="N14" s="3">
        <v>1</v>
      </c>
      <c r="O14" s="3">
        <v>2</v>
      </c>
      <c r="P14" s="3">
        <v>2</v>
      </c>
      <c r="Q14" s="3">
        <v>1</v>
      </c>
      <c r="R14" s="3">
        <v>2</v>
      </c>
      <c r="S14" s="3">
        <v>1</v>
      </c>
      <c r="T14" s="3">
        <v>2</v>
      </c>
      <c r="U14" s="3">
        <v>2</v>
      </c>
      <c r="V14" s="3">
        <v>4</v>
      </c>
      <c r="W14" s="3">
        <v>4</v>
      </c>
      <c r="X14" s="3">
        <v>4</v>
      </c>
      <c r="Y14" s="3">
        <v>3</v>
      </c>
      <c r="Z14" s="3">
        <v>3</v>
      </c>
      <c r="AA14" s="3">
        <v>3</v>
      </c>
      <c r="AB14" s="3">
        <v>4</v>
      </c>
      <c r="AC14" s="3">
        <v>3</v>
      </c>
      <c r="AD14" s="3">
        <v>3</v>
      </c>
      <c r="AE14" s="3">
        <v>4</v>
      </c>
      <c r="AF14" s="3">
        <v>4</v>
      </c>
      <c r="AG14" s="3">
        <v>3</v>
      </c>
      <c r="AH14" s="3">
        <v>4</v>
      </c>
      <c r="AI14" s="3">
        <v>4</v>
      </c>
      <c r="AJ14" s="3">
        <v>4</v>
      </c>
      <c r="AK14" s="3">
        <v>4</v>
      </c>
      <c r="AL14" s="20" t="s">
        <v>92</v>
      </c>
      <c r="AM14" s="3">
        <v>12</v>
      </c>
      <c r="AN14" s="3">
        <v>0</v>
      </c>
      <c r="AO14" s="3">
        <v>25</v>
      </c>
      <c r="AP14" s="3">
        <v>0</v>
      </c>
      <c r="AQ14" s="3">
        <v>50</v>
      </c>
      <c r="AR14" s="3">
        <v>25</v>
      </c>
      <c r="AS14" s="3">
        <v>0</v>
      </c>
      <c r="AT14" s="3">
        <v>0</v>
      </c>
    </row>
    <row r="15" spans="1:46" x14ac:dyDescent="0.3">
      <c r="A15" s="3" t="s">
        <v>140</v>
      </c>
      <c r="B15" t="s">
        <v>201</v>
      </c>
      <c r="C15" t="s">
        <v>108</v>
      </c>
      <c r="D15" s="21">
        <v>44942.47797453704</v>
      </c>
      <c r="E15" s="3">
        <v>289</v>
      </c>
      <c r="F15" s="3">
        <v>2</v>
      </c>
      <c r="G15" s="3">
        <v>3</v>
      </c>
      <c r="H15" s="3">
        <v>1</v>
      </c>
      <c r="I15" s="3">
        <v>2</v>
      </c>
      <c r="J15" s="3">
        <v>3</v>
      </c>
      <c r="K15" s="3">
        <v>3</v>
      </c>
      <c r="L15" s="3">
        <v>1</v>
      </c>
      <c r="M15" s="3">
        <v>1</v>
      </c>
      <c r="N15" s="3">
        <v>3</v>
      </c>
      <c r="O15" s="3">
        <v>2</v>
      </c>
      <c r="P15" s="3">
        <v>2</v>
      </c>
      <c r="Q15" s="3">
        <v>2</v>
      </c>
      <c r="R15" s="3">
        <v>1</v>
      </c>
      <c r="S15" s="3">
        <v>1</v>
      </c>
      <c r="T15" s="3">
        <v>1</v>
      </c>
      <c r="U15" s="3">
        <v>2</v>
      </c>
      <c r="V15" s="3">
        <v>3</v>
      </c>
      <c r="W15" s="3">
        <v>4</v>
      </c>
      <c r="X15" s="3">
        <v>3</v>
      </c>
      <c r="Y15" s="3">
        <v>3</v>
      </c>
      <c r="Z15" s="3">
        <v>4</v>
      </c>
      <c r="AA15" s="3">
        <v>4</v>
      </c>
      <c r="AB15" s="3">
        <v>3</v>
      </c>
      <c r="AC15" s="3">
        <v>3</v>
      </c>
      <c r="AD15" s="3">
        <v>4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20" t="s">
        <v>122</v>
      </c>
      <c r="AM15" s="3">
        <v>12</v>
      </c>
      <c r="AN15" s="3">
        <v>0</v>
      </c>
      <c r="AO15" s="3">
        <v>20</v>
      </c>
      <c r="AP15" s="3">
        <v>30</v>
      </c>
      <c r="AQ15" s="3">
        <v>30</v>
      </c>
      <c r="AR15" s="3">
        <v>20</v>
      </c>
      <c r="AS15" s="3">
        <v>0</v>
      </c>
      <c r="AT15" s="3">
        <v>0</v>
      </c>
    </row>
    <row r="16" spans="1:46" x14ac:dyDescent="0.3">
      <c r="A16" s="3" t="s">
        <v>141</v>
      </c>
      <c r="B16" t="s">
        <v>200</v>
      </c>
      <c r="C16" t="s">
        <v>113</v>
      </c>
      <c r="D16" s="21">
        <v>44942.487222222226</v>
      </c>
      <c r="E16" s="3">
        <v>3867</v>
      </c>
      <c r="F16" s="3">
        <v>3</v>
      </c>
      <c r="G16" s="3">
        <v>3</v>
      </c>
      <c r="H16" s="3">
        <v>3</v>
      </c>
      <c r="I16" s="3">
        <v>1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3</v>
      </c>
      <c r="P16" s="3">
        <v>3</v>
      </c>
      <c r="Q16" s="3">
        <v>4</v>
      </c>
      <c r="R16" s="3">
        <v>4</v>
      </c>
      <c r="S16" s="3">
        <v>3</v>
      </c>
      <c r="T16" s="3">
        <v>2</v>
      </c>
      <c r="U16" s="3">
        <v>2</v>
      </c>
      <c r="V16" s="3">
        <v>4</v>
      </c>
      <c r="W16" s="3">
        <v>4</v>
      </c>
      <c r="X16" s="3">
        <v>4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20" t="s">
        <v>174</v>
      </c>
      <c r="AM16" s="3">
        <v>15</v>
      </c>
      <c r="AN16" s="3">
        <v>10</v>
      </c>
      <c r="AO16" s="3">
        <v>10</v>
      </c>
      <c r="AP16" s="3">
        <v>10</v>
      </c>
      <c r="AQ16" s="3">
        <v>20</v>
      </c>
      <c r="AR16" s="3">
        <v>20</v>
      </c>
      <c r="AS16" s="3">
        <v>20</v>
      </c>
      <c r="AT16" s="3">
        <v>10</v>
      </c>
    </row>
    <row r="17" spans="1:46" x14ac:dyDescent="0.3">
      <c r="A17" s="3" t="s">
        <v>142</v>
      </c>
      <c r="B17" t="s">
        <v>201</v>
      </c>
      <c r="C17" t="s">
        <v>108</v>
      </c>
      <c r="D17" s="21">
        <v>44942.52542824074</v>
      </c>
      <c r="E17" s="3">
        <v>367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3</v>
      </c>
      <c r="N17" s="3">
        <v>3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4</v>
      </c>
      <c r="AD17" s="3">
        <v>4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20" t="s">
        <v>178</v>
      </c>
      <c r="AM17" s="3">
        <v>12</v>
      </c>
      <c r="AN17" s="3">
        <v>20</v>
      </c>
      <c r="AO17" s="3">
        <v>10</v>
      </c>
      <c r="AP17" s="3">
        <v>0</v>
      </c>
      <c r="AQ17" s="3">
        <v>10</v>
      </c>
      <c r="AR17" s="3">
        <v>0</v>
      </c>
      <c r="AS17" s="3">
        <v>20</v>
      </c>
      <c r="AT17" s="3">
        <v>40</v>
      </c>
    </row>
    <row r="18" spans="1:46" x14ac:dyDescent="0.3">
      <c r="A18" s="3" t="s">
        <v>143</v>
      </c>
      <c r="B18" t="s">
        <v>200</v>
      </c>
      <c r="C18" t="s">
        <v>108</v>
      </c>
      <c r="D18" s="21">
        <v>44942.563113425924</v>
      </c>
      <c r="E18" s="3">
        <v>469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2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2</v>
      </c>
      <c r="AK18" s="3">
        <v>3</v>
      </c>
      <c r="AL18" s="20" t="s">
        <v>179</v>
      </c>
      <c r="AM18" s="3">
        <v>6</v>
      </c>
      <c r="AN18" s="3">
        <v>50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50</v>
      </c>
    </row>
    <row r="19" spans="1:46" x14ac:dyDescent="0.3">
      <c r="A19" s="3" t="s">
        <v>144</v>
      </c>
      <c r="B19" t="s">
        <v>201</v>
      </c>
      <c r="C19" t="s">
        <v>168</v>
      </c>
      <c r="D19" s="21">
        <v>44942.714004629626</v>
      </c>
      <c r="E19" s="3">
        <v>1165</v>
      </c>
      <c r="F19" s="3">
        <v>3</v>
      </c>
      <c r="G19" s="3">
        <v>1</v>
      </c>
      <c r="H19" s="3">
        <v>1</v>
      </c>
      <c r="I19" s="3">
        <v>1</v>
      </c>
      <c r="J19" s="3">
        <v>4</v>
      </c>
      <c r="K19" s="3">
        <v>3</v>
      </c>
      <c r="L19" s="3">
        <v>3</v>
      </c>
      <c r="M19" s="3">
        <v>2</v>
      </c>
      <c r="N19" s="3">
        <v>3</v>
      </c>
      <c r="O19" s="3">
        <v>1</v>
      </c>
      <c r="P19" s="3">
        <v>1</v>
      </c>
      <c r="Q19" s="3">
        <v>1</v>
      </c>
      <c r="R19" s="3">
        <v>1</v>
      </c>
      <c r="S19" s="3">
        <v>2</v>
      </c>
      <c r="T19" s="3">
        <v>2</v>
      </c>
      <c r="U19" s="3">
        <v>3</v>
      </c>
      <c r="V19" s="3">
        <v>4</v>
      </c>
      <c r="W19" s="3">
        <v>4</v>
      </c>
      <c r="X19" s="3">
        <v>4</v>
      </c>
      <c r="Y19" s="3">
        <v>4</v>
      </c>
      <c r="Z19" s="3">
        <v>4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4</v>
      </c>
      <c r="AL19" s="20" t="s">
        <v>98</v>
      </c>
      <c r="AM19" s="3">
        <v>15</v>
      </c>
      <c r="AN19" s="3">
        <v>40</v>
      </c>
      <c r="AO19" s="3">
        <v>30</v>
      </c>
      <c r="AP19" s="3">
        <v>30</v>
      </c>
      <c r="AQ19" s="3">
        <v>0</v>
      </c>
      <c r="AR19" s="3">
        <v>0</v>
      </c>
      <c r="AS19" s="3">
        <v>0</v>
      </c>
      <c r="AT19" s="3">
        <v>0</v>
      </c>
    </row>
    <row r="20" spans="1:46" x14ac:dyDescent="0.3">
      <c r="A20" s="3" t="s">
        <v>145</v>
      </c>
      <c r="B20" t="s">
        <v>200</v>
      </c>
      <c r="C20" t="s">
        <v>112</v>
      </c>
      <c r="D20" s="21">
        <v>44942.715613425928</v>
      </c>
      <c r="E20" s="3">
        <v>274</v>
      </c>
      <c r="F20" s="3">
        <v>2</v>
      </c>
      <c r="G20" s="3">
        <v>1</v>
      </c>
      <c r="H20" s="3">
        <v>1</v>
      </c>
      <c r="I20" s="3">
        <v>2</v>
      </c>
      <c r="J20" s="3">
        <v>2</v>
      </c>
      <c r="K20" s="3">
        <v>2</v>
      </c>
      <c r="L20" s="3">
        <v>2</v>
      </c>
      <c r="M20" s="3">
        <v>1</v>
      </c>
      <c r="N20" s="3">
        <v>1</v>
      </c>
      <c r="O20" s="3">
        <v>2</v>
      </c>
      <c r="P20" s="3">
        <v>2</v>
      </c>
      <c r="Q20" s="3">
        <v>2</v>
      </c>
      <c r="R20" s="3">
        <v>2</v>
      </c>
      <c r="S20" s="3">
        <v>1</v>
      </c>
      <c r="T20" s="3">
        <v>1</v>
      </c>
      <c r="U20" s="3">
        <v>1</v>
      </c>
      <c r="V20" s="3">
        <v>4</v>
      </c>
      <c r="W20" s="3">
        <v>4</v>
      </c>
      <c r="X20" s="3">
        <v>4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4</v>
      </c>
      <c r="AF20" s="3">
        <v>4</v>
      </c>
      <c r="AG20" s="3">
        <v>4</v>
      </c>
      <c r="AH20" s="3">
        <v>4</v>
      </c>
      <c r="AI20" s="3">
        <v>3</v>
      </c>
      <c r="AJ20" s="3">
        <v>3</v>
      </c>
      <c r="AK20" s="3">
        <v>3</v>
      </c>
      <c r="AL20" s="20" t="s">
        <v>196</v>
      </c>
      <c r="AM20" s="3">
        <v>9</v>
      </c>
      <c r="AN20" s="3">
        <v>30</v>
      </c>
      <c r="AO20" s="3">
        <v>10</v>
      </c>
      <c r="AP20" s="3">
        <v>20</v>
      </c>
      <c r="AQ20" s="3">
        <v>0</v>
      </c>
      <c r="AR20" s="3">
        <v>10</v>
      </c>
      <c r="AS20" s="3">
        <v>10</v>
      </c>
      <c r="AT20" s="3">
        <v>20</v>
      </c>
    </row>
    <row r="21" spans="1:46" x14ac:dyDescent="0.3">
      <c r="A21" s="3" t="s">
        <v>146</v>
      </c>
      <c r="B21" t="s">
        <v>201</v>
      </c>
      <c r="C21" t="s">
        <v>113</v>
      </c>
      <c r="D21" s="21">
        <v>44942.784895833334</v>
      </c>
      <c r="E21" s="3">
        <v>296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2</v>
      </c>
      <c r="U21" s="3">
        <v>3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20" t="s">
        <v>180</v>
      </c>
      <c r="AM21" s="3">
        <v>14</v>
      </c>
      <c r="AN21" s="3">
        <v>40</v>
      </c>
      <c r="AO21" s="3">
        <v>0</v>
      </c>
      <c r="AP21" s="3">
        <v>0</v>
      </c>
      <c r="AQ21" s="3">
        <v>20</v>
      </c>
      <c r="AR21" s="3">
        <v>0</v>
      </c>
      <c r="AS21" s="3">
        <v>0</v>
      </c>
      <c r="AT21" s="3">
        <v>40</v>
      </c>
    </row>
    <row r="22" spans="1:46" x14ac:dyDescent="0.3">
      <c r="A22" s="3" t="s">
        <v>147</v>
      </c>
      <c r="B22" t="s">
        <v>200</v>
      </c>
      <c r="C22" t="s">
        <v>113</v>
      </c>
      <c r="D22" s="21">
        <v>44942.803703703707</v>
      </c>
      <c r="E22" s="3">
        <v>959</v>
      </c>
      <c r="F22" s="3">
        <v>2</v>
      </c>
      <c r="G22" s="3">
        <v>3</v>
      </c>
      <c r="H22" s="3">
        <v>3</v>
      </c>
      <c r="I22" s="3">
        <v>2</v>
      </c>
      <c r="J22" s="3">
        <v>2</v>
      </c>
      <c r="K22" s="3">
        <v>3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3</v>
      </c>
      <c r="R22" s="3">
        <v>2</v>
      </c>
      <c r="S22" s="3">
        <v>1</v>
      </c>
      <c r="T22" s="3">
        <v>1</v>
      </c>
      <c r="U22" s="3">
        <v>2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20" t="s">
        <v>181</v>
      </c>
      <c r="AM22" s="3">
        <v>14</v>
      </c>
      <c r="AN22" s="3">
        <v>20</v>
      </c>
      <c r="AO22" s="3">
        <v>12</v>
      </c>
      <c r="AP22" s="3">
        <v>12</v>
      </c>
      <c r="AQ22" s="3">
        <v>12</v>
      </c>
      <c r="AR22" s="3">
        <v>12</v>
      </c>
      <c r="AS22" s="3">
        <v>12</v>
      </c>
      <c r="AT22" s="3">
        <v>20</v>
      </c>
    </row>
    <row r="23" spans="1:46" x14ac:dyDescent="0.3">
      <c r="A23" s="3" t="s">
        <v>148</v>
      </c>
      <c r="B23" t="s">
        <v>200</v>
      </c>
      <c r="C23" t="s">
        <v>113</v>
      </c>
      <c r="D23" s="21">
        <v>44942.933379629627</v>
      </c>
      <c r="E23" s="3">
        <v>371</v>
      </c>
      <c r="F23" s="3">
        <v>2</v>
      </c>
      <c r="G23" s="3">
        <v>3</v>
      </c>
      <c r="H23" s="3">
        <v>3</v>
      </c>
      <c r="I23" s="3">
        <v>2</v>
      </c>
      <c r="J23" s="3">
        <v>3</v>
      </c>
      <c r="K23" s="3">
        <v>3</v>
      </c>
      <c r="L23" s="3">
        <v>3</v>
      </c>
      <c r="M23" s="3">
        <v>2</v>
      </c>
      <c r="N23" s="3">
        <v>4</v>
      </c>
      <c r="O23" s="3">
        <v>2</v>
      </c>
      <c r="P23" s="3">
        <v>2</v>
      </c>
      <c r="Q23" s="3">
        <v>3</v>
      </c>
      <c r="R23" s="3">
        <v>2</v>
      </c>
      <c r="S23" s="3">
        <v>3</v>
      </c>
      <c r="T23" s="3">
        <v>1</v>
      </c>
      <c r="U23" s="3">
        <v>3</v>
      </c>
      <c r="V23" s="3">
        <v>4</v>
      </c>
      <c r="W23" s="3">
        <v>4</v>
      </c>
      <c r="X23" s="3">
        <v>4</v>
      </c>
      <c r="Y23" s="3">
        <v>4</v>
      </c>
      <c r="Z23" s="3">
        <v>4</v>
      </c>
      <c r="AA23" s="3">
        <v>4</v>
      </c>
      <c r="AB23" s="3">
        <v>4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4</v>
      </c>
      <c r="AJ23" s="3">
        <v>3</v>
      </c>
      <c r="AK23" s="3">
        <v>4</v>
      </c>
      <c r="AL23" s="20" t="s">
        <v>95</v>
      </c>
      <c r="AM23" s="3">
        <v>15</v>
      </c>
      <c r="AN23" s="3">
        <v>5</v>
      </c>
      <c r="AO23" s="3">
        <v>17</v>
      </c>
      <c r="AP23" s="3">
        <v>17</v>
      </c>
      <c r="AQ23" s="3">
        <v>17</v>
      </c>
      <c r="AR23" s="3">
        <v>17</v>
      </c>
      <c r="AS23" s="3">
        <v>17</v>
      </c>
      <c r="AT23" s="3">
        <v>10</v>
      </c>
    </row>
    <row r="24" spans="1:46" x14ac:dyDescent="0.3">
      <c r="A24" s="3" t="s">
        <v>149</v>
      </c>
      <c r="B24" t="s">
        <v>200</v>
      </c>
      <c r="C24" t="s">
        <v>112</v>
      </c>
      <c r="D24" s="21">
        <v>44943.625879629632</v>
      </c>
      <c r="E24" s="3">
        <v>1572</v>
      </c>
      <c r="F24" s="3">
        <v>2</v>
      </c>
      <c r="G24" s="3">
        <v>3</v>
      </c>
      <c r="H24" s="3">
        <v>2</v>
      </c>
      <c r="I24" s="3">
        <v>3</v>
      </c>
      <c r="J24" s="3">
        <v>3</v>
      </c>
      <c r="K24" s="3">
        <v>3</v>
      </c>
      <c r="L24" s="3">
        <v>1</v>
      </c>
      <c r="M24" s="3">
        <v>2</v>
      </c>
      <c r="N24" s="3">
        <v>2</v>
      </c>
      <c r="O24" s="3">
        <v>2</v>
      </c>
      <c r="P24" s="3">
        <v>1</v>
      </c>
      <c r="Q24" s="3">
        <v>2</v>
      </c>
      <c r="R24" s="3">
        <v>1</v>
      </c>
      <c r="S24" s="3">
        <v>1</v>
      </c>
      <c r="T24" s="3">
        <v>1</v>
      </c>
      <c r="U24" s="3">
        <v>2</v>
      </c>
      <c r="V24" s="3">
        <v>3</v>
      </c>
      <c r="W24" s="3">
        <v>4</v>
      </c>
      <c r="X24" s="3">
        <v>4</v>
      </c>
      <c r="Y24" s="3">
        <v>3</v>
      </c>
      <c r="Z24" s="3">
        <v>3</v>
      </c>
      <c r="AA24" s="3">
        <v>3</v>
      </c>
      <c r="AB24" s="3">
        <v>3</v>
      </c>
      <c r="AC24" s="3">
        <v>4</v>
      </c>
      <c r="AD24" s="3">
        <v>3</v>
      </c>
      <c r="AE24" s="3">
        <v>4</v>
      </c>
      <c r="AF24" s="3">
        <v>3</v>
      </c>
      <c r="AG24" s="3">
        <v>4</v>
      </c>
      <c r="AH24" s="3">
        <v>4</v>
      </c>
      <c r="AI24" s="3">
        <v>4</v>
      </c>
      <c r="AJ24" s="3">
        <v>2</v>
      </c>
      <c r="AK24" s="3">
        <v>4</v>
      </c>
      <c r="AL24" s="20" t="s">
        <v>182</v>
      </c>
      <c r="AM24" s="3">
        <v>16</v>
      </c>
      <c r="AN24" s="3">
        <v>10</v>
      </c>
      <c r="AO24" s="3">
        <v>20</v>
      </c>
      <c r="AP24" s="3">
        <v>20</v>
      </c>
      <c r="AQ24" s="3">
        <v>10</v>
      </c>
      <c r="AR24" s="3">
        <v>10</v>
      </c>
      <c r="AS24" s="3">
        <v>10</v>
      </c>
      <c r="AT24" s="3">
        <v>20</v>
      </c>
    </row>
    <row r="25" spans="1:46" x14ac:dyDescent="0.3">
      <c r="A25" s="3" t="s">
        <v>150</v>
      </c>
      <c r="B25" t="s">
        <v>200</v>
      </c>
      <c r="C25" t="s">
        <v>110</v>
      </c>
      <c r="D25" s="21">
        <v>44943.638564814813</v>
      </c>
      <c r="E25" s="3">
        <v>604</v>
      </c>
      <c r="F25" s="3">
        <v>2</v>
      </c>
      <c r="G25" s="3">
        <v>3</v>
      </c>
      <c r="H25" s="3">
        <v>2</v>
      </c>
      <c r="I25" s="3">
        <v>1</v>
      </c>
      <c r="J25" s="3">
        <v>1</v>
      </c>
      <c r="K25" s="3">
        <v>2</v>
      </c>
      <c r="L25" s="3">
        <v>1</v>
      </c>
      <c r="M25" s="3">
        <v>2</v>
      </c>
      <c r="N25" s="3">
        <v>3</v>
      </c>
      <c r="O25" s="3">
        <v>2</v>
      </c>
      <c r="P25" s="3">
        <v>3</v>
      </c>
      <c r="Q25" s="3">
        <v>3</v>
      </c>
      <c r="R25" s="3">
        <v>2</v>
      </c>
      <c r="S25" s="3">
        <v>3</v>
      </c>
      <c r="T25" s="3">
        <v>1</v>
      </c>
      <c r="U25" s="3">
        <v>1</v>
      </c>
      <c r="V25" s="3">
        <v>4</v>
      </c>
      <c r="W25" s="3">
        <v>4</v>
      </c>
      <c r="X25" s="3">
        <v>4</v>
      </c>
      <c r="Y25" s="3">
        <v>3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4</v>
      </c>
      <c r="AL25" s="20" t="s">
        <v>97</v>
      </c>
      <c r="AM25" s="3">
        <v>12</v>
      </c>
      <c r="AN25" s="3">
        <v>0</v>
      </c>
      <c r="AO25" s="3">
        <v>15</v>
      </c>
      <c r="AP25" s="3">
        <v>15</v>
      </c>
      <c r="AQ25" s="3">
        <v>15</v>
      </c>
      <c r="AR25" s="3">
        <v>15</v>
      </c>
      <c r="AS25" s="3">
        <v>20</v>
      </c>
      <c r="AT25" s="3">
        <v>20</v>
      </c>
    </row>
    <row r="26" spans="1:46" x14ac:dyDescent="0.3">
      <c r="A26" s="3" t="s">
        <v>151</v>
      </c>
      <c r="B26" t="s">
        <v>200</v>
      </c>
      <c r="C26" t="s">
        <v>108</v>
      </c>
      <c r="D26" s="21">
        <v>44943.737245370372</v>
      </c>
      <c r="E26" s="3">
        <v>1034</v>
      </c>
      <c r="F26" s="3">
        <v>2</v>
      </c>
      <c r="G26" s="3">
        <v>3</v>
      </c>
      <c r="H26" s="3">
        <v>2</v>
      </c>
      <c r="I26" s="3">
        <v>1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3</v>
      </c>
      <c r="P26" s="3">
        <v>3</v>
      </c>
      <c r="Q26" s="3">
        <v>3</v>
      </c>
      <c r="R26" s="3">
        <v>2</v>
      </c>
      <c r="S26" s="3">
        <v>2</v>
      </c>
      <c r="T26" s="3">
        <v>1</v>
      </c>
      <c r="U26" s="3">
        <v>1</v>
      </c>
      <c r="V26" s="3">
        <v>4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4</v>
      </c>
      <c r="AH26" s="3">
        <v>4</v>
      </c>
      <c r="AI26" s="3">
        <v>4</v>
      </c>
      <c r="AJ26" s="3">
        <v>4</v>
      </c>
      <c r="AK26" s="3">
        <v>4</v>
      </c>
      <c r="AL26" s="20" t="s">
        <v>183</v>
      </c>
      <c r="AM26" s="3">
        <v>12</v>
      </c>
      <c r="AN26" s="3">
        <v>20</v>
      </c>
      <c r="AO26" s="3">
        <v>0</v>
      </c>
      <c r="AP26" s="3">
        <v>20</v>
      </c>
      <c r="AQ26" s="3">
        <v>0</v>
      </c>
      <c r="AR26" s="3">
        <v>20</v>
      </c>
      <c r="AS26" s="3">
        <v>0</v>
      </c>
      <c r="AT26" s="3">
        <v>40</v>
      </c>
    </row>
    <row r="27" spans="1:46" x14ac:dyDescent="0.3">
      <c r="A27" s="3" t="s">
        <v>152</v>
      </c>
      <c r="B27" t="s">
        <v>200</v>
      </c>
      <c r="C27" t="s">
        <v>109</v>
      </c>
      <c r="D27" s="21">
        <v>44943.809282407405</v>
      </c>
      <c r="E27" s="3">
        <v>450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3</v>
      </c>
      <c r="L27" s="3">
        <v>1</v>
      </c>
      <c r="M27" s="3">
        <v>1</v>
      </c>
      <c r="N27" s="3">
        <v>3</v>
      </c>
      <c r="O27" s="3">
        <v>2</v>
      </c>
      <c r="P27" s="3">
        <v>2</v>
      </c>
      <c r="Q27" s="3">
        <v>2</v>
      </c>
      <c r="R27" s="3">
        <v>2</v>
      </c>
      <c r="S27" s="3">
        <v>1</v>
      </c>
      <c r="T27" s="3">
        <v>1</v>
      </c>
      <c r="U27" s="3">
        <v>1</v>
      </c>
      <c r="V27" s="3">
        <v>3</v>
      </c>
      <c r="W27" s="3">
        <v>3</v>
      </c>
      <c r="X27" s="3">
        <v>2</v>
      </c>
      <c r="Y27" s="3">
        <v>2</v>
      </c>
      <c r="Z27" s="3">
        <v>2</v>
      </c>
      <c r="AA27" s="3">
        <v>4</v>
      </c>
      <c r="AB27" s="3">
        <v>3</v>
      </c>
      <c r="AC27" s="3">
        <v>3</v>
      </c>
      <c r="AD27" s="3">
        <v>3</v>
      </c>
      <c r="AE27" s="3">
        <v>3</v>
      </c>
      <c r="AF27" s="3">
        <v>4</v>
      </c>
      <c r="AG27" s="3">
        <v>4</v>
      </c>
      <c r="AH27" s="3">
        <v>4</v>
      </c>
      <c r="AI27" s="3">
        <v>3</v>
      </c>
      <c r="AJ27" s="3">
        <v>4</v>
      </c>
      <c r="AK27" s="3">
        <v>3</v>
      </c>
      <c r="AL27" s="20">
        <v>3</v>
      </c>
      <c r="AM27" s="3">
        <v>12</v>
      </c>
      <c r="AN27" s="3">
        <v>30</v>
      </c>
      <c r="AO27" s="3">
        <v>25</v>
      </c>
      <c r="AP27" s="3">
        <v>15</v>
      </c>
      <c r="AQ27" s="3">
        <v>10</v>
      </c>
      <c r="AR27" s="3">
        <v>10</v>
      </c>
      <c r="AS27" s="3">
        <v>10</v>
      </c>
      <c r="AT27" s="3">
        <v>0</v>
      </c>
    </row>
    <row r="28" spans="1:46" x14ac:dyDescent="0.3">
      <c r="A28" s="3" t="s">
        <v>153</v>
      </c>
      <c r="B28" t="s">
        <v>200</v>
      </c>
      <c r="C28" t="s">
        <v>108</v>
      </c>
      <c r="D28" s="21">
        <v>44943.809513888889</v>
      </c>
      <c r="E28" s="3">
        <v>324</v>
      </c>
      <c r="F28" s="3">
        <v>2</v>
      </c>
      <c r="G28" s="3">
        <v>2</v>
      </c>
      <c r="H28" s="3">
        <v>2</v>
      </c>
      <c r="I28" s="3">
        <v>2</v>
      </c>
      <c r="J28" s="3">
        <v>3</v>
      </c>
      <c r="K28" s="3">
        <v>2</v>
      </c>
      <c r="L28" s="3">
        <v>3</v>
      </c>
      <c r="M28" s="3">
        <v>2</v>
      </c>
      <c r="N28" s="3">
        <v>3</v>
      </c>
      <c r="O28" s="3">
        <v>3</v>
      </c>
      <c r="P28" s="3">
        <v>1</v>
      </c>
      <c r="Q28" s="3">
        <v>3</v>
      </c>
      <c r="R28" s="3">
        <v>2</v>
      </c>
      <c r="S28" s="3">
        <v>2</v>
      </c>
      <c r="T28" s="3">
        <v>1</v>
      </c>
      <c r="U28" s="3">
        <v>3</v>
      </c>
      <c r="V28" s="3">
        <v>4</v>
      </c>
      <c r="W28" s="3">
        <v>4</v>
      </c>
      <c r="X28" s="3">
        <v>3</v>
      </c>
      <c r="Y28" s="3">
        <v>2</v>
      </c>
      <c r="Z28" s="3">
        <v>4</v>
      </c>
      <c r="AA28" s="3">
        <v>4</v>
      </c>
      <c r="AB28" s="3">
        <v>4</v>
      </c>
      <c r="AC28" s="3">
        <v>4</v>
      </c>
      <c r="AD28" s="3">
        <v>3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2</v>
      </c>
      <c r="AK28" s="3">
        <v>4</v>
      </c>
      <c r="AL28" s="20" t="s">
        <v>184</v>
      </c>
      <c r="AM28" s="3">
        <v>15</v>
      </c>
      <c r="AN28" s="3">
        <v>20</v>
      </c>
      <c r="AO28" s="3">
        <v>5</v>
      </c>
      <c r="AP28" s="3">
        <v>5</v>
      </c>
      <c r="AQ28" s="3">
        <v>5</v>
      </c>
      <c r="AR28" s="3">
        <v>5</v>
      </c>
      <c r="AS28" s="3">
        <v>20</v>
      </c>
      <c r="AT28" s="3">
        <v>40</v>
      </c>
    </row>
    <row r="29" spans="1:46" x14ac:dyDescent="0.3">
      <c r="A29" s="3" t="s">
        <v>154</v>
      </c>
      <c r="B29" t="s">
        <v>200</v>
      </c>
      <c r="C29" t="s">
        <v>112</v>
      </c>
      <c r="D29" s="21">
        <v>44944.212199074071</v>
      </c>
      <c r="E29" s="3">
        <v>497</v>
      </c>
      <c r="F29" s="3">
        <v>3</v>
      </c>
      <c r="G29" s="3">
        <v>4</v>
      </c>
      <c r="H29" s="3">
        <v>2</v>
      </c>
      <c r="I29" s="3">
        <v>1</v>
      </c>
      <c r="J29" s="3">
        <v>2</v>
      </c>
      <c r="K29" s="3">
        <v>3</v>
      </c>
      <c r="L29" s="3">
        <v>2</v>
      </c>
      <c r="M29" s="3">
        <v>2</v>
      </c>
      <c r="N29" s="3">
        <v>2</v>
      </c>
      <c r="O29" s="3">
        <v>3</v>
      </c>
      <c r="P29" s="3">
        <v>4</v>
      </c>
      <c r="Q29" s="3">
        <v>4</v>
      </c>
      <c r="R29" s="3">
        <v>2</v>
      </c>
      <c r="S29" s="3">
        <v>1</v>
      </c>
      <c r="T29" s="3">
        <v>1</v>
      </c>
      <c r="U29" s="3">
        <v>3</v>
      </c>
      <c r="V29" s="3">
        <v>4</v>
      </c>
      <c r="W29" s="3">
        <v>2</v>
      </c>
      <c r="X29" s="3">
        <v>2</v>
      </c>
      <c r="Y29" s="3">
        <v>2</v>
      </c>
      <c r="Z29" s="3">
        <v>2</v>
      </c>
      <c r="AA29" s="3">
        <v>4</v>
      </c>
      <c r="AB29" s="3">
        <v>3</v>
      </c>
      <c r="AC29" s="3">
        <v>2</v>
      </c>
      <c r="AD29" s="3">
        <v>3</v>
      </c>
      <c r="AE29" s="3">
        <v>4</v>
      </c>
      <c r="AF29" s="3">
        <v>2</v>
      </c>
      <c r="AG29" s="3">
        <v>3</v>
      </c>
      <c r="AH29" s="3">
        <v>3</v>
      </c>
      <c r="AI29" s="3">
        <v>4</v>
      </c>
      <c r="AJ29" s="3">
        <v>2</v>
      </c>
      <c r="AK29" s="3">
        <v>3</v>
      </c>
      <c r="AL29" s="20" t="s">
        <v>185</v>
      </c>
      <c r="AM29" s="3">
        <v>12</v>
      </c>
      <c r="AN29" s="3">
        <v>25</v>
      </c>
      <c r="AO29" s="3">
        <v>10</v>
      </c>
      <c r="AP29" s="3">
        <v>10</v>
      </c>
      <c r="AQ29" s="3">
        <v>10</v>
      </c>
      <c r="AR29" s="3">
        <v>10</v>
      </c>
      <c r="AS29" s="3">
        <v>10</v>
      </c>
      <c r="AT29" s="3">
        <v>25</v>
      </c>
    </row>
    <row r="30" spans="1:46" x14ac:dyDescent="0.3">
      <c r="A30" s="3" t="s">
        <v>155</v>
      </c>
      <c r="B30" t="s">
        <v>200</v>
      </c>
      <c r="C30" t="s">
        <v>112</v>
      </c>
      <c r="D30" s="21">
        <v>44944.412870370368</v>
      </c>
      <c r="E30" s="3">
        <v>541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2</v>
      </c>
      <c r="O30" s="3">
        <v>1</v>
      </c>
      <c r="P30" s="3">
        <v>3</v>
      </c>
      <c r="Q30" s="3">
        <v>2</v>
      </c>
      <c r="R30" s="3">
        <v>2</v>
      </c>
      <c r="S30" s="3">
        <v>1</v>
      </c>
      <c r="T30" s="3">
        <v>1</v>
      </c>
      <c r="U30" s="3">
        <v>2</v>
      </c>
      <c r="V30" s="3">
        <v>3</v>
      </c>
      <c r="W30" s="3">
        <v>3</v>
      </c>
      <c r="X30" s="3">
        <v>2</v>
      </c>
      <c r="Y30" s="3">
        <v>2</v>
      </c>
      <c r="Z30" s="3">
        <v>3</v>
      </c>
      <c r="AA30" s="3">
        <v>2</v>
      </c>
      <c r="AB30" s="3">
        <v>3</v>
      </c>
      <c r="AC30" s="3">
        <v>2</v>
      </c>
      <c r="AD30" s="3">
        <v>2</v>
      </c>
      <c r="AE30" s="3">
        <v>2</v>
      </c>
      <c r="AF30" s="3">
        <v>3</v>
      </c>
      <c r="AG30" s="3">
        <v>3</v>
      </c>
      <c r="AH30" s="3">
        <v>4</v>
      </c>
      <c r="AI30" s="3">
        <v>3</v>
      </c>
      <c r="AJ30" s="3">
        <v>2</v>
      </c>
      <c r="AK30" s="3">
        <v>3</v>
      </c>
      <c r="AL30" s="20" t="s">
        <v>92</v>
      </c>
      <c r="AM30" s="3">
        <v>12</v>
      </c>
      <c r="AN30" s="3">
        <v>40</v>
      </c>
      <c r="AO30" s="3">
        <v>0</v>
      </c>
      <c r="AP30" s="3">
        <v>15</v>
      </c>
      <c r="AQ30" s="3">
        <v>0</v>
      </c>
      <c r="AR30" s="3">
        <v>15</v>
      </c>
      <c r="AS30" s="3">
        <v>0</v>
      </c>
      <c r="AT30" s="3">
        <v>30</v>
      </c>
    </row>
    <row r="31" spans="1:46" x14ac:dyDescent="0.3">
      <c r="A31" s="3" t="s">
        <v>156</v>
      </c>
      <c r="B31" t="s">
        <v>201</v>
      </c>
      <c r="C31" t="s">
        <v>108</v>
      </c>
      <c r="D31" s="21">
        <v>44944.531493055554</v>
      </c>
      <c r="E31" s="3">
        <v>410</v>
      </c>
      <c r="F31" s="3">
        <v>1</v>
      </c>
      <c r="G31" s="3">
        <v>2</v>
      </c>
      <c r="H31" s="3">
        <v>1</v>
      </c>
      <c r="I31" s="3">
        <v>1</v>
      </c>
      <c r="J31" s="3">
        <v>1</v>
      </c>
      <c r="K31" s="3">
        <v>2</v>
      </c>
      <c r="L31" s="3">
        <v>1</v>
      </c>
      <c r="M31" s="3">
        <v>2</v>
      </c>
      <c r="N31" s="3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20">
        <v>99</v>
      </c>
      <c r="AM31" s="3">
        <v>12</v>
      </c>
      <c r="AN31" s="3">
        <v>0</v>
      </c>
      <c r="AO31" s="3">
        <v>30</v>
      </c>
      <c r="AP31" s="3">
        <v>20</v>
      </c>
      <c r="AQ31" s="3">
        <v>30</v>
      </c>
      <c r="AR31" s="3">
        <v>20</v>
      </c>
      <c r="AS31" s="3">
        <v>0</v>
      </c>
      <c r="AT31" s="3">
        <v>0</v>
      </c>
    </row>
    <row r="32" spans="1:46" x14ac:dyDescent="0.3">
      <c r="A32" s="3" t="s">
        <v>157</v>
      </c>
      <c r="B32" t="s">
        <v>201</v>
      </c>
      <c r="C32" t="s">
        <v>113</v>
      </c>
      <c r="D32" s="21">
        <v>44944.674386574072</v>
      </c>
      <c r="E32" s="3">
        <v>761</v>
      </c>
      <c r="F32" s="3">
        <v>1</v>
      </c>
      <c r="G32" s="3">
        <v>2</v>
      </c>
      <c r="H32" s="3">
        <v>1</v>
      </c>
      <c r="I32" s="3">
        <v>2</v>
      </c>
      <c r="J32" s="3">
        <v>2</v>
      </c>
      <c r="K32" s="3">
        <v>2</v>
      </c>
      <c r="L32" s="3">
        <v>1</v>
      </c>
      <c r="M32" s="3">
        <v>1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4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4</v>
      </c>
      <c r="AD32" s="3">
        <v>4</v>
      </c>
      <c r="AE32" s="3">
        <v>4</v>
      </c>
      <c r="AF32" s="3">
        <v>4</v>
      </c>
      <c r="AG32" s="3">
        <v>4</v>
      </c>
      <c r="AH32" s="3">
        <v>4</v>
      </c>
      <c r="AI32" s="3">
        <v>4</v>
      </c>
      <c r="AJ32" s="3">
        <v>4</v>
      </c>
      <c r="AK32" s="3">
        <v>4</v>
      </c>
      <c r="AL32" s="20">
        <v>3</v>
      </c>
      <c r="AM32" s="3">
        <v>12</v>
      </c>
      <c r="AN32" s="3">
        <v>0</v>
      </c>
      <c r="AO32" s="3">
        <v>0</v>
      </c>
      <c r="AP32" s="3">
        <v>20</v>
      </c>
      <c r="AQ32" s="3">
        <v>0</v>
      </c>
      <c r="AR32" s="3">
        <v>0</v>
      </c>
      <c r="AS32" s="3">
        <v>20</v>
      </c>
      <c r="AT32" s="3">
        <v>60</v>
      </c>
    </row>
    <row r="33" spans="1:46" x14ac:dyDescent="0.3">
      <c r="A33" s="3" t="s">
        <v>158</v>
      </c>
      <c r="B33" t="s">
        <v>200</v>
      </c>
      <c r="C33" t="s">
        <v>113</v>
      </c>
      <c r="D33" s="21">
        <v>44944.728819444441</v>
      </c>
      <c r="E33" s="3">
        <v>335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2</v>
      </c>
      <c r="W33" s="3">
        <v>3</v>
      </c>
      <c r="X33" s="3">
        <v>4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4</v>
      </c>
      <c r="AF33" s="3">
        <v>4</v>
      </c>
      <c r="AG33" s="3">
        <v>4</v>
      </c>
      <c r="AH33" s="3">
        <v>4</v>
      </c>
      <c r="AI33" s="3">
        <v>2</v>
      </c>
      <c r="AJ33" s="3">
        <v>2</v>
      </c>
      <c r="AK33" s="3">
        <v>2</v>
      </c>
      <c r="AL33" s="20" t="s">
        <v>198</v>
      </c>
      <c r="AM33" s="3">
        <v>12</v>
      </c>
      <c r="AN33" s="3">
        <v>25</v>
      </c>
      <c r="AO33" s="3">
        <v>10</v>
      </c>
      <c r="AP33" s="3">
        <v>10</v>
      </c>
      <c r="AQ33" s="3">
        <v>10</v>
      </c>
      <c r="AR33" s="3">
        <v>10</v>
      </c>
      <c r="AS33" s="3">
        <v>10</v>
      </c>
      <c r="AT33" s="3">
        <v>25</v>
      </c>
    </row>
    <row r="34" spans="1:46" x14ac:dyDescent="0.3">
      <c r="A34" s="3" t="s">
        <v>159</v>
      </c>
      <c r="B34" t="s">
        <v>200</v>
      </c>
      <c r="C34" t="s">
        <v>113</v>
      </c>
      <c r="D34" s="21">
        <v>44944.811365740738</v>
      </c>
      <c r="E34" s="3">
        <v>677</v>
      </c>
      <c r="F34" s="3">
        <v>1</v>
      </c>
      <c r="G34" s="3">
        <v>1</v>
      </c>
      <c r="H34" s="3">
        <v>3</v>
      </c>
      <c r="I34" s="3">
        <v>1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1</v>
      </c>
      <c r="U34" s="3">
        <v>3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3">
        <v>4</v>
      </c>
      <c r="AF34" s="3">
        <v>4</v>
      </c>
      <c r="AG34" s="3">
        <v>4</v>
      </c>
      <c r="AH34" s="3">
        <v>4</v>
      </c>
      <c r="AI34" s="3">
        <v>4</v>
      </c>
      <c r="AJ34" s="3">
        <v>4</v>
      </c>
      <c r="AK34" s="3">
        <v>4</v>
      </c>
      <c r="AL34" s="20" t="s">
        <v>95</v>
      </c>
      <c r="AM34" s="3">
        <v>12</v>
      </c>
      <c r="AN34" s="3">
        <v>25</v>
      </c>
      <c r="AO34" s="3">
        <v>10</v>
      </c>
      <c r="AP34" s="3">
        <v>10</v>
      </c>
      <c r="AQ34" s="3">
        <v>10</v>
      </c>
      <c r="AR34" s="3">
        <v>10</v>
      </c>
      <c r="AS34" s="3">
        <v>10</v>
      </c>
      <c r="AT34" s="3">
        <v>25</v>
      </c>
    </row>
    <row r="35" spans="1:46" x14ac:dyDescent="0.3">
      <c r="A35" s="3" t="s">
        <v>160</v>
      </c>
      <c r="B35" t="s">
        <v>200</v>
      </c>
      <c r="C35" t="s">
        <v>110</v>
      </c>
      <c r="D35" s="21">
        <v>44944.818368055552</v>
      </c>
      <c r="E35" s="3">
        <v>265</v>
      </c>
      <c r="F35" s="3">
        <v>1</v>
      </c>
      <c r="G35" s="3">
        <v>3</v>
      </c>
      <c r="H35" s="3">
        <v>3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2</v>
      </c>
      <c r="R35" s="3">
        <v>1</v>
      </c>
      <c r="S35" s="3">
        <v>1</v>
      </c>
      <c r="T35" s="3">
        <v>2</v>
      </c>
      <c r="U35" s="3">
        <v>2</v>
      </c>
      <c r="V35" s="3">
        <v>4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4</v>
      </c>
      <c r="AC35" s="3">
        <v>4</v>
      </c>
      <c r="AD35" s="3">
        <v>4</v>
      </c>
      <c r="AE35" s="3">
        <v>4</v>
      </c>
      <c r="AF35" s="3">
        <v>4</v>
      </c>
      <c r="AG35" s="3">
        <v>4</v>
      </c>
      <c r="AH35" s="3">
        <v>4</v>
      </c>
      <c r="AI35" s="3">
        <v>4</v>
      </c>
      <c r="AJ35" s="3">
        <v>3</v>
      </c>
      <c r="AK35" s="3">
        <v>4</v>
      </c>
      <c r="AL35" s="20" t="s">
        <v>187</v>
      </c>
      <c r="AM35" s="3">
        <v>10</v>
      </c>
      <c r="AN35" s="3">
        <v>25</v>
      </c>
      <c r="AO35" s="3">
        <v>25</v>
      </c>
      <c r="AP35" s="3">
        <v>25</v>
      </c>
      <c r="AQ35" s="3">
        <v>0</v>
      </c>
      <c r="AR35" s="3">
        <v>0</v>
      </c>
      <c r="AS35" s="3">
        <v>0</v>
      </c>
      <c r="AT35" s="3">
        <v>25</v>
      </c>
    </row>
    <row r="36" spans="1:46" x14ac:dyDescent="0.3">
      <c r="A36" s="3" t="s">
        <v>161</v>
      </c>
      <c r="B36" t="s">
        <v>200</v>
      </c>
      <c r="C36" t="s">
        <v>112</v>
      </c>
      <c r="D36" s="21">
        <v>44944.859432870369</v>
      </c>
      <c r="E36" s="3">
        <v>473</v>
      </c>
      <c r="F36" s="3">
        <v>2</v>
      </c>
      <c r="G36" s="3">
        <v>2</v>
      </c>
      <c r="H36" s="3">
        <v>1</v>
      </c>
      <c r="I36" s="3">
        <v>1</v>
      </c>
      <c r="J36" s="3">
        <v>1</v>
      </c>
      <c r="K36" s="3">
        <v>2</v>
      </c>
      <c r="L36" s="3">
        <v>1</v>
      </c>
      <c r="M36" s="3">
        <v>1</v>
      </c>
      <c r="N36" s="3">
        <v>2</v>
      </c>
      <c r="O36" s="3">
        <v>3</v>
      </c>
      <c r="P36" s="3">
        <v>3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3</v>
      </c>
      <c r="W36" s="3">
        <v>3</v>
      </c>
      <c r="X36" s="3">
        <v>3</v>
      </c>
      <c r="Y36" s="3">
        <v>2</v>
      </c>
      <c r="Z36" s="3">
        <v>2</v>
      </c>
      <c r="AA36" s="3">
        <v>3</v>
      </c>
      <c r="AB36" s="3">
        <v>2</v>
      </c>
      <c r="AC36" s="3">
        <v>3</v>
      </c>
      <c r="AD36" s="3">
        <v>3</v>
      </c>
      <c r="AE36" s="3">
        <v>4</v>
      </c>
      <c r="AF36" s="3">
        <v>4</v>
      </c>
      <c r="AG36" s="3">
        <v>4</v>
      </c>
      <c r="AH36" s="3">
        <v>3</v>
      </c>
      <c r="AI36" s="3">
        <v>3</v>
      </c>
      <c r="AJ36" s="3">
        <v>3</v>
      </c>
      <c r="AK36" s="3">
        <v>3</v>
      </c>
      <c r="AL36" s="20" t="s">
        <v>188</v>
      </c>
      <c r="AM36" s="3">
        <v>12</v>
      </c>
      <c r="AN36" s="3">
        <v>33</v>
      </c>
      <c r="AO36" s="3">
        <v>0</v>
      </c>
      <c r="AP36" s="3">
        <v>0</v>
      </c>
      <c r="AQ36" s="3">
        <v>8</v>
      </c>
      <c r="AR36" s="3">
        <v>8</v>
      </c>
      <c r="AS36" s="3">
        <v>18</v>
      </c>
      <c r="AT36" s="3">
        <v>33</v>
      </c>
    </row>
    <row r="37" spans="1:46" x14ac:dyDescent="0.3">
      <c r="A37" s="3" t="s">
        <v>162</v>
      </c>
      <c r="B37" t="s">
        <v>201</v>
      </c>
      <c r="C37" t="s">
        <v>113</v>
      </c>
      <c r="D37" s="21">
        <v>44945.469178240739</v>
      </c>
      <c r="E37" s="3">
        <v>407451</v>
      </c>
      <c r="F37" s="3">
        <v>1</v>
      </c>
      <c r="G37" s="3">
        <v>1</v>
      </c>
      <c r="H37" s="3">
        <v>3</v>
      </c>
      <c r="I37" s="3">
        <v>2</v>
      </c>
      <c r="J37" s="3">
        <v>3</v>
      </c>
      <c r="K37" s="3">
        <v>3</v>
      </c>
      <c r="L37" s="3">
        <v>1</v>
      </c>
      <c r="M37" s="3">
        <v>1</v>
      </c>
      <c r="N37" s="3">
        <v>3</v>
      </c>
      <c r="O37" s="3">
        <v>2</v>
      </c>
      <c r="P37" s="3">
        <v>1</v>
      </c>
      <c r="Q37" s="3">
        <v>2</v>
      </c>
      <c r="R37" s="3">
        <v>3</v>
      </c>
      <c r="S37" s="3">
        <v>1</v>
      </c>
      <c r="T37" s="3">
        <v>1</v>
      </c>
      <c r="U37" s="3">
        <v>1</v>
      </c>
      <c r="V37" s="3">
        <v>4</v>
      </c>
      <c r="W37" s="3">
        <v>4</v>
      </c>
      <c r="X37" s="3">
        <v>4</v>
      </c>
      <c r="Y37" s="3">
        <v>3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4</v>
      </c>
      <c r="AL37" s="20" t="s">
        <v>189</v>
      </c>
      <c r="AM37" s="3">
        <v>12</v>
      </c>
      <c r="AN37" s="3">
        <v>10</v>
      </c>
      <c r="AO37" s="3">
        <v>5</v>
      </c>
      <c r="AP37" s="3">
        <v>35</v>
      </c>
      <c r="AQ37" s="3">
        <v>10</v>
      </c>
      <c r="AR37" s="3">
        <v>35</v>
      </c>
      <c r="AS37" s="3">
        <v>5</v>
      </c>
      <c r="AT37" s="3">
        <v>0</v>
      </c>
    </row>
    <row r="38" spans="1:46" x14ac:dyDescent="0.3">
      <c r="A38" s="3" t="s">
        <v>163</v>
      </c>
      <c r="B38" t="s">
        <v>200</v>
      </c>
      <c r="C38" t="s">
        <v>113</v>
      </c>
      <c r="D38" s="21">
        <v>44947.28738425926</v>
      </c>
      <c r="E38" s="3">
        <v>272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2</v>
      </c>
      <c r="P38" s="3">
        <v>2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2</v>
      </c>
      <c r="W38" s="3">
        <v>2</v>
      </c>
      <c r="X38" s="3">
        <v>4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4</v>
      </c>
      <c r="AF38" s="3">
        <v>4</v>
      </c>
      <c r="AG38" s="3">
        <v>4</v>
      </c>
      <c r="AH38" s="3">
        <v>4</v>
      </c>
      <c r="AI38" s="3">
        <v>2</v>
      </c>
      <c r="AJ38" s="3">
        <v>2</v>
      </c>
      <c r="AK38" s="3">
        <v>2</v>
      </c>
      <c r="AL38" s="20" t="s">
        <v>186</v>
      </c>
      <c r="AM38" s="3">
        <v>12</v>
      </c>
      <c r="AN38" s="3">
        <v>25</v>
      </c>
      <c r="AO38" s="3">
        <v>10</v>
      </c>
      <c r="AP38" s="3">
        <v>10</v>
      </c>
      <c r="AQ38" s="3">
        <v>10</v>
      </c>
      <c r="AR38" s="3">
        <v>10</v>
      </c>
      <c r="AS38" s="3">
        <v>10</v>
      </c>
      <c r="AT38" s="3">
        <v>25</v>
      </c>
    </row>
    <row r="39" spans="1:46" x14ac:dyDescent="0.3">
      <c r="A39" s="3" t="s">
        <v>164</v>
      </c>
      <c r="B39" t="s">
        <v>200</v>
      </c>
      <c r="C39" t="s">
        <v>109</v>
      </c>
      <c r="D39" s="21">
        <v>44947.468541666669</v>
      </c>
      <c r="E39" s="3">
        <v>424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3</v>
      </c>
      <c r="W39" s="3">
        <v>3</v>
      </c>
      <c r="X39" s="3">
        <v>3</v>
      </c>
      <c r="Y39" s="3">
        <v>3</v>
      </c>
      <c r="Z39" s="3">
        <v>3</v>
      </c>
      <c r="AA39" s="3">
        <v>3</v>
      </c>
      <c r="AB39" s="3">
        <v>3</v>
      </c>
      <c r="AC39" s="3">
        <v>3</v>
      </c>
      <c r="AD39" s="3">
        <v>4</v>
      </c>
      <c r="AE39" s="3">
        <v>4</v>
      </c>
      <c r="AF39" s="3">
        <v>3</v>
      </c>
      <c r="AG39" s="3">
        <v>3</v>
      </c>
      <c r="AH39" s="3">
        <v>3</v>
      </c>
      <c r="AI39" s="3">
        <v>4</v>
      </c>
      <c r="AJ39" s="3">
        <v>4</v>
      </c>
      <c r="AK39" s="3">
        <v>3</v>
      </c>
      <c r="AL39" s="20">
        <v>12</v>
      </c>
      <c r="AM39" s="3">
        <v>8</v>
      </c>
      <c r="AN39" s="3">
        <v>30</v>
      </c>
      <c r="AO39" s="3">
        <v>10</v>
      </c>
      <c r="AP39" s="3">
        <v>10</v>
      </c>
      <c r="AQ39" s="3">
        <v>10</v>
      </c>
      <c r="AR39" s="3">
        <v>10</v>
      </c>
      <c r="AS39" s="3">
        <v>0</v>
      </c>
      <c r="AT39" s="3">
        <v>30</v>
      </c>
    </row>
    <row r="40" spans="1:46" x14ac:dyDescent="0.3">
      <c r="A40" s="3" t="s">
        <v>165</v>
      </c>
      <c r="B40" t="s">
        <v>200</v>
      </c>
      <c r="C40" t="s">
        <v>114</v>
      </c>
      <c r="D40" s="21">
        <v>44947.971828703703</v>
      </c>
      <c r="E40" s="3">
        <v>376</v>
      </c>
      <c r="F40" s="3">
        <v>2</v>
      </c>
      <c r="G40" s="3">
        <v>2</v>
      </c>
      <c r="H40" s="3">
        <v>2</v>
      </c>
      <c r="I40" s="3">
        <v>1</v>
      </c>
      <c r="J40" s="3">
        <v>2</v>
      </c>
      <c r="K40" s="3">
        <v>2</v>
      </c>
      <c r="L40" s="3">
        <v>1</v>
      </c>
      <c r="M40" s="3">
        <v>2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4</v>
      </c>
      <c r="W40" s="3">
        <v>4</v>
      </c>
      <c r="X40" s="3">
        <v>4</v>
      </c>
      <c r="Y40" s="3">
        <v>3</v>
      </c>
      <c r="Z40" s="3">
        <v>4</v>
      </c>
      <c r="AA40" s="3">
        <v>3</v>
      </c>
      <c r="AB40" s="3">
        <v>3</v>
      </c>
      <c r="AC40" s="3">
        <v>4</v>
      </c>
      <c r="AD40" s="3">
        <v>4</v>
      </c>
      <c r="AE40" s="3">
        <v>3</v>
      </c>
      <c r="AF40" s="3">
        <v>4</v>
      </c>
      <c r="AG40" s="3">
        <v>4</v>
      </c>
      <c r="AH40" s="3">
        <v>4</v>
      </c>
      <c r="AI40" s="3">
        <v>4</v>
      </c>
      <c r="AJ40" s="3">
        <v>4</v>
      </c>
      <c r="AK40" s="3">
        <v>4</v>
      </c>
      <c r="AL40" s="20" t="s">
        <v>124</v>
      </c>
      <c r="AM40" s="3">
        <v>15</v>
      </c>
      <c r="AN40" s="3">
        <v>20</v>
      </c>
      <c r="AO40" s="3">
        <v>20</v>
      </c>
      <c r="AP40" s="3">
        <v>0</v>
      </c>
      <c r="AQ40" s="3">
        <v>0</v>
      </c>
      <c r="AR40" s="3">
        <v>0</v>
      </c>
      <c r="AS40" s="3">
        <v>30</v>
      </c>
      <c r="AT40" s="3">
        <v>30</v>
      </c>
    </row>
    <row r="41" spans="1:46" x14ac:dyDescent="0.3">
      <c r="A41" s="3" t="s">
        <v>166</v>
      </c>
      <c r="B41" t="s">
        <v>200</v>
      </c>
      <c r="C41" t="s">
        <v>110</v>
      </c>
      <c r="D41" s="21">
        <v>44948.620254629626</v>
      </c>
      <c r="E41" s="3">
        <v>361</v>
      </c>
      <c r="F41" s="3">
        <v>2</v>
      </c>
      <c r="G41" s="3">
        <v>3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4</v>
      </c>
      <c r="W41" s="3">
        <v>4</v>
      </c>
      <c r="X41" s="3">
        <v>4</v>
      </c>
      <c r="Y41" s="3">
        <v>4</v>
      </c>
      <c r="Z41" s="3">
        <v>4</v>
      </c>
      <c r="AA41" s="3">
        <v>4</v>
      </c>
      <c r="AB41" s="3">
        <v>4</v>
      </c>
      <c r="AC41" s="3">
        <v>4</v>
      </c>
      <c r="AD41" s="3">
        <v>4</v>
      </c>
      <c r="AE41" s="3">
        <v>4</v>
      </c>
      <c r="AF41" s="3">
        <v>4</v>
      </c>
      <c r="AG41" s="3">
        <v>4</v>
      </c>
      <c r="AH41" s="3">
        <v>4</v>
      </c>
      <c r="AI41" s="3">
        <v>4</v>
      </c>
      <c r="AJ41" s="3">
        <v>4</v>
      </c>
      <c r="AK41" s="3">
        <v>4</v>
      </c>
      <c r="AL41" s="20">
        <v>3</v>
      </c>
      <c r="AM41" s="3">
        <v>12</v>
      </c>
      <c r="AN41" s="3">
        <v>0</v>
      </c>
      <c r="AO41" s="3">
        <v>20</v>
      </c>
      <c r="AP41" s="3">
        <v>20</v>
      </c>
      <c r="AQ41" s="3">
        <v>20</v>
      </c>
      <c r="AR41" s="3">
        <v>20</v>
      </c>
      <c r="AS41" s="3">
        <v>20</v>
      </c>
      <c r="AT41" s="3">
        <v>0</v>
      </c>
    </row>
    <row r="42" spans="1:46" x14ac:dyDescent="0.3">
      <c r="A42" s="3" t="s">
        <v>167</v>
      </c>
      <c r="B42" t="s">
        <v>201</v>
      </c>
      <c r="C42" t="s">
        <v>111</v>
      </c>
      <c r="D42" s="21">
        <v>44948.928541666668</v>
      </c>
      <c r="E42" s="3">
        <v>272</v>
      </c>
      <c r="F42" s="3">
        <v>1</v>
      </c>
      <c r="G42" s="3">
        <v>2</v>
      </c>
      <c r="H42" s="3">
        <v>2</v>
      </c>
      <c r="I42" s="3">
        <v>1</v>
      </c>
      <c r="J42" s="3">
        <v>2</v>
      </c>
      <c r="K42" s="3">
        <v>3</v>
      </c>
      <c r="L42" s="3">
        <v>1</v>
      </c>
      <c r="M42" s="3">
        <v>1</v>
      </c>
      <c r="N42" s="3">
        <v>2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2</v>
      </c>
      <c r="V42" s="3">
        <v>3</v>
      </c>
      <c r="W42" s="3">
        <v>3</v>
      </c>
      <c r="X42" s="3">
        <v>3</v>
      </c>
      <c r="Y42" s="3">
        <v>3</v>
      </c>
      <c r="Z42" s="3">
        <v>3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3</v>
      </c>
      <c r="AG42" s="3">
        <v>3</v>
      </c>
      <c r="AH42" s="3">
        <v>3</v>
      </c>
      <c r="AI42" s="3">
        <v>3</v>
      </c>
      <c r="AJ42" s="3">
        <v>3</v>
      </c>
      <c r="AK42" s="3">
        <v>3</v>
      </c>
      <c r="AL42" s="20" t="s">
        <v>125</v>
      </c>
      <c r="AM42" s="3">
        <v>10</v>
      </c>
      <c r="AN42" s="3">
        <v>0</v>
      </c>
      <c r="AO42" s="3">
        <v>50</v>
      </c>
      <c r="AP42" s="3">
        <v>25</v>
      </c>
      <c r="AQ42" s="3">
        <v>0</v>
      </c>
      <c r="AR42" s="3">
        <v>0</v>
      </c>
      <c r="AS42" s="3">
        <v>0</v>
      </c>
      <c r="AT42" s="3">
        <v>25</v>
      </c>
    </row>
    <row r="44" spans="1:46" x14ac:dyDescent="0.3">
      <c r="F44" s="3">
        <f>AVERAGE(F2:F42)</f>
        <v>1.8536585365853659</v>
      </c>
      <c r="G44" s="3">
        <f t="shared" ref="G44:AK44" si="0">AVERAGE(G2:G42)</f>
        <v>2.1707317073170733</v>
      </c>
      <c r="H44" s="3">
        <f t="shared" si="0"/>
        <v>2</v>
      </c>
      <c r="I44" s="3">
        <f t="shared" si="0"/>
        <v>1.5609756097560976</v>
      </c>
      <c r="J44" s="3">
        <f t="shared" si="0"/>
        <v>2</v>
      </c>
      <c r="K44" s="3">
        <f t="shared" si="0"/>
        <v>2.1707317073170733</v>
      </c>
      <c r="L44" s="3">
        <f t="shared" si="0"/>
        <v>1.7317073170731707</v>
      </c>
      <c r="M44" s="3">
        <f t="shared" si="0"/>
        <v>1.7560975609756098</v>
      </c>
      <c r="N44" s="3">
        <f t="shared" si="0"/>
        <v>2.3414634146341462</v>
      </c>
      <c r="O44" s="3">
        <f t="shared" si="0"/>
        <v>2.2195121951219514</v>
      </c>
      <c r="P44" s="3">
        <f t="shared" si="0"/>
        <v>2.1463414634146343</v>
      </c>
      <c r="Q44" s="3">
        <f t="shared" si="0"/>
        <v>2.3658536585365852</v>
      </c>
      <c r="R44" s="3">
        <f t="shared" si="0"/>
        <v>2.024390243902439</v>
      </c>
      <c r="S44" s="3">
        <f t="shared" si="0"/>
        <v>1.7804878048780488</v>
      </c>
      <c r="T44" s="3">
        <f t="shared" si="0"/>
        <v>1.4878048780487805</v>
      </c>
      <c r="U44" s="56">
        <f t="shared" si="0"/>
        <v>1.9024390243902438</v>
      </c>
      <c r="V44" s="55">
        <f>AVERAGE(V2:V42)</f>
        <v>3.5609756097560976</v>
      </c>
      <c r="W44" s="3">
        <f t="shared" si="0"/>
        <v>3.5609756097560976</v>
      </c>
      <c r="X44" s="3">
        <f t="shared" si="0"/>
        <v>3.4878048780487805</v>
      </c>
      <c r="Y44" s="3">
        <f t="shared" si="0"/>
        <v>3.1951219512195124</v>
      </c>
      <c r="Z44" s="3">
        <f t="shared" si="0"/>
        <v>3.4390243902439024</v>
      </c>
      <c r="AA44" s="3">
        <f t="shared" si="0"/>
        <v>3.5121951219512195</v>
      </c>
      <c r="AB44" s="3">
        <f t="shared" si="0"/>
        <v>3.4146341463414633</v>
      </c>
      <c r="AC44" s="3">
        <f t="shared" si="0"/>
        <v>3.4146341463414633</v>
      </c>
      <c r="AD44" s="3">
        <f t="shared" si="0"/>
        <v>3.5365853658536586</v>
      </c>
      <c r="AE44" s="3">
        <f t="shared" si="0"/>
        <v>3.6829268292682928</v>
      </c>
      <c r="AF44" s="3">
        <f t="shared" si="0"/>
        <v>3.6585365853658538</v>
      </c>
      <c r="AG44" s="3">
        <f t="shared" si="0"/>
        <v>3.7317073170731709</v>
      </c>
      <c r="AH44" s="3">
        <f t="shared" si="0"/>
        <v>3.8048780487804876</v>
      </c>
      <c r="AI44" s="3">
        <f t="shared" si="0"/>
        <v>3.5121951219512195</v>
      </c>
      <c r="AJ44" s="3">
        <f t="shared" si="0"/>
        <v>3.2926829268292681</v>
      </c>
      <c r="AK44" s="3">
        <f t="shared" si="0"/>
        <v>3.5121951219512195</v>
      </c>
    </row>
    <row r="46" spans="1:46" x14ac:dyDescent="0.3">
      <c r="E46" s="3" t="s">
        <v>293</v>
      </c>
      <c r="F46" s="3" t="s">
        <v>308</v>
      </c>
      <c r="AN46" s="28"/>
      <c r="AO46" s="28"/>
      <c r="AP46" s="28"/>
      <c r="AQ46" s="28"/>
      <c r="AR46" s="28"/>
      <c r="AS46" s="28"/>
      <c r="AT46" s="28"/>
    </row>
    <row r="47" spans="1:46" ht="15" thickBot="1" x14ac:dyDescent="0.35">
      <c r="E47" s="6" t="s">
        <v>65</v>
      </c>
      <c r="F47" s="26">
        <v>2.3658536585365852</v>
      </c>
      <c r="H47" s="33" t="s">
        <v>66</v>
      </c>
      <c r="I47" s="30">
        <v>3.8048780487804876</v>
      </c>
    </row>
    <row r="48" spans="1:46" ht="15" thickBot="1" x14ac:dyDescent="0.35">
      <c r="E48" s="6" t="s">
        <v>62</v>
      </c>
      <c r="F48" s="26">
        <v>2.3414634146341462</v>
      </c>
      <c r="H48" s="33" t="s">
        <v>65</v>
      </c>
      <c r="I48" s="30">
        <v>3.7317073170731709</v>
      </c>
      <c r="W48" s="20">
        <v>3</v>
      </c>
      <c r="X48" s="3">
        <v>10</v>
      </c>
      <c r="Y48" s="3">
        <v>11</v>
      </c>
      <c r="Z48" s="3">
        <v>16</v>
      </c>
      <c r="AH48" s="14" t="s">
        <v>46</v>
      </c>
      <c r="AI48" s="35" t="s">
        <v>70</v>
      </c>
      <c r="AJ48" s="3" t="s">
        <v>296</v>
      </c>
    </row>
    <row r="49" spans="5:36" x14ac:dyDescent="0.3">
      <c r="E49" s="6" t="s">
        <v>63</v>
      </c>
      <c r="F49" s="26">
        <v>2.2195121951219514</v>
      </c>
      <c r="H49" s="33" t="s">
        <v>63</v>
      </c>
      <c r="I49" s="30">
        <v>3.6829268292682928</v>
      </c>
      <c r="W49" s="20">
        <v>3</v>
      </c>
      <c r="AH49" s="38">
        <v>1</v>
      </c>
      <c r="AI49" s="41" t="s">
        <v>99</v>
      </c>
      <c r="AJ49" s="3">
        <f>COUNTIF($W$48:$AF$88, AH49)</f>
        <v>1</v>
      </c>
    </row>
    <row r="50" spans="5:36" x14ac:dyDescent="0.3">
      <c r="E50" s="6" t="s">
        <v>53</v>
      </c>
      <c r="F50" s="26">
        <v>2.1707317073170733</v>
      </c>
      <c r="H50" s="6" t="s">
        <v>64</v>
      </c>
      <c r="I50" s="3">
        <v>3.6585365853658538</v>
      </c>
      <c r="W50" s="20">
        <v>3</v>
      </c>
      <c r="X50" s="3">
        <v>12</v>
      </c>
      <c r="Y50" s="3">
        <v>13</v>
      </c>
      <c r="Z50" s="3">
        <v>17</v>
      </c>
      <c r="AA50" s="3">
        <v>23</v>
      </c>
      <c r="AH50" s="39">
        <v>2</v>
      </c>
      <c r="AI50" s="42" t="s">
        <v>100</v>
      </c>
      <c r="AJ50" s="3">
        <f t="shared" ref="AJ50:AJ84" si="1">COUNTIF($W$48:$AF$88, AH50)</f>
        <v>0</v>
      </c>
    </row>
    <row r="51" spans="5:36" x14ac:dyDescent="0.3">
      <c r="E51" s="6" t="s">
        <v>59</v>
      </c>
      <c r="F51" s="26">
        <v>2.1707317073170733</v>
      </c>
      <c r="H51" s="6" t="s">
        <v>51</v>
      </c>
      <c r="I51" s="3">
        <v>3.5609756097560976</v>
      </c>
      <c r="W51" s="20">
        <v>3</v>
      </c>
      <c r="X51" s="3">
        <v>8</v>
      </c>
      <c r="Y51" s="3">
        <v>13</v>
      </c>
      <c r="AH51" s="44">
        <v>3</v>
      </c>
      <c r="AI51" s="45" t="s">
        <v>76</v>
      </c>
      <c r="AJ51" s="3">
        <f t="shared" si="1"/>
        <v>39</v>
      </c>
    </row>
    <row r="52" spans="5:36" x14ac:dyDescent="0.3">
      <c r="E52" s="6" t="s">
        <v>64</v>
      </c>
      <c r="F52" s="26">
        <v>2.1463414634146343</v>
      </c>
      <c r="H52" s="6" t="s">
        <v>53</v>
      </c>
      <c r="I52" s="3">
        <v>3.5609756097560976</v>
      </c>
      <c r="W52" s="20">
        <v>3</v>
      </c>
      <c r="X52" s="3">
        <v>13</v>
      </c>
      <c r="AH52" s="39">
        <v>4</v>
      </c>
      <c r="AI52" s="42" t="s">
        <v>101</v>
      </c>
      <c r="AJ52" s="3">
        <f t="shared" si="1"/>
        <v>4</v>
      </c>
    </row>
    <row r="53" spans="5:36" x14ac:dyDescent="0.3">
      <c r="E53" s="6" t="s">
        <v>66</v>
      </c>
      <c r="F53" s="26">
        <v>2.024390243902439</v>
      </c>
      <c r="H53" s="6" t="s">
        <v>62</v>
      </c>
      <c r="I53" s="3">
        <v>3.5365853658536586</v>
      </c>
      <c r="W53" s="20">
        <v>3</v>
      </c>
      <c r="X53" s="3">
        <v>4</v>
      </c>
      <c r="Y53" s="3">
        <v>8</v>
      </c>
      <c r="Z53" s="3">
        <v>9</v>
      </c>
      <c r="AA53" s="3">
        <v>10</v>
      </c>
      <c r="AB53" s="3">
        <v>12</v>
      </c>
      <c r="AC53" s="3">
        <v>13</v>
      </c>
      <c r="AD53" s="3">
        <v>17</v>
      </c>
      <c r="AE53" s="3">
        <v>22</v>
      </c>
      <c r="AF53" s="3">
        <v>23</v>
      </c>
      <c r="AH53" s="39">
        <v>5</v>
      </c>
      <c r="AI53" s="42" t="s">
        <v>82</v>
      </c>
      <c r="AJ53" s="3">
        <f t="shared" si="1"/>
        <v>1</v>
      </c>
    </row>
    <row r="54" spans="5:36" x14ac:dyDescent="0.3">
      <c r="E54" s="6" t="s">
        <v>55</v>
      </c>
      <c r="F54" s="26">
        <v>2</v>
      </c>
      <c r="H54" s="6" t="s">
        <v>59</v>
      </c>
      <c r="I54" s="3">
        <v>3.5121951219512195</v>
      </c>
      <c r="W54" s="20">
        <v>3</v>
      </c>
      <c r="X54" s="3">
        <v>9</v>
      </c>
      <c r="Y54" s="3">
        <v>13</v>
      </c>
      <c r="Z54" s="3">
        <v>17</v>
      </c>
      <c r="AH54" s="39">
        <v>6</v>
      </c>
      <c r="AI54" s="42" t="s">
        <v>102</v>
      </c>
      <c r="AJ54" s="3">
        <f t="shared" si="1"/>
        <v>1</v>
      </c>
    </row>
    <row r="55" spans="5:36" x14ac:dyDescent="0.3">
      <c r="E55" s="6" t="s">
        <v>58</v>
      </c>
      <c r="F55" s="26">
        <v>2</v>
      </c>
      <c r="H55" s="6" t="s">
        <v>91</v>
      </c>
      <c r="I55" s="3">
        <v>3.5121951219512195</v>
      </c>
      <c r="W55" s="20">
        <v>3</v>
      </c>
      <c r="X55" s="3">
        <v>15</v>
      </c>
      <c r="Y55" s="3">
        <v>29</v>
      </c>
      <c r="Z55" s="3">
        <v>30</v>
      </c>
      <c r="AH55" s="39">
        <v>7</v>
      </c>
      <c r="AI55" s="42" t="s">
        <v>103</v>
      </c>
      <c r="AJ55" s="3">
        <f t="shared" si="1"/>
        <v>0</v>
      </c>
    </row>
    <row r="56" spans="5:36" x14ac:dyDescent="0.3">
      <c r="E56" s="6" t="s">
        <v>169</v>
      </c>
      <c r="F56" s="26">
        <v>1.9024390243902438</v>
      </c>
      <c r="H56" s="6" t="s">
        <v>169</v>
      </c>
      <c r="I56" s="3">
        <v>3.5121951219512195</v>
      </c>
      <c r="W56" s="20">
        <v>3</v>
      </c>
      <c r="X56" s="3">
        <v>6</v>
      </c>
      <c r="AH56" s="39">
        <v>8</v>
      </c>
      <c r="AI56" s="42" t="s">
        <v>77</v>
      </c>
      <c r="AJ56" s="3">
        <f t="shared" si="1"/>
        <v>9</v>
      </c>
    </row>
    <row r="57" spans="5:36" x14ac:dyDescent="0.3">
      <c r="E57" s="13" t="s">
        <v>51</v>
      </c>
      <c r="F57" s="26">
        <v>1.8536585365853659</v>
      </c>
      <c r="H57" s="13" t="s">
        <v>55</v>
      </c>
      <c r="I57" s="3">
        <v>3.4878048780487805</v>
      </c>
      <c r="W57" s="20">
        <v>3</v>
      </c>
      <c r="X57" s="3">
        <v>15</v>
      </c>
      <c r="AH57" s="39">
        <v>9</v>
      </c>
      <c r="AI57" s="42" t="s">
        <v>80</v>
      </c>
      <c r="AJ57" s="3">
        <f t="shared" si="1"/>
        <v>13</v>
      </c>
    </row>
    <row r="58" spans="5:36" x14ac:dyDescent="0.3">
      <c r="E58" s="6" t="s">
        <v>91</v>
      </c>
      <c r="F58" s="26">
        <v>1.7804878048780488</v>
      </c>
      <c r="H58" s="6" t="s">
        <v>58</v>
      </c>
      <c r="I58" s="3">
        <v>3.4390243902439024</v>
      </c>
      <c r="W58" s="20">
        <v>3</v>
      </c>
      <c r="X58" s="3">
        <v>9</v>
      </c>
      <c r="Y58" s="3">
        <v>10</v>
      </c>
      <c r="Z58" s="3">
        <v>12</v>
      </c>
      <c r="AH58" s="39">
        <v>10</v>
      </c>
      <c r="AI58" s="42" t="s">
        <v>120</v>
      </c>
      <c r="AJ58" s="3">
        <f t="shared" si="1"/>
        <v>10</v>
      </c>
    </row>
    <row r="59" spans="5:36" x14ac:dyDescent="0.3">
      <c r="E59" s="6" t="s">
        <v>61</v>
      </c>
      <c r="F59" s="26">
        <v>1.7560975609756098</v>
      </c>
      <c r="H59" s="6" t="s">
        <v>60</v>
      </c>
      <c r="I59" s="3">
        <v>3.4146341463414633</v>
      </c>
      <c r="W59" s="20">
        <v>3</v>
      </c>
      <c r="X59" s="3">
        <v>9</v>
      </c>
      <c r="Y59" s="3">
        <v>23</v>
      </c>
      <c r="AH59" s="44">
        <v>11</v>
      </c>
      <c r="AI59" s="45" t="s">
        <v>71</v>
      </c>
      <c r="AJ59" s="3">
        <f t="shared" si="1"/>
        <v>5</v>
      </c>
    </row>
    <row r="60" spans="5:36" x14ac:dyDescent="0.3">
      <c r="E60" s="6" t="s">
        <v>60</v>
      </c>
      <c r="F60" s="26">
        <v>1.7317073170731707</v>
      </c>
      <c r="H60" s="6" t="s">
        <v>61</v>
      </c>
      <c r="I60" s="3">
        <v>3.4146341463414633</v>
      </c>
      <c r="W60" s="20">
        <v>3</v>
      </c>
      <c r="X60" s="3">
        <v>13</v>
      </c>
      <c r="AH60" s="39">
        <v>12</v>
      </c>
      <c r="AI60" s="42" t="s">
        <v>104</v>
      </c>
      <c r="AJ60" s="3">
        <f t="shared" si="1"/>
        <v>7</v>
      </c>
    </row>
    <row r="61" spans="5:36" x14ac:dyDescent="0.3">
      <c r="E61" s="33" t="s">
        <v>57</v>
      </c>
      <c r="F61" s="57">
        <v>1.5609756097560976</v>
      </c>
      <c r="H61" s="6" t="s">
        <v>67</v>
      </c>
      <c r="I61" s="3">
        <v>3.2926829268292681</v>
      </c>
      <c r="W61" s="20">
        <v>3</v>
      </c>
      <c r="X61" s="3">
        <v>4</v>
      </c>
      <c r="Y61" s="3">
        <v>5</v>
      </c>
      <c r="AH61" s="46">
        <v>13</v>
      </c>
      <c r="AI61" s="45" t="s">
        <v>121</v>
      </c>
      <c r="AJ61" s="3">
        <f t="shared" si="1"/>
        <v>22</v>
      </c>
    </row>
    <row r="62" spans="5:36" x14ac:dyDescent="0.3">
      <c r="E62" s="6" t="s">
        <v>67</v>
      </c>
      <c r="F62" s="26">
        <v>1.4878048780487805</v>
      </c>
      <c r="H62" s="6" t="s">
        <v>57</v>
      </c>
      <c r="I62" s="3">
        <v>3.1951219512195124</v>
      </c>
      <c r="W62" s="20">
        <v>3</v>
      </c>
      <c r="X62" s="3">
        <v>8</v>
      </c>
      <c r="Y62" s="3">
        <v>13</v>
      </c>
      <c r="AH62" s="36">
        <v>14</v>
      </c>
      <c r="AI62" s="42" t="s">
        <v>73</v>
      </c>
      <c r="AJ62" s="3">
        <f t="shared" si="1"/>
        <v>1</v>
      </c>
    </row>
    <row r="63" spans="5:36" x14ac:dyDescent="0.3">
      <c r="W63" s="20">
        <v>3</v>
      </c>
      <c r="X63" s="3">
        <v>10</v>
      </c>
      <c r="Y63" s="3">
        <v>11</v>
      </c>
      <c r="Z63" s="3">
        <v>13</v>
      </c>
      <c r="AA63" s="3">
        <v>17</v>
      </c>
      <c r="AB63" s="3">
        <v>23</v>
      </c>
      <c r="AH63" s="36">
        <v>15</v>
      </c>
      <c r="AI63" s="42" t="s">
        <v>74</v>
      </c>
      <c r="AJ63" s="3">
        <f t="shared" si="1"/>
        <v>5</v>
      </c>
    </row>
    <row r="64" spans="5:36" x14ac:dyDescent="0.3">
      <c r="W64" s="20">
        <v>3</v>
      </c>
      <c r="X64" s="3">
        <v>8</v>
      </c>
      <c r="Y64" s="3">
        <v>10</v>
      </c>
      <c r="Z64" s="3">
        <v>13</v>
      </c>
      <c r="AA64" s="3">
        <v>15</v>
      </c>
      <c r="AH64" s="36">
        <v>16</v>
      </c>
      <c r="AI64" s="42" t="s">
        <v>105</v>
      </c>
      <c r="AJ64" s="3">
        <f t="shared" si="1"/>
        <v>2</v>
      </c>
    </row>
    <row r="65" spans="23:36" x14ac:dyDescent="0.3">
      <c r="W65" s="20">
        <v>3</v>
      </c>
      <c r="X65" s="3">
        <v>10</v>
      </c>
      <c r="AH65" s="46">
        <v>17</v>
      </c>
      <c r="AI65" s="45" t="s">
        <v>72</v>
      </c>
      <c r="AJ65" s="3">
        <f t="shared" si="1"/>
        <v>12</v>
      </c>
    </row>
    <row r="66" spans="23:36" x14ac:dyDescent="0.3">
      <c r="W66" s="20">
        <v>3</v>
      </c>
      <c r="X66" s="3">
        <v>12</v>
      </c>
      <c r="Y66" s="3">
        <v>13</v>
      </c>
      <c r="Z66" s="3">
        <v>17</v>
      </c>
      <c r="AA66" s="3">
        <v>23</v>
      </c>
      <c r="AB66" s="3">
        <v>31</v>
      </c>
      <c r="AH66" s="36">
        <v>18</v>
      </c>
      <c r="AI66" s="42" t="s">
        <v>116</v>
      </c>
      <c r="AJ66" s="3">
        <f t="shared" si="1"/>
        <v>0</v>
      </c>
    </row>
    <row r="67" spans="23:36" x14ac:dyDescent="0.3">
      <c r="W67" s="20">
        <v>3</v>
      </c>
      <c r="X67" s="3">
        <v>9</v>
      </c>
      <c r="Y67" s="3">
        <v>10</v>
      </c>
      <c r="Z67" s="3">
        <v>11</v>
      </c>
      <c r="AA67" s="3">
        <v>13</v>
      </c>
      <c r="AB67" s="3">
        <v>14</v>
      </c>
      <c r="AC67" s="3">
        <v>15</v>
      </c>
      <c r="AD67" s="3">
        <v>17</v>
      </c>
      <c r="AH67" s="36">
        <v>19</v>
      </c>
      <c r="AI67" s="42" t="s">
        <v>117</v>
      </c>
      <c r="AJ67" s="3">
        <f t="shared" si="1"/>
        <v>0</v>
      </c>
    </row>
    <row r="68" spans="23:36" x14ac:dyDescent="0.3">
      <c r="W68" s="20">
        <v>3</v>
      </c>
      <c r="X68" s="3">
        <v>4</v>
      </c>
      <c r="Y68" s="3">
        <v>8</v>
      </c>
      <c r="Z68" s="3">
        <v>9</v>
      </c>
      <c r="AA68" s="3">
        <v>10</v>
      </c>
      <c r="AB68" s="3">
        <v>13</v>
      </c>
      <c r="AC68" s="3">
        <v>17</v>
      </c>
      <c r="AD68" s="3">
        <v>23</v>
      </c>
      <c r="AH68" s="36">
        <v>20</v>
      </c>
      <c r="AI68" s="42" t="s">
        <v>118</v>
      </c>
      <c r="AJ68" s="3">
        <f t="shared" si="1"/>
        <v>0</v>
      </c>
    </row>
    <row r="69" spans="23:36" x14ac:dyDescent="0.3">
      <c r="W69" s="20">
        <v>3</v>
      </c>
      <c r="X69" s="3">
        <v>9</v>
      </c>
      <c r="Y69" s="3">
        <v>13</v>
      </c>
      <c r="AH69" s="36">
        <v>21</v>
      </c>
      <c r="AI69" s="42" t="s">
        <v>106</v>
      </c>
      <c r="AJ69" s="3">
        <f t="shared" si="1"/>
        <v>0</v>
      </c>
    </row>
    <row r="70" spans="23:36" x14ac:dyDescent="0.3">
      <c r="W70" s="20">
        <v>3</v>
      </c>
      <c r="X70" s="3">
        <v>9</v>
      </c>
      <c r="Y70" s="3">
        <v>15</v>
      </c>
      <c r="Z70" s="3">
        <v>23</v>
      </c>
      <c r="AH70" s="36">
        <v>22</v>
      </c>
      <c r="AI70" s="42" t="s">
        <v>79</v>
      </c>
      <c r="AJ70" s="3">
        <f t="shared" si="1"/>
        <v>1</v>
      </c>
    </row>
    <row r="71" spans="23:36" x14ac:dyDescent="0.3">
      <c r="W71" s="20">
        <v>3</v>
      </c>
      <c r="X71" s="3">
        <v>13</v>
      </c>
      <c r="Y71" s="3">
        <v>17</v>
      </c>
      <c r="AH71" s="36">
        <v>23</v>
      </c>
      <c r="AI71" s="42" t="s">
        <v>75</v>
      </c>
      <c r="AJ71" s="3">
        <f t="shared" si="1"/>
        <v>11</v>
      </c>
    </row>
    <row r="72" spans="23:36" x14ac:dyDescent="0.3">
      <c r="W72" s="20">
        <v>3</v>
      </c>
      <c r="X72" s="3">
        <v>12</v>
      </c>
      <c r="Y72" s="3">
        <v>17</v>
      </c>
      <c r="Z72" s="3">
        <v>23</v>
      </c>
      <c r="AH72" s="36">
        <v>24</v>
      </c>
      <c r="AI72" s="42" t="s">
        <v>107</v>
      </c>
      <c r="AJ72" s="3">
        <f t="shared" si="1"/>
        <v>0</v>
      </c>
    </row>
    <row r="73" spans="23:36" x14ac:dyDescent="0.3">
      <c r="W73" s="20">
        <v>3</v>
      </c>
      <c r="AH73" s="36">
        <v>25</v>
      </c>
      <c r="AI73" s="42" t="s">
        <v>84</v>
      </c>
      <c r="AJ73" s="3">
        <f t="shared" si="1"/>
        <v>0</v>
      </c>
    </row>
    <row r="74" spans="23:36" x14ac:dyDescent="0.3">
      <c r="W74" s="20">
        <v>3</v>
      </c>
      <c r="X74" s="3">
        <v>8</v>
      </c>
      <c r="Y74" s="3">
        <v>13</v>
      </c>
      <c r="Z74" s="3">
        <v>16</v>
      </c>
      <c r="AA74" s="3">
        <v>17</v>
      </c>
      <c r="AB74" s="3">
        <v>23</v>
      </c>
      <c r="AH74" s="36">
        <v>26</v>
      </c>
      <c r="AI74" s="42" t="s">
        <v>193</v>
      </c>
      <c r="AJ74" s="3">
        <f t="shared" si="1"/>
        <v>0</v>
      </c>
    </row>
    <row r="75" spans="23:36" x14ac:dyDescent="0.3">
      <c r="W75" s="20">
        <v>3</v>
      </c>
      <c r="X75" s="3">
        <v>8</v>
      </c>
      <c r="Y75" s="3">
        <v>12</v>
      </c>
      <c r="Z75" s="3">
        <v>17</v>
      </c>
      <c r="AH75" s="36">
        <v>27</v>
      </c>
      <c r="AI75" s="42" t="s">
        <v>194</v>
      </c>
      <c r="AJ75" s="3">
        <f t="shared" si="1"/>
        <v>0</v>
      </c>
    </row>
    <row r="76" spans="23:36" x14ac:dyDescent="0.3">
      <c r="W76" s="20">
        <v>3</v>
      </c>
      <c r="X76" s="3">
        <v>13</v>
      </c>
      <c r="AH76" s="36">
        <v>28</v>
      </c>
      <c r="AI76" s="42" t="s">
        <v>195</v>
      </c>
      <c r="AJ76" s="3">
        <f t="shared" si="1"/>
        <v>0</v>
      </c>
    </row>
    <row r="77" spans="23:36" x14ac:dyDescent="0.3">
      <c r="W77" s="20">
        <v>99</v>
      </c>
      <c r="AH77" s="36">
        <v>29</v>
      </c>
      <c r="AI77" s="42" t="s">
        <v>190</v>
      </c>
      <c r="AJ77" s="3">
        <f t="shared" si="1"/>
        <v>1</v>
      </c>
    </row>
    <row r="78" spans="23:36" x14ac:dyDescent="0.3">
      <c r="W78" s="20">
        <v>3</v>
      </c>
      <c r="AH78" s="36">
        <v>30</v>
      </c>
      <c r="AI78" s="42" t="s">
        <v>191</v>
      </c>
      <c r="AJ78" s="3">
        <f t="shared" si="1"/>
        <v>1</v>
      </c>
    </row>
    <row r="79" spans="23:36" x14ac:dyDescent="0.3">
      <c r="W79" s="20">
        <v>3</v>
      </c>
      <c r="X79" s="3">
        <v>8</v>
      </c>
      <c r="Y79" s="3">
        <v>9</v>
      </c>
      <c r="Z79" s="3">
        <v>13</v>
      </c>
      <c r="AA79" s="3">
        <v>23</v>
      </c>
      <c r="AH79" s="36">
        <v>31</v>
      </c>
      <c r="AI79" s="42" t="s">
        <v>192</v>
      </c>
      <c r="AJ79" s="3">
        <f t="shared" si="1"/>
        <v>1</v>
      </c>
    </row>
    <row r="80" spans="23:36" x14ac:dyDescent="0.3">
      <c r="W80" s="20">
        <v>3</v>
      </c>
      <c r="X80" s="3">
        <v>9</v>
      </c>
      <c r="Y80" s="3">
        <v>13</v>
      </c>
      <c r="AH80" s="36">
        <v>32</v>
      </c>
      <c r="AI80" s="42" t="s">
        <v>273</v>
      </c>
      <c r="AJ80" s="3">
        <f t="shared" si="1"/>
        <v>0</v>
      </c>
    </row>
    <row r="81" spans="23:36" x14ac:dyDescent="0.3">
      <c r="W81" s="20">
        <v>3</v>
      </c>
      <c r="X81" s="3">
        <v>9</v>
      </c>
      <c r="Y81" s="3">
        <v>10</v>
      </c>
      <c r="Z81" s="3">
        <v>13</v>
      </c>
      <c r="AH81" s="36">
        <v>33</v>
      </c>
      <c r="AI81" s="42" t="s">
        <v>274</v>
      </c>
      <c r="AJ81" s="3">
        <f t="shared" si="1"/>
        <v>0</v>
      </c>
    </row>
    <row r="82" spans="23:36" x14ac:dyDescent="0.3">
      <c r="W82" s="20">
        <v>3</v>
      </c>
      <c r="X82" s="3">
        <v>1</v>
      </c>
      <c r="AH82" s="36">
        <v>34</v>
      </c>
      <c r="AI82" s="42" t="s">
        <v>275</v>
      </c>
      <c r="AJ82" s="3">
        <f t="shared" si="1"/>
        <v>0</v>
      </c>
    </row>
    <row r="83" spans="23:36" x14ac:dyDescent="0.3">
      <c r="W83" s="20">
        <v>3</v>
      </c>
      <c r="X83" s="3">
        <v>4</v>
      </c>
      <c r="Y83" s="3">
        <v>9</v>
      </c>
      <c r="Z83" s="3">
        <v>13</v>
      </c>
      <c r="AH83" s="36">
        <v>35</v>
      </c>
      <c r="AI83" s="42" t="s">
        <v>276</v>
      </c>
      <c r="AJ83" s="3">
        <f t="shared" si="1"/>
        <v>0</v>
      </c>
    </row>
    <row r="84" spans="23:36" ht="15" thickBot="1" x14ac:dyDescent="0.35">
      <c r="W84" s="20">
        <v>3</v>
      </c>
      <c r="X84" s="3">
        <v>8</v>
      </c>
      <c r="Y84" s="3">
        <v>13</v>
      </c>
      <c r="Z84" s="3">
        <v>23</v>
      </c>
      <c r="AH84" s="37">
        <v>99</v>
      </c>
      <c r="AI84" s="43" t="s">
        <v>119</v>
      </c>
      <c r="AJ84" s="3">
        <f t="shared" si="1"/>
        <v>1</v>
      </c>
    </row>
    <row r="85" spans="23:36" x14ac:dyDescent="0.3">
      <c r="W85" s="20">
        <v>12</v>
      </c>
    </row>
    <row r="86" spans="23:36" x14ac:dyDescent="0.3">
      <c r="W86" s="20">
        <v>3</v>
      </c>
      <c r="X86" s="3">
        <v>11</v>
      </c>
      <c r="Y86" s="3">
        <v>17</v>
      </c>
    </row>
    <row r="87" spans="23:36" x14ac:dyDescent="0.3">
      <c r="W87" s="20">
        <v>3</v>
      </c>
    </row>
    <row r="88" spans="23:36" x14ac:dyDescent="0.3">
      <c r="W88" s="20">
        <v>3</v>
      </c>
      <c r="X88" s="3">
        <v>9</v>
      </c>
      <c r="Y88" s="3">
        <v>10</v>
      </c>
      <c r="Z88" s="3">
        <v>11</v>
      </c>
      <c r="AA88" s="3">
        <v>13</v>
      </c>
    </row>
  </sheetData>
  <sortState xmlns:xlrd2="http://schemas.microsoft.com/office/spreadsheetml/2017/richdata2" ref="H47:I62">
    <sortCondition descending="1" ref="I47:I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topLeftCell="A3" zoomScaleNormal="100" workbookViewId="0">
      <selection activeCell="C23" sqref="C23:C38"/>
    </sheetView>
  </sheetViews>
  <sheetFormatPr defaultRowHeight="14.4" x14ac:dyDescent="0.3"/>
  <cols>
    <col min="1" max="1" width="14.44140625" customWidth="1"/>
    <col min="2" max="2" width="31.44140625" customWidth="1"/>
    <col min="3" max="3" width="42.33203125" customWidth="1"/>
    <col min="4" max="4" width="25.33203125" bestFit="1" customWidth="1"/>
    <col min="6" max="6" width="21.88671875" customWidth="1"/>
    <col min="7" max="7" width="41.33203125" style="5" bestFit="1" customWidth="1"/>
    <col min="8" max="8" width="23.5546875" bestFit="1" customWidth="1"/>
  </cols>
  <sheetData>
    <row r="1" spans="1:7" ht="15" thickBot="1" x14ac:dyDescent="0.35">
      <c r="A1" s="4" t="s">
        <v>42</v>
      </c>
      <c r="B1" s="61" t="s">
        <v>43</v>
      </c>
      <c r="C1" s="62"/>
      <c r="D1" s="22" t="s">
        <v>202</v>
      </c>
    </row>
    <row r="2" spans="1:7" ht="15" thickBot="1" x14ac:dyDescent="0.35">
      <c r="A2" s="6" t="s">
        <v>0</v>
      </c>
      <c r="B2" s="58" t="s">
        <v>44</v>
      </c>
      <c r="C2" s="58"/>
      <c r="D2" s="6"/>
      <c r="F2" s="63" t="s">
        <v>45</v>
      </c>
      <c r="G2" s="64"/>
    </row>
    <row r="3" spans="1:7" ht="15" thickBot="1" x14ac:dyDescent="0.35">
      <c r="A3" s="6" t="s">
        <v>244</v>
      </c>
      <c r="B3" s="58" t="s">
        <v>283</v>
      </c>
      <c r="C3" s="58"/>
      <c r="D3" s="6"/>
      <c r="F3" s="3"/>
      <c r="G3" s="3"/>
    </row>
    <row r="4" spans="1:7" x14ac:dyDescent="0.3">
      <c r="A4" t="s">
        <v>284</v>
      </c>
      <c r="B4" s="58" t="s">
        <v>281</v>
      </c>
      <c r="C4" s="58"/>
      <c r="D4" s="13"/>
      <c r="F4" s="7" t="s">
        <v>46</v>
      </c>
      <c r="G4" s="8" t="s">
        <v>47</v>
      </c>
    </row>
    <row r="5" spans="1:7" x14ac:dyDescent="0.3">
      <c r="A5" s="6" t="s">
        <v>1</v>
      </c>
      <c r="B5" s="58" t="s">
        <v>282</v>
      </c>
      <c r="C5" s="58"/>
      <c r="D5" s="6"/>
      <c r="F5" s="9">
        <v>1</v>
      </c>
      <c r="G5" s="10" t="s">
        <v>49</v>
      </c>
    </row>
    <row r="6" spans="1:7" x14ac:dyDescent="0.3">
      <c r="A6" s="6" t="s">
        <v>2</v>
      </c>
      <c r="B6" s="6" t="s">
        <v>48</v>
      </c>
      <c r="C6" s="6"/>
      <c r="D6" s="6"/>
      <c r="F6" s="9">
        <v>2</v>
      </c>
      <c r="G6" s="10" t="s">
        <v>52</v>
      </c>
    </row>
    <row r="7" spans="1:7" x14ac:dyDescent="0.3">
      <c r="A7" s="6" t="s">
        <v>3</v>
      </c>
      <c r="B7" s="6" t="s">
        <v>50</v>
      </c>
      <c r="C7" s="6" t="s">
        <v>51</v>
      </c>
      <c r="D7" s="6"/>
      <c r="F7" s="9">
        <v>3</v>
      </c>
      <c r="G7" s="10" t="s">
        <v>54</v>
      </c>
    </row>
    <row r="8" spans="1:7" ht="15" thickBot="1" x14ac:dyDescent="0.35">
      <c r="A8" s="6" t="s">
        <v>4</v>
      </c>
      <c r="B8" s="6" t="s">
        <v>50</v>
      </c>
      <c r="C8" s="6" t="s">
        <v>53</v>
      </c>
      <c r="D8" s="13"/>
      <c r="F8" s="11">
        <v>4</v>
      </c>
      <c r="G8" s="12" t="s">
        <v>56</v>
      </c>
    </row>
    <row r="9" spans="1:7" ht="15" thickBot="1" x14ac:dyDescent="0.35">
      <c r="A9" s="6" t="s">
        <v>5</v>
      </c>
      <c r="B9" s="6" t="s">
        <v>50</v>
      </c>
      <c r="C9" s="6" t="s">
        <v>55</v>
      </c>
      <c r="D9" s="6"/>
    </row>
    <row r="10" spans="1:7" ht="15" thickBot="1" x14ac:dyDescent="0.35">
      <c r="A10" s="6" t="s">
        <v>6</v>
      </c>
      <c r="B10" s="6" t="s">
        <v>50</v>
      </c>
      <c r="C10" s="6" t="s">
        <v>57</v>
      </c>
      <c r="D10" s="6"/>
      <c r="F10" s="59" t="s">
        <v>69</v>
      </c>
      <c r="G10" s="60"/>
    </row>
    <row r="11" spans="1:7" ht="15" thickBot="1" x14ac:dyDescent="0.35">
      <c r="A11" s="6" t="s">
        <v>7</v>
      </c>
      <c r="B11" s="6" t="s">
        <v>50</v>
      </c>
      <c r="C11" s="6" t="s">
        <v>58</v>
      </c>
      <c r="D11" s="6"/>
      <c r="F11" s="5"/>
    </row>
    <row r="12" spans="1:7" ht="15" thickBot="1" x14ac:dyDescent="0.35">
      <c r="A12" s="6" t="s">
        <v>8</v>
      </c>
      <c r="B12" s="6" t="s">
        <v>50</v>
      </c>
      <c r="C12" s="6" t="s">
        <v>59</v>
      </c>
      <c r="D12" s="13"/>
      <c r="F12" s="14" t="s">
        <v>46</v>
      </c>
      <c r="G12" s="15" t="s">
        <v>70</v>
      </c>
    </row>
    <row r="13" spans="1:7" x14ac:dyDescent="0.3">
      <c r="A13" s="6" t="s">
        <v>9</v>
      </c>
      <c r="B13" s="6" t="s">
        <v>50</v>
      </c>
      <c r="C13" s="6" t="s">
        <v>60</v>
      </c>
      <c r="D13" s="6"/>
      <c r="F13" s="7">
        <v>1</v>
      </c>
      <c r="G13" s="16" t="s">
        <v>99</v>
      </c>
    </row>
    <row r="14" spans="1:7" x14ac:dyDescent="0.3">
      <c r="A14" s="6" t="s">
        <v>10</v>
      </c>
      <c r="B14" s="6" t="s">
        <v>50</v>
      </c>
      <c r="C14" s="6" t="s">
        <v>61</v>
      </c>
      <c r="D14" s="6"/>
      <c r="F14" s="17">
        <v>2</v>
      </c>
      <c r="G14" s="18" t="s">
        <v>100</v>
      </c>
    </row>
    <row r="15" spans="1:7" x14ac:dyDescent="0.3">
      <c r="A15" s="6" t="s">
        <v>11</v>
      </c>
      <c r="B15" s="6" t="s">
        <v>50</v>
      </c>
      <c r="C15" s="6" t="s">
        <v>62</v>
      </c>
      <c r="D15" s="6"/>
      <c r="F15" s="17">
        <v>3</v>
      </c>
      <c r="G15" s="18" t="s">
        <v>76</v>
      </c>
    </row>
    <row r="16" spans="1:7" x14ac:dyDescent="0.3">
      <c r="A16" s="6" t="s">
        <v>12</v>
      </c>
      <c r="B16" s="6" t="s">
        <v>50</v>
      </c>
      <c r="C16" s="6" t="s">
        <v>63</v>
      </c>
      <c r="D16" s="13"/>
      <c r="F16" s="17">
        <v>4</v>
      </c>
      <c r="G16" s="18" t="s">
        <v>101</v>
      </c>
    </row>
    <row r="17" spans="1:7" x14ac:dyDescent="0.3">
      <c r="A17" s="6" t="s">
        <v>13</v>
      </c>
      <c r="B17" s="6" t="s">
        <v>50</v>
      </c>
      <c r="C17" s="13" t="s">
        <v>64</v>
      </c>
      <c r="D17" s="6"/>
      <c r="F17" s="17">
        <v>5</v>
      </c>
      <c r="G17" s="18" t="s">
        <v>82</v>
      </c>
    </row>
    <row r="18" spans="1:7" ht="15" customHeight="1" x14ac:dyDescent="0.3">
      <c r="A18" s="6" t="s">
        <v>14</v>
      </c>
      <c r="B18" s="6" t="s">
        <v>50</v>
      </c>
      <c r="C18" s="6" t="s">
        <v>65</v>
      </c>
      <c r="D18" s="6"/>
      <c r="F18" s="17">
        <v>6</v>
      </c>
      <c r="G18" s="18" t="s">
        <v>102</v>
      </c>
    </row>
    <row r="19" spans="1:7" ht="15" customHeight="1" x14ac:dyDescent="0.3">
      <c r="A19" s="6" t="s">
        <v>15</v>
      </c>
      <c r="B19" s="6" t="s">
        <v>50</v>
      </c>
      <c r="C19" s="6" t="s">
        <v>66</v>
      </c>
      <c r="D19" s="6"/>
      <c r="F19" s="17">
        <v>7</v>
      </c>
      <c r="G19" s="18" t="s">
        <v>103</v>
      </c>
    </row>
    <row r="20" spans="1:7" ht="15" customHeight="1" x14ac:dyDescent="0.3">
      <c r="A20" s="6" t="s">
        <v>16</v>
      </c>
      <c r="B20" s="6" t="s">
        <v>50</v>
      </c>
      <c r="C20" s="6" t="s">
        <v>91</v>
      </c>
      <c r="D20" s="13"/>
      <c r="F20" s="17">
        <v>8</v>
      </c>
      <c r="G20" s="18" t="s">
        <v>77</v>
      </c>
    </row>
    <row r="21" spans="1:7" ht="15" customHeight="1" x14ac:dyDescent="0.3">
      <c r="A21" s="6" t="s">
        <v>17</v>
      </c>
      <c r="B21" s="6" t="s">
        <v>50</v>
      </c>
      <c r="C21" s="6" t="s">
        <v>67</v>
      </c>
      <c r="D21" s="6"/>
      <c r="F21" s="17">
        <v>9</v>
      </c>
      <c r="G21" s="18" t="s">
        <v>80</v>
      </c>
    </row>
    <row r="22" spans="1:7" ht="15" customHeight="1" x14ac:dyDescent="0.3">
      <c r="A22" s="6" t="s">
        <v>170</v>
      </c>
      <c r="B22" s="6" t="s">
        <v>50</v>
      </c>
      <c r="C22" s="6" t="s">
        <v>169</v>
      </c>
      <c r="D22" s="6"/>
      <c r="F22" s="17">
        <v>10</v>
      </c>
      <c r="G22" s="18" t="s">
        <v>120</v>
      </c>
    </row>
    <row r="23" spans="1:7" ht="15" customHeight="1" x14ac:dyDescent="0.3">
      <c r="A23" s="6" t="s">
        <v>18</v>
      </c>
      <c r="B23" s="6" t="s">
        <v>68</v>
      </c>
      <c r="C23" s="6" t="s">
        <v>51</v>
      </c>
      <c r="D23" s="6"/>
      <c r="F23" s="17">
        <v>11</v>
      </c>
      <c r="G23" s="18" t="s">
        <v>71</v>
      </c>
    </row>
    <row r="24" spans="1:7" ht="15" customHeight="1" x14ac:dyDescent="0.3">
      <c r="A24" s="6" t="s">
        <v>19</v>
      </c>
      <c r="B24" s="6" t="s">
        <v>68</v>
      </c>
      <c r="C24" s="6" t="s">
        <v>53</v>
      </c>
      <c r="D24" s="13"/>
      <c r="F24" s="17">
        <v>12</v>
      </c>
      <c r="G24" s="18" t="s">
        <v>104</v>
      </c>
    </row>
    <row r="25" spans="1:7" ht="15" customHeight="1" x14ac:dyDescent="0.3">
      <c r="A25" s="6" t="s">
        <v>20</v>
      </c>
      <c r="B25" s="6" t="s">
        <v>68</v>
      </c>
      <c r="C25" s="6" t="s">
        <v>55</v>
      </c>
      <c r="D25" s="6"/>
      <c r="F25" s="9">
        <v>13</v>
      </c>
      <c r="G25" s="18" t="s">
        <v>121</v>
      </c>
    </row>
    <row r="26" spans="1:7" ht="15" customHeight="1" x14ac:dyDescent="0.3">
      <c r="A26" s="6" t="s">
        <v>21</v>
      </c>
      <c r="B26" s="6" t="s">
        <v>68</v>
      </c>
      <c r="C26" s="6" t="s">
        <v>57</v>
      </c>
      <c r="D26" s="6"/>
      <c r="F26" s="9">
        <v>14</v>
      </c>
      <c r="G26" s="18" t="s">
        <v>73</v>
      </c>
    </row>
    <row r="27" spans="1:7" ht="15" customHeight="1" x14ac:dyDescent="0.3">
      <c r="A27" s="6" t="s">
        <v>22</v>
      </c>
      <c r="B27" s="6" t="s">
        <v>68</v>
      </c>
      <c r="C27" s="6" t="s">
        <v>58</v>
      </c>
      <c r="D27" s="6"/>
      <c r="F27" s="9">
        <v>15</v>
      </c>
      <c r="G27" s="18" t="s">
        <v>74</v>
      </c>
    </row>
    <row r="28" spans="1:7" ht="15" customHeight="1" x14ac:dyDescent="0.3">
      <c r="A28" s="6" t="s">
        <v>23</v>
      </c>
      <c r="B28" s="6" t="s">
        <v>68</v>
      </c>
      <c r="C28" s="6" t="s">
        <v>59</v>
      </c>
      <c r="D28" s="13"/>
      <c r="F28" s="9">
        <v>16</v>
      </c>
      <c r="G28" s="18" t="s">
        <v>105</v>
      </c>
    </row>
    <row r="29" spans="1:7" ht="15" customHeight="1" x14ac:dyDescent="0.3">
      <c r="A29" s="6" t="s">
        <v>24</v>
      </c>
      <c r="B29" s="6" t="s">
        <v>68</v>
      </c>
      <c r="C29" s="6" t="s">
        <v>60</v>
      </c>
      <c r="D29" s="6"/>
      <c r="F29" s="9">
        <v>17</v>
      </c>
      <c r="G29" s="18" t="s">
        <v>72</v>
      </c>
    </row>
    <row r="30" spans="1:7" ht="15" customHeight="1" x14ac:dyDescent="0.3">
      <c r="A30" s="6" t="s">
        <v>25</v>
      </c>
      <c r="B30" s="6" t="s">
        <v>68</v>
      </c>
      <c r="C30" s="6" t="s">
        <v>61</v>
      </c>
      <c r="D30" s="6"/>
      <c r="F30" s="9">
        <v>18</v>
      </c>
      <c r="G30" s="18" t="s">
        <v>116</v>
      </c>
    </row>
    <row r="31" spans="1:7" ht="15" customHeight="1" x14ac:dyDescent="0.3">
      <c r="A31" s="6" t="s">
        <v>26</v>
      </c>
      <c r="B31" s="6" t="s">
        <v>68</v>
      </c>
      <c r="C31" s="6" t="s">
        <v>62</v>
      </c>
      <c r="D31" s="6"/>
      <c r="F31" s="9">
        <v>19</v>
      </c>
      <c r="G31" s="18" t="s">
        <v>117</v>
      </c>
    </row>
    <row r="32" spans="1:7" ht="15" customHeight="1" x14ac:dyDescent="0.3">
      <c r="A32" s="6" t="s">
        <v>27</v>
      </c>
      <c r="B32" s="6" t="s">
        <v>68</v>
      </c>
      <c r="C32" s="6" t="s">
        <v>63</v>
      </c>
      <c r="D32" s="13"/>
      <c r="F32" s="9">
        <v>20</v>
      </c>
      <c r="G32" s="18" t="s">
        <v>118</v>
      </c>
    </row>
    <row r="33" spans="1:7" ht="15" customHeight="1" x14ac:dyDescent="0.3">
      <c r="A33" s="6" t="s">
        <v>28</v>
      </c>
      <c r="B33" s="6" t="s">
        <v>68</v>
      </c>
      <c r="C33" s="13" t="s">
        <v>64</v>
      </c>
      <c r="D33" s="6"/>
      <c r="F33" s="9">
        <v>21</v>
      </c>
      <c r="G33" s="18" t="s">
        <v>106</v>
      </c>
    </row>
    <row r="34" spans="1:7" ht="15" customHeight="1" x14ac:dyDescent="0.3">
      <c r="A34" s="6" t="s">
        <v>29</v>
      </c>
      <c r="B34" s="6" t="s">
        <v>68</v>
      </c>
      <c r="C34" s="6" t="s">
        <v>65</v>
      </c>
      <c r="D34" s="6"/>
      <c r="F34" s="9">
        <v>22</v>
      </c>
      <c r="G34" s="18" t="s">
        <v>79</v>
      </c>
    </row>
    <row r="35" spans="1:7" ht="15" customHeight="1" x14ac:dyDescent="0.3">
      <c r="A35" s="6" t="s">
        <v>30</v>
      </c>
      <c r="B35" s="6" t="s">
        <v>68</v>
      </c>
      <c r="C35" s="6" t="s">
        <v>66</v>
      </c>
      <c r="D35" s="6"/>
      <c r="F35" s="9">
        <v>23</v>
      </c>
      <c r="G35" s="18" t="s">
        <v>75</v>
      </c>
    </row>
    <row r="36" spans="1:7" ht="15" customHeight="1" x14ac:dyDescent="0.3">
      <c r="A36" s="6" t="s">
        <v>31</v>
      </c>
      <c r="B36" s="6" t="s">
        <v>68</v>
      </c>
      <c r="C36" s="6" t="s">
        <v>91</v>
      </c>
      <c r="D36" s="13"/>
      <c r="F36" s="9">
        <v>24</v>
      </c>
      <c r="G36" s="18" t="s">
        <v>107</v>
      </c>
    </row>
    <row r="37" spans="1:7" ht="15" customHeight="1" x14ac:dyDescent="0.3">
      <c r="A37" s="6" t="s">
        <v>32</v>
      </c>
      <c r="B37" s="6" t="s">
        <v>68</v>
      </c>
      <c r="C37" s="6" t="s">
        <v>67</v>
      </c>
      <c r="D37" s="6"/>
      <c r="F37" s="9">
        <v>25</v>
      </c>
      <c r="G37" s="18" t="s">
        <v>84</v>
      </c>
    </row>
    <row r="38" spans="1:7" ht="15" customHeight="1" x14ac:dyDescent="0.3">
      <c r="A38" s="6" t="s">
        <v>170</v>
      </c>
      <c r="B38" s="6" t="s">
        <v>68</v>
      </c>
      <c r="C38" s="6" t="s">
        <v>169</v>
      </c>
      <c r="D38" s="6"/>
      <c r="F38" s="9">
        <v>26</v>
      </c>
      <c r="G38" s="18" t="s">
        <v>193</v>
      </c>
    </row>
    <row r="39" spans="1:7" ht="15" customHeight="1" x14ac:dyDescent="0.3">
      <c r="A39" s="6" t="s">
        <v>33</v>
      </c>
      <c r="B39" s="6" t="s">
        <v>78</v>
      </c>
      <c r="C39" s="6"/>
      <c r="D39" s="6"/>
      <c r="F39" s="9">
        <v>27</v>
      </c>
      <c r="G39" s="18" t="s">
        <v>194</v>
      </c>
    </row>
    <row r="40" spans="1:7" ht="15" customHeight="1" x14ac:dyDescent="0.3">
      <c r="A40" s="6" t="s">
        <v>34</v>
      </c>
      <c r="B40" s="58" t="s">
        <v>81</v>
      </c>
      <c r="C40" s="58"/>
      <c r="D40" s="13"/>
      <c r="F40" s="9">
        <v>28</v>
      </c>
      <c r="G40" s="18" t="s">
        <v>195</v>
      </c>
    </row>
    <row r="41" spans="1:7" ht="15" customHeight="1" x14ac:dyDescent="0.3">
      <c r="A41" s="6" t="s">
        <v>35</v>
      </c>
      <c r="B41" s="58" t="s">
        <v>83</v>
      </c>
      <c r="C41" s="58"/>
      <c r="D41" s="6"/>
      <c r="F41" s="9">
        <v>29</v>
      </c>
      <c r="G41" s="18" t="s">
        <v>190</v>
      </c>
    </row>
    <row r="42" spans="1:7" ht="15" customHeight="1" x14ac:dyDescent="0.3">
      <c r="A42" s="6" t="s">
        <v>36</v>
      </c>
      <c r="B42" s="58" t="s">
        <v>85</v>
      </c>
      <c r="C42" s="58"/>
      <c r="D42" s="6"/>
      <c r="F42" s="9">
        <v>30</v>
      </c>
      <c r="G42" s="18" t="s">
        <v>191</v>
      </c>
    </row>
    <row r="43" spans="1:7" ht="15" customHeight="1" x14ac:dyDescent="0.3">
      <c r="A43" s="6" t="s">
        <v>37</v>
      </c>
      <c r="B43" s="58" t="s">
        <v>86</v>
      </c>
      <c r="C43" s="58"/>
      <c r="D43" s="6"/>
      <c r="F43" s="9">
        <v>31</v>
      </c>
      <c r="G43" s="18" t="s">
        <v>192</v>
      </c>
    </row>
    <row r="44" spans="1:7" ht="15" customHeight="1" x14ac:dyDescent="0.3">
      <c r="A44" s="6" t="s">
        <v>38</v>
      </c>
      <c r="B44" s="58" t="s">
        <v>87</v>
      </c>
      <c r="C44" s="58"/>
      <c r="D44" s="13"/>
      <c r="F44" s="9">
        <v>32</v>
      </c>
      <c r="G44" s="18" t="s">
        <v>273</v>
      </c>
    </row>
    <row r="45" spans="1:7" ht="15" customHeight="1" x14ac:dyDescent="0.3">
      <c r="A45" s="6" t="s">
        <v>39</v>
      </c>
      <c r="B45" s="58" t="s">
        <v>88</v>
      </c>
      <c r="C45" s="58"/>
      <c r="D45" s="6"/>
      <c r="F45" s="9">
        <v>33</v>
      </c>
      <c r="G45" s="18" t="s">
        <v>274</v>
      </c>
    </row>
    <row r="46" spans="1:7" ht="15" customHeight="1" x14ac:dyDescent="0.3">
      <c r="A46" s="6" t="s">
        <v>40</v>
      </c>
      <c r="B46" s="58" t="s">
        <v>89</v>
      </c>
      <c r="C46" s="58"/>
      <c r="D46" s="6"/>
      <c r="F46" s="9">
        <v>34</v>
      </c>
      <c r="G46" s="18" t="s">
        <v>275</v>
      </c>
    </row>
    <row r="47" spans="1:7" ht="15" customHeight="1" x14ac:dyDescent="0.3">
      <c r="A47" s="6" t="s">
        <v>41</v>
      </c>
      <c r="B47" s="58" t="s">
        <v>90</v>
      </c>
      <c r="C47" s="58"/>
      <c r="D47" s="6"/>
      <c r="F47" s="9">
        <v>35</v>
      </c>
      <c r="G47" s="18" t="s">
        <v>276</v>
      </c>
    </row>
    <row r="48" spans="1:7" ht="15" customHeight="1" thickBot="1" x14ac:dyDescent="0.35">
      <c r="F48" s="11">
        <v>99</v>
      </c>
      <c r="G48" s="19" t="s">
        <v>119</v>
      </c>
    </row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</sheetData>
  <mergeCells count="15">
    <mergeCell ref="F10:G10"/>
    <mergeCell ref="B1:C1"/>
    <mergeCell ref="B2:C2"/>
    <mergeCell ref="F2:G2"/>
    <mergeCell ref="B5:C5"/>
    <mergeCell ref="B4:C4"/>
    <mergeCell ref="B3:C3"/>
    <mergeCell ref="B45:C45"/>
    <mergeCell ref="B46:C46"/>
    <mergeCell ref="B47:C47"/>
    <mergeCell ref="B40:C40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344BC92B83439588EAB641FF8174" ma:contentTypeVersion="18" ma:contentTypeDescription="Create a new document." ma:contentTypeScope="" ma:versionID="d9de5b51dcda471a5c379ca974212df6">
  <xsd:schema xmlns:xsd="http://www.w3.org/2001/XMLSchema" xmlns:xs="http://www.w3.org/2001/XMLSchema" xmlns:p="http://schemas.microsoft.com/office/2006/metadata/properties" xmlns:ns3="8773e864-269c-4581-a6d8-11c4c5527d7d" xmlns:ns4="b3e697ad-95d5-4723-b79e-63d240d4913a" targetNamespace="http://schemas.microsoft.com/office/2006/metadata/properties" ma:root="true" ma:fieldsID="5a7f01ba2161b3fdd0be42a2694ffa2d" ns3:_="" ns4:_="">
    <xsd:import namespace="8773e864-269c-4581-a6d8-11c4c5527d7d"/>
    <xsd:import namespace="b3e697ad-95d5-4723-b79e-63d240d49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e864-269c-4581-a6d8-11c4c5527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97ad-95d5-4723-b79e-63d240d49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73e864-269c-4581-a6d8-11c4c5527d7d" xsi:nil="true"/>
  </documentManagement>
</p:properties>
</file>

<file path=customXml/itemProps1.xml><?xml version="1.0" encoding="utf-8"?>
<ds:datastoreItem xmlns:ds="http://schemas.openxmlformats.org/officeDocument/2006/customXml" ds:itemID="{144E3717-5225-4249-B22C-15B6AE4B36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EF595B-81EE-46C6-9DBD-69CFCD7F5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3e864-269c-4581-a6d8-11c4c5527d7d"/>
    <ds:schemaRef ds:uri="b3e697ad-95d5-4723-b79e-63d240d49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7A0659-3136-4510-A438-33FE9C07CDC8}">
  <ds:schemaRefs>
    <ds:schemaRef ds:uri="http://www.w3.org/XML/1998/namespace"/>
    <ds:schemaRef ds:uri="http://schemas.microsoft.com/office/2006/documentManagement/types"/>
    <ds:schemaRef ds:uri="8773e864-269c-4581-a6d8-11c4c5527d7d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3e697ad-95d5-4723-b79e-63d240d4913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 Chart</vt:lpstr>
      <vt:lpstr>Student_Response_2024</vt:lpstr>
      <vt:lpstr>Student_Response_2023</vt:lpstr>
      <vt:lpstr>Variable_Definition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Ben Collier</cp:lastModifiedBy>
  <dcterms:created xsi:type="dcterms:W3CDTF">2019-01-25T19:47:06Z</dcterms:created>
  <dcterms:modified xsi:type="dcterms:W3CDTF">2024-01-31T12:27:09Z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0x0101000E5F344BC92B83439588EAB641FF8174</vt:lpwstr>
  </property>
</Properties>
</file>