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benjamingeffroy/Desktop/Analyses multispecies/Daurade_Gac/"/>
    </mc:Choice>
  </mc:AlternateContent>
  <xr:revisionPtr revIDLastSave="0" documentId="13_ncr:1_{0DE4B21F-D884-1549-90E9-DC4B86FDA70D}" xr6:coauthVersionLast="36" xr6:coauthVersionMax="36" xr10:uidLastSave="{00000000-0000-0000-0000-000000000000}"/>
  <bookViews>
    <workbookView xWindow="-31780" yWindow="5420" windowWidth="30020" windowHeight="17320" activeTab="2" xr2:uid="{00000000-000D-0000-FFFF-FFFF00000000}"/>
  </bookViews>
  <sheets>
    <sheet name="Feuil1" sheetId="1" r:id="rId1"/>
    <sheet name="All details" sheetId="3" r:id="rId2"/>
    <sheet name="Feuil3" sheetId="5" r:id="rId3"/>
    <sheet name="Feuil2" sheetId="2" r:id="rId4"/>
    <sheet name="Feuil4" sheetId="4" r:id="rId5"/>
  </sheets>
  <definedNames>
    <definedName name="_xlnm._FilterDatabase" localSheetId="1" hidden="1">'All details'!$A$1:$AB$66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K7" i="1" s="1"/>
  <c r="L7" i="1" s="1"/>
  <c r="D28" i="1"/>
  <c r="J28" i="1"/>
  <c r="L28" i="1"/>
  <c r="D20" i="1"/>
  <c r="J20" i="1" s="1"/>
  <c r="L20" i="1" s="1"/>
  <c r="G20" i="1"/>
  <c r="K20" i="1"/>
  <c r="D21" i="1"/>
  <c r="J21" i="1" s="1"/>
  <c r="L21" i="1" s="1"/>
  <c r="G21" i="1"/>
  <c r="K21" i="1" s="1"/>
  <c r="D22" i="1"/>
  <c r="J22" i="1"/>
  <c r="G22" i="1"/>
  <c r="K22" i="1" s="1"/>
  <c r="D23" i="1"/>
  <c r="J23" i="1" s="1"/>
  <c r="L23" i="1" s="1"/>
  <c r="G23" i="1"/>
  <c r="K23" i="1"/>
  <c r="D24" i="1"/>
  <c r="J24" i="1" s="1"/>
  <c r="L24" i="1" s="1"/>
  <c r="G24" i="1"/>
  <c r="K24" i="1"/>
  <c r="D25" i="1"/>
  <c r="J25" i="1"/>
  <c r="L25" i="1" s="1"/>
  <c r="G25" i="1"/>
  <c r="K25" i="1" s="1"/>
  <c r="D26" i="1"/>
  <c r="J26" i="1"/>
  <c r="G26" i="1"/>
  <c r="K26" i="1" s="1"/>
  <c r="D27" i="1"/>
  <c r="J27" i="1" s="1"/>
  <c r="L27" i="1" s="1"/>
  <c r="G27" i="1"/>
  <c r="K27" i="1"/>
  <c r="D29" i="1"/>
  <c r="J29" i="1" s="1"/>
  <c r="L29" i="1" s="1"/>
  <c r="G29" i="1"/>
  <c r="K29" i="1"/>
  <c r="G19" i="1"/>
  <c r="K19" i="1"/>
  <c r="L19" i="1"/>
  <c r="D6" i="1"/>
  <c r="J6" i="1" s="1"/>
  <c r="L6" i="1" s="1"/>
  <c r="D8" i="1"/>
  <c r="J8" i="1" s="1"/>
  <c r="L8" i="1" s="1"/>
  <c r="G8" i="1"/>
  <c r="K8" i="1"/>
  <c r="D9" i="1"/>
  <c r="J9" i="1"/>
  <c r="G9" i="1"/>
  <c r="K9" i="1" s="1"/>
  <c r="D5" i="1"/>
  <c r="J5" i="1"/>
  <c r="L5" i="1" s="1"/>
  <c r="D3" i="1"/>
  <c r="J3" i="1"/>
  <c r="D4" i="1"/>
  <c r="J4" i="1" s="1"/>
  <c r="D2" i="1"/>
  <c r="J2" i="1"/>
  <c r="H3" i="1"/>
  <c r="I19" i="1"/>
  <c r="H27" i="1"/>
  <c r="I27" i="1"/>
  <c r="G28" i="1"/>
  <c r="H28" i="1"/>
  <c r="H29" i="1"/>
  <c r="I29" i="1"/>
  <c r="H25" i="1"/>
  <c r="I25" i="1"/>
  <c r="H26" i="1"/>
  <c r="I26" i="1"/>
  <c r="H23" i="1"/>
  <c r="I23" i="1"/>
  <c r="H24" i="1"/>
  <c r="I24" i="1"/>
  <c r="H21" i="1"/>
  <c r="I21" i="1"/>
  <c r="H22" i="1"/>
  <c r="I22" i="1"/>
  <c r="I20" i="1"/>
  <c r="I9" i="1"/>
  <c r="I4" i="1"/>
  <c r="I5" i="1"/>
  <c r="I6" i="1"/>
  <c r="I7" i="1"/>
  <c r="I8" i="1"/>
  <c r="I3" i="1"/>
  <c r="H19" i="1"/>
  <c r="H20" i="1"/>
  <c r="D19" i="1"/>
  <c r="H8" i="1"/>
  <c r="H9" i="1"/>
  <c r="H7" i="1"/>
  <c r="D7" i="1"/>
  <c r="G6" i="1"/>
  <c r="H6" i="1"/>
  <c r="H5" i="1"/>
  <c r="H4" i="1"/>
  <c r="G4" i="1"/>
  <c r="G5" i="1"/>
  <c r="L9" i="1" l="1"/>
  <c r="L26" i="1"/>
  <c r="L22" i="1"/>
</calcChain>
</file>

<file path=xl/sharedStrings.xml><?xml version="1.0" encoding="utf-8"?>
<sst xmlns="http://schemas.openxmlformats.org/spreadsheetml/2006/main" count="1444" uniqueCount="215">
  <si>
    <t>F</t>
  </si>
  <si>
    <t>Ind</t>
  </si>
  <si>
    <t>Aire gonade F - gauche</t>
  </si>
  <si>
    <t>Aire gonade Mâle - droite</t>
  </si>
  <si>
    <t>Aire gonade Mâle - gauche</t>
  </si>
  <si>
    <t>Aire totale gon gauche</t>
  </si>
  <si>
    <t>Aire gonade F - droite</t>
  </si>
  <si>
    <t>Aire totale gon droite</t>
  </si>
  <si>
    <t>Ratio gon gauche</t>
  </si>
  <si>
    <t xml:space="preserve">coment </t>
  </si>
  <si>
    <t>que gauche</t>
  </si>
  <si>
    <t>gon droite coupée</t>
  </si>
  <si>
    <t>gon gauche repliée</t>
  </si>
  <si>
    <t>gonade gauche très abimée</t>
  </si>
  <si>
    <t>gon droite pas net</t>
  </si>
  <si>
    <t>Ratio gon droite</t>
  </si>
  <si>
    <t>gon droite moins visible</t>
  </si>
  <si>
    <t>gon droite légèrement cachée</t>
  </si>
  <si>
    <t>gon droite légèrement pliée</t>
  </si>
  <si>
    <t>gon gauche très petite</t>
  </si>
  <si>
    <t>gon droite repliée</t>
  </si>
  <si>
    <t>Classe avant mesure</t>
  </si>
  <si>
    <t>M++</t>
  </si>
  <si>
    <t>M+</t>
  </si>
  <si>
    <t>I</t>
  </si>
  <si>
    <t>Mean ratio</t>
  </si>
  <si>
    <t>ratio /gon tot gauche</t>
  </si>
  <si>
    <t>ratio /gon tot droite</t>
  </si>
  <si>
    <t>10&lt;x&lt;30</t>
  </si>
  <si>
    <t>x&gt;30</t>
  </si>
  <si>
    <t xml:space="preserve">x&lt;10 </t>
  </si>
  <si>
    <t>Nb total</t>
  </si>
  <si>
    <t xml:space="preserve">Classement après mesure </t>
  </si>
  <si>
    <t>Date collecte</t>
  </si>
  <si>
    <t>Caractéristique</t>
  </si>
  <si>
    <t>Origine</t>
  </si>
  <si>
    <t>Numéro tube</t>
  </si>
  <si>
    <t>Poids (g)</t>
  </si>
  <si>
    <t>Taille (deb queue, cm)</t>
  </si>
  <si>
    <t>Commentaire</t>
  </si>
  <si>
    <t>Sexe</t>
  </si>
  <si>
    <t>Histo</t>
  </si>
  <si>
    <t>Histo 03/2021</t>
  </si>
  <si>
    <t>Photos</t>
  </si>
  <si>
    <t>sexage photos</t>
  </si>
  <si>
    <t>sexage imageJ</t>
  </si>
  <si>
    <t>Date extraction ARN</t>
  </si>
  <si>
    <t>Volume restant (µL)</t>
  </si>
  <si>
    <t>Mesure nanoDrop (ng/µL)</t>
  </si>
  <si>
    <t>Qté ARN (ng)</t>
  </si>
  <si>
    <t>Ratio
A260/280</t>
  </si>
  <si>
    <t>Ratio
A260/230</t>
  </si>
  <si>
    <t>Qté miRNA (ng)</t>
  </si>
  <si>
    <t>envoyé MGX date</t>
  </si>
  <si>
    <t>electrophorèse capillaire</t>
  </si>
  <si>
    <t>ARN</t>
  </si>
  <si>
    <t>Construction banque</t>
  </si>
  <si>
    <t>Séquençage</t>
  </si>
  <si>
    <t>qPCR</t>
  </si>
  <si>
    <t>petite</t>
  </si>
  <si>
    <t>Gravelines</t>
  </si>
  <si>
    <t>1 centri de 12 (27à38) et 20 min plus tard 1 centri de 6 (39à44)</t>
  </si>
  <si>
    <t>M</t>
  </si>
  <si>
    <t>petits mâles</t>
  </si>
  <si>
    <t>0.5668</t>
  </si>
  <si>
    <t>&lt;1ng</t>
  </si>
  <si>
    <t>x</t>
  </si>
  <si>
    <t>5.7967</t>
  </si>
  <si>
    <t>M qq F</t>
  </si>
  <si>
    <t>1.0504</t>
  </si>
  <si>
    <t>1.7901</t>
  </si>
  <si>
    <t>M recouper</t>
  </si>
  <si>
    <t>1.1804</t>
  </si>
  <si>
    <t>7.5387</t>
  </si>
  <si>
    <t>1.2324</t>
  </si>
  <si>
    <t>1.8772</t>
  </si>
  <si>
    <t>1.3936</t>
  </si>
  <si>
    <t>5.6732</t>
  </si>
  <si>
    <t>moyenne</t>
  </si>
  <si>
    <t>inter-sexe</t>
  </si>
  <si>
    <t>F+M</t>
  </si>
  <si>
    <t>petit male et petite femelle</t>
  </si>
  <si>
    <t>spermiant</t>
  </si>
  <si>
    <t>mâle ++</t>
  </si>
  <si>
    <t>85.657</t>
  </si>
  <si>
    <t>petits mâles mais trop gros ind</t>
  </si>
  <si>
    <t>MF?</t>
  </si>
  <si>
    <t>M+F à Vérif</t>
  </si>
  <si>
    <t>mâle +</t>
  </si>
  <si>
    <t>4.6332</t>
  </si>
  <si>
    <t>&lt;0.5ng</t>
  </si>
  <si>
    <t>F?</t>
  </si>
  <si>
    <t>50/50 mais jeune et pas assez</t>
  </si>
  <si>
    <t>50/50</t>
  </si>
  <si>
    <t>2.4076</t>
  </si>
  <si>
    <t>1.5145</t>
  </si>
  <si>
    <t>3.25</t>
  </si>
  <si>
    <t>M+F</t>
  </si>
  <si>
    <t>0.9295</t>
  </si>
  <si>
    <t>60.346</t>
  </si>
  <si>
    <t>2.0319</t>
  </si>
  <si>
    <t>8.1302</t>
  </si>
  <si>
    <t>2.2074</t>
  </si>
  <si>
    <t>4.4382</t>
  </si>
  <si>
    <t>Intersexe + M</t>
  </si>
  <si>
    <t>plutôt mâle</t>
  </si>
  <si>
    <t>1.9344</t>
  </si>
  <si>
    <t>0.9191</t>
  </si>
  <si>
    <t>15.5766</t>
  </si>
  <si>
    <t>2.0839</t>
  </si>
  <si>
    <t>12.1966</t>
  </si>
  <si>
    <t>1 gonade tres petite</t>
  </si>
  <si>
    <t>6.9927</t>
  </si>
  <si>
    <t>plasma rouge</t>
  </si>
  <si>
    <t>petit 50/50</t>
  </si>
  <si>
    <t>1.0803</t>
  </si>
  <si>
    <t>arret histo</t>
  </si>
  <si>
    <t>3.4957</t>
  </si>
  <si>
    <t>grosse</t>
  </si>
  <si>
    <t>M?</t>
  </si>
  <si>
    <t>Très Femelle</t>
  </si>
  <si>
    <t>1.2012</t>
  </si>
  <si>
    <t>14.2779</t>
  </si>
  <si>
    <t>24.4803</t>
  </si>
  <si>
    <t>Gros 50/50</t>
  </si>
  <si>
    <t>2.2009</t>
  </si>
  <si>
    <t>F+M à Vérif</t>
  </si>
  <si>
    <t>2.1372</t>
  </si>
  <si>
    <t>1.3169</t>
  </si>
  <si>
    <t>Pluttôt gros mâle</t>
  </si>
  <si>
    <t>4.2211</t>
  </si>
  <si>
    <t>4.6709</t>
  </si>
  <si>
    <t>petites gonades</t>
  </si>
  <si>
    <t>11.4764</t>
  </si>
  <si>
    <t>Très Femelle faible qualité RNA</t>
  </si>
  <si>
    <t>Très mâle</t>
  </si>
  <si>
    <t>?</t>
  </si>
  <si>
    <t>1.4469</t>
  </si>
  <si>
    <t>P_M</t>
  </si>
  <si>
    <t>M_PP</t>
  </si>
  <si>
    <t>M_P</t>
  </si>
  <si>
    <t>G_F</t>
  </si>
  <si>
    <t>M_I</t>
  </si>
  <si>
    <t>sex name Sequencing</t>
  </si>
  <si>
    <t>Name sequencing</t>
  </si>
  <si>
    <t>D1_P_M</t>
  </si>
  <si>
    <t>D2_P_M</t>
  </si>
  <si>
    <t>D3_P_M</t>
  </si>
  <si>
    <t>D4_P_M</t>
  </si>
  <si>
    <t>D5_P_M</t>
  </si>
  <si>
    <t>D6_P_M</t>
  </si>
  <si>
    <t>D7_P_M</t>
  </si>
  <si>
    <t>D8_P_M</t>
  </si>
  <si>
    <t>D9_P_M</t>
  </si>
  <si>
    <t>D10_P_M</t>
  </si>
  <si>
    <t>D11_P_M</t>
  </si>
  <si>
    <t>D12_M_PP</t>
  </si>
  <si>
    <t>D13_M_PP</t>
  </si>
  <si>
    <t>D14_M_PP</t>
  </si>
  <si>
    <t>D15_M_P</t>
  </si>
  <si>
    <t>D16_M_I</t>
  </si>
  <si>
    <t>D17_M_I</t>
  </si>
  <si>
    <t>D18_M_I</t>
  </si>
  <si>
    <t>D19_M_PP</t>
  </si>
  <si>
    <t>D20_M_PP</t>
  </si>
  <si>
    <t>D21_M_I</t>
  </si>
  <si>
    <t>D22_M_P</t>
  </si>
  <si>
    <t>D23_M_PP</t>
  </si>
  <si>
    <t>D24_M_P</t>
  </si>
  <si>
    <t>D25_M_I</t>
  </si>
  <si>
    <t>D26_M_P</t>
  </si>
  <si>
    <t>D45_M_I</t>
  </si>
  <si>
    <t>D46_M_P</t>
  </si>
  <si>
    <t>D47_M_PP</t>
  </si>
  <si>
    <t>D48_M_P</t>
  </si>
  <si>
    <t>D49_M_P</t>
  </si>
  <si>
    <t>D50_M_P</t>
  </si>
  <si>
    <t>D51_M_I</t>
  </si>
  <si>
    <t>D52_M_P</t>
  </si>
  <si>
    <t>D53_M_I</t>
  </si>
  <si>
    <t>D54_M_I</t>
  </si>
  <si>
    <t>D55_M_P</t>
  </si>
  <si>
    <t>D56_M_I</t>
  </si>
  <si>
    <t>D57_M_P</t>
  </si>
  <si>
    <t>D58_M_I</t>
  </si>
  <si>
    <t>D59_M_I</t>
  </si>
  <si>
    <t>D60_M_P</t>
  </si>
  <si>
    <t>D61_M_PP</t>
  </si>
  <si>
    <t>D62_M_P</t>
  </si>
  <si>
    <t>D63_M_P</t>
  </si>
  <si>
    <t>D64_M_P</t>
  </si>
  <si>
    <t>D65_M_P</t>
  </si>
  <si>
    <t>D27_G_F</t>
  </si>
  <si>
    <t>D28_G_F</t>
  </si>
  <si>
    <t>D29_G_F</t>
  </si>
  <si>
    <t>D30_M_P</t>
  </si>
  <si>
    <t>D31_G_F</t>
  </si>
  <si>
    <t>D32_M_P</t>
  </si>
  <si>
    <t>D33_M_P</t>
  </si>
  <si>
    <t>D34_M_P</t>
  </si>
  <si>
    <t>D35_G_F</t>
  </si>
  <si>
    <t>D36_G_F</t>
  </si>
  <si>
    <t>D37_M_P</t>
  </si>
  <si>
    <t>D38_G_F</t>
  </si>
  <si>
    <t>D39_G_F</t>
  </si>
  <si>
    <t>D40_M_I</t>
  </si>
  <si>
    <t>D41_G_F</t>
  </si>
  <si>
    <t>D42_G_F</t>
  </si>
  <si>
    <t>D43_M_PP</t>
  </si>
  <si>
    <t>D44_G_F</t>
  </si>
  <si>
    <t>D21_M_P</t>
  </si>
  <si>
    <t>Poids</t>
  </si>
  <si>
    <t>Taille</t>
  </si>
  <si>
    <t xml:space="preserve">Qt miRNA </t>
  </si>
  <si>
    <t xml:space="preserve">Qt ARN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</si>
</sst>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1" xfId="0" applyBorder="1"/>
    <xf numFmtId="2" fontId="0" fillId="2" borderId="1" xfId="0" applyNumberForma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" fontId="0" fillId="2" borderId="1" xfId="0" applyNumberFormat="1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0" fontId="0" fillId="3" borderId="0" xfId="0" applyFill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4" borderId="0" xfId="0" applyFill="1"/>
    <xf numFmtId="1" fontId="0" fillId="5" borderId="1" xfId="0" applyNumberFormat="1" applyFill="1" applyBorder="1"/>
    <xf numFmtId="0" fontId="0" fillId="5" borderId="1" xfId="0" applyFill="1" applyBorder="1" applyAlignment="1">
      <alignment horizontal="center" wrapText="1"/>
    </xf>
    <xf numFmtId="0" fontId="0" fillId="5" borderId="1" xfId="0" applyFill="1" applyBorder="1"/>
    <xf numFmtId="0" fontId="0" fillId="5" borderId="0" xfId="0" applyFill="1"/>
    <xf numFmtId="0" fontId="0" fillId="0" borderId="1" xfId="0" applyFill="1" applyBorder="1" applyAlignment="1">
      <alignment horizontal="center" wrapText="1"/>
    </xf>
    <xf numFmtId="0" fontId="0" fillId="0" borderId="1" xfId="0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0" fontId="0" fillId="0" borderId="0" xfId="0" applyFill="1"/>
    <xf numFmtId="0" fontId="1" fillId="0" borderId="0" xfId="0" applyFont="1"/>
    <xf numFmtId="0" fontId="0" fillId="0" borderId="1" xfId="0" applyFont="1" applyBorder="1"/>
    <xf numFmtId="0" fontId="0" fillId="4" borderId="1" xfId="0" applyFont="1" applyFill="1" applyBorder="1"/>
    <xf numFmtId="0" fontId="0" fillId="3" borderId="1" xfId="0" applyFont="1" applyFill="1" applyBorder="1"/>
    <xf numFmtId="1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5" borderId="1" xfId="0" applyNumberFormat="1" applyFont="1" applyFill="1" applyBorder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workbookViewId="0">
      <selection activeCell="A24" sqref="A24:XFD24"/>
    </sheetView>
  </sheetViews>
  <sheetFormatPr baseColWidth="10" defaultRowHeight="15" x14ac:dyDescent="0.2"/>
  <cols>
    <col min="2" max="4" width="10.5" style="14" customWidth="1"/>
    <col min="5" max="7" width="10.5" style="11" customWidth="1"/>
    <col min="8" max="9" width="10.83203125" style="23"/>
    <col min="10" max="11" width="10.83203125" style="1"/>
    <col min="12" max="12" width="10.83203125" style="18"/>
    <col min="15" max="15" width="28" bestFit="1" customWidth="1"/>
  </cols>
  <sheetData>
    <row r="1" spans="1:19" s="7" customFormat="1" ht="48" x14ac:dyDescent="0.2">
      <c r="A1" s="5" t="s">
        <v>1</v>
      </c>
      <c r="B1" s="12" t="s">
        <v>2</v>
      </c>
      <c r="C1" s="12" t="s">
        <v>4</v>
      </c>
      <c r="D1" s="12" t="s">
        <v>5</v>
      </c>
      <c r="E1" s="9" t="s">
        <v>6</v>
      </c>
      <c r="F1" s="9" t="s">
        <v>3</v>
      </c>
      <c r="G1" s="9" t="s">
        <v>7</v>
      </c>
      <c r="H1" s="19" t="s">
        <v>8</v>
      </c>
      <c r="I1" s="19" t="s">
        <v>15</v>
      </c>
      <c r="J1" s="6" t="s">
        <v>26</v>
      </c>
      <c r="K1" s="6" t="s">
        <v>27</v>
      </c>
      <c r="L1" s="16" t="s">
        <v>25</v>
      </c>
      <c r="M1" s="5" t="s">
        <v>21</v>
      </c>
      <c r="N1" s="5" t="s">
        <v>32</v>
      </c>
      <c r="O1" s="5" t="s">
        <v>9</v>
      </c>
    </row>
    <row r="2" spans="1:19" x14ac:dyDescent="0.2">
      <c r="A2" s="2">
        <v>12</v>
      </c>
      <c r="B2" s="13">
        <v>0</v>
      </c>
      <c r="C2" s="13">
        <v>21987</v>
      </c>
      <c r="D2" s="13">
        <f>B2+C2</f>
        <v>21987</v>
      </c>
      <c r="E2" s="10"/>
      <c r="F2" s="10"/>
      <c r="G2" s="10"/>
      <c r="H2" s="20"/>
      <c r="I2" s="20"/>
      <c r="J2" s="8">
        <f>(B2/D2)*100</f>
        <v>0</v>
      </c>
      <c r="K2" s="8"/>
      <c r="L2" s="17"/>
      <c r="M2" s="2" t="s">
        <v>22</v>
      </c>
      <c r="N2" s="2" t="s">
        <v>22</v>
      </c>
      <c r="O2" s="2"/>
    </row>
    <row r="3" spans="1:19" x14ac:dyDescent="0.2">
      <c r="A3" s="2">
        <v>13</v>
      </c>
      <c r="B3" s="13">
        <v>1589</v>
      </c>
      <c r="C3" s="13">
        <v>34291</v>
      </c>
      <c r="D3" s="13">
        <f>B3+C3</f>
        <v>35880</v>
      </c>
      <c r="E3" s="10"/>
      <c r="F3" s="10"/>
      <c r="G3" s="10"/>
      <c r="H3" s="21">
        <f>(B3/C3)*100</f>
        <v>4.6338689452042807</v>
      </c>
      <c r="I3" s="22" t="e">
        <f>(E3/F3)*100</f>
        <v>#DIV/0!</v>
      </c>
      <c r="J3" s="8">
        <f t="shared" ref="J3:J9" si="0">(B3/D3)*100</f>
        <v>4.4286510590858423</v>
      </c>
      <c r="K3" s="8"/>
      <c r="L3" s="17"/>
      <c r="M3" s="2" t="s">
        <v>22</v>
      </c>
      <c r="N3" s="2" t="s">
        <v>22</v>
      </c>
      <c r="O3" s="2" t="s">
        <v>10</v>
      </c>
      <c r="R3" t="s">
        <v>30</v>
      </c>
      <c r="S3" t="s">
        <v>22</v>
      </c>
    </row>
    <row r="4" spans="1:19" x14ac:dyDescent="0.2">
      <c r="A4" s="2">
        <v>15</v>
      </c>
      <c r="B4" s="13">
        <v>5380</v>
      </c>
      <c r="C4" s="13">
        <v>33220</v>
      </c>
      <c r="D4" s="13">
        <f>B4+C4</f>
        <v>38600</v>
      </c>
      <c r="E4" s="10"/>
      <c r="F4" s="10"/>
      <c r="G4" s="10">
        <f>E4+F4</f>
        <v>0</v>
      </c>
      <c r="H4" s="21">
        <f>(B4/C4)*100</f>
        <v>16.195063214930762</v>
      </c>
      <c r="I4" s="22" t="e">
        <f t="shared" ref="I4:I8" si="1">(E4/F4)*100</f>
        <v>#DIV/0!</v>
      </c>
      <c r="J4" s="8">
        <f t="shared" si="0"/>
        <v>13.937823834196891</v>
      </c>
      <c r="K4" s="8"/>
      <c r="L4" s="17"/>
      <c r="M4" s="2" t="s">
        <v>23</v>
      </c>
      <c r="N4" s="2" t="s">
        <v>23</v>
      </c>
      <c r="O4" s="2" t="s">
        <v>10</v>
      </c>
      <c r="R4" t="s">
        <v>28</v>
      </c>
      <c r="S4" t="s">
        <v>23</v>
      </c>
    </row>
    <row r="5" spans="1:19" x14ac:dyDescent="0.2">
      <c r="A5" s="2">
        <v>20</v>
      </c>
      <c r="B5" s="13">
        <v>0</v>
      </c>
      <c r="C5" s="13">
        <v>94448</v>
      </c>
      <c r="D5" s="13">
        <f t="shared" ref="D5:D29" si="2">B5+C5</f>
        <v>94448</v>
      </c>
      <c r="E5" s="10"/>
      <c r="F5" s="10">
        <v>29897</v>
      </c>
      <c r="G5" s="10">
        <f t="shared" ref="G5:G6" si="3">E5+F5</f>
        <v>29897</v>
      </c>
      <c r="H5" s="21">
        <f>(B5/C5)*100</f>
        <v>0</v>
      </c>
      <c r="I5" s="21">
        <f t="shared" si="1"/>
        <v>0</v>
      </c>
      <c r="J5" s="8">
        <f t="shared" si="0"/>
        <v>0</v>
      </c>
      <c r="K5" s="8"/>
      <c r="L5" s="15">
        <f>AVERAGE(J5:K5)</f>
        <v>0</v>
      </c>
      <c r="M5" s="2" t="s">
        <v>22</v>
      </c>
      <c r="N5" s="2" t="s">
        <v>22</v>
      </c>
      <c r="O5" s="2" t="s">
        <v>11</v>
      </c>
      <c r="R5" t="s">
        <v>29</v>
      </c>
      <c r="S5" t="s">
        <v>24</v>
      </c>
    </row>
    <row r="6" spans="1:19" x14ac:dyDescent="0.2">
      <c r="A6" s="2">
        <v>21</v>
      </c>
      <c r="B6" s="13">
        <v>10173</v>
      </c>
      <c r="C6" s="13">
        <v>26284</v>
      </c>
      <c r="D6" s="13">
        <f t="shared" si="2"/>
        <v>36457</v>
      </c>
      <c r="E6" s="10">
        <v>10385</v>
      </c>
      <c r="F6" s="10">
        <v>11184</v>
      </c>
      <c r="G6" s="10">
        <f t="shared" si="3"/>
        <v>21569</v>
      </c>
      <c r="H6" s="21">
        <f t="shared" ref="H6" si="4">(B6/C6)*100</f>
        <v>38.704154618779484</v>
      </c>
      <c r="I6" s="21">
        <f t="shared" si="1"/>
        <v>92.855865522174525</v>
      </c>
      <c r="J6" s="8">
        <f t="shared" si="0"/>
        <v>27.904106207312722</v>
      </c>
      <c r="K6" s="8"/>
      <c r="L6" s="15">
        <f t="shared" ref="L6:L9" si="5">AVERAGE(J6:K6)</f>
        <v>27.904106207312722</v>
      </c>
      <c r="M6" s="2" t="s">
        <v>24</v>
      </c>
      <c r="N6" s="2" t="s">
        <v>23</v>
      </c>
      <c r="O6" s="2" t="s">
        <v>11</v>
      </c>
    </row>
    <row r="7" spans="1:19" x14ac:dyDescent="0.2">
      <c r="A7" s="2">
        <v>22</v>
      </c>
      <c r="B7" s="13">
        <v>2491</v>
      </c>
      <c r="C7" s="13">
        <v>15031</v>
      </c>
      <c r="D7" s="13">
        <f t="shared" si="2"/>
        <v>17522</v>
      </c>
      <c r="E7" s="10">
        <v>6869</v>
      </c>
      <c r="F7" s="10">
        <v>18118</v>
      </c>
      <c r="G7" s="10">
        <f t="shared" ref="G7:G22" si="6">E7+F7</f>
        <v>24987</v>
      </c>
      <c r="H7" s="21">
        <f t="shared" ref="H7:H20" si="7">(B7/C7)*100</f>
        <v>16.572417004856629</v>
      </c>
      <c r="I7" s="21">
        <f t="shared" si="1"/>
        <v>37.912573131692241</v>
      </c>
      <c r="J7" s="8"/>
      <c r="K7" s="8">
        <f>(E7/G7)*100</f>
        <v>27.490294953375756</v>
      </c>
      <c r="L7" s="15">
        <f t="shared" si="5"/>
        <v>27.490294953375756</v>
      </c>
      <c r="M7" s="2" t="s">
        <v>23</v>
      </c>
      <c r="N7" s="2" t="s">
        <v>23</v>
      </c>
      <c r="O7" s="2" t="s">
        <v>12</v>
      </c>
    </row>
    <row r="8" spans="1:19" x14ac:dyDescent="0.2">
      <c r="A8" s="2">
        <v>24</v>
      </c>
      <c r="B8" s="13">
        <v>4304</v>
      </c>
      <c r="C8" s="13">
        <v>22962</v>
      </c>
      <c r="D8" s="13">
        <f t="shared" si="2"/>
        <v>27266</v>
      </c>
      <c r="E8" s="10">
        <v>5433</v>
      </c>
      <c r="F8" s="10">
        <v>22888</v>
      </c>
      <c r="G8" s="10">
        <f t="shared" si="6"/>
        <v>28321</v>
      </c>
      <c r="H8" s="21">
        <f t="shared" si="7"/>
        <v>18.744011845658044</v>
      </c>
      <c r="I8" s="21">
        <f t="shared" si="1"/>
        <v>23.737329605033207</v>
      </c>
      <c r="J8" s="8">
        <f t="shared" si="0"/>
        <v>15.785227022665591</v>
      </c>
      <c r="K8" s="8">
        <f t="shared" ref="K8:K9" si="8">(E8/G8)*100</f>
        <v>19.183644645316196</v>
      </c>
      <c r="L8" s="15">
        <f t="shared" si="5"/>
        <v>17.484435833990894</v>
      </c>
      <c r="M8" s="2" t="s">
        <v>23</v>
      </c>
      <c r="N8" s="2" t="s">
        <v>23</v>
      </c>
      <c r="O8" s="2"/>
    </row>
    <row r="9" spans="1:19" x14ac:dyDescent="0.2">
      <c r="A9" s="2">
        <v>25</v>
      </c>
      <c r="B9" s="13">
        <v>10268</v>
      </c>
      <c r="C9" s="13">
        <v>30222</v>
      </c>
      <c r="D9" s="13">
        <f t="shared" si="2"/>
        <v>40490</v>
      </c>
      <c r="E9" s="10">
        <v>15671</v>
      </c>
      <c r="F9" s="10">
        <v>11112</v>
      </c>
      <c r="G9" s="10">
        <f t="shared" si="6"/>
        <v>26783</v>
      </c>
      <c r="H9" s="21">
        <f t="shared" si="7"/>
        <v>33.975249818013367</v>
      </c>
      <c r="I9" s="21">
        <f>(E9/F9)*100</f>
        <v>141.02771778257738</v>
      </c>
      <c r="J9" s="8">
        <f t="shared" si="0"/>
        <v>25.359347987157321</v>
      </c>
      <c r="K9" s="8">
        <f t="shared" si="8"/>
        <v>58.510995780905795</v>
      </c>
      <c r="L9" s="15">
        <f t="shared" si="5"/>
        <v>41.935171884031561</v>
      </c>
      <c r="M9" s="2" t="s">
        <v>24</v>
      </c>
      <c r="N9" s="2" t="s">
        <v>24</v>
      </c>
      <c r="O9" s="2"/>
    </row>
    <row r="10" spans="1:19" x14ac:dyDescent="0.2">
      <c r="A10" s="2">
        <v>27</v>
      </c>
      <c r="B10" s="13"/>
      <c r="C10" s="13"/>
      <c r="D10" s="13"/>
      <c r="E10" s="10"/>
      <c r="F10" s="10"/>
      <c r="G10" s="10"/>
      <c r="H10" s="22"/>
      <c r="I10" s="22"/>
      <c r="J10" s="3"/>
      <c r="K10" s="3"/>
      <c r="L10" s="17"/>
      <c r="M10" s="2" t="s">
        <v>0</v>
      </c>
      <c r="N10" s="2"/>
      <c r="O10" s="2"/>
      <c r="R10" s="2"/>
      <c r="S10" s="2" t="s">
        <v>31</v>
      </c>
    </row>
    <row r="11" spans="1:19" x14ac:dyDescent="0.2">
      <c r="A11" s="2">
        <v>28</v>
      </c>
      <c r="B11" s="13"/>
      <c r="C11" s="13"/>
      <c r="D11" s="13"/>
      <c r="E11" s="10"/>
      <c r="F11" s="10"/>
      <c r="G11" s="10"/>
      <c r="H11" s="22"/>
      <c r="I11" s="22"/>
      <c r="J11" s="3"/>
      <c r="K11" s="3"/>
      <c r="L11" s="17"/>
      <c r="M11" s="2" t="s">
        <v>0</v>
      </c>
      <c r="N11" s="2"/>
      <c r="O11" s="2"/>
      <c r="R11" s="2" t="s">
        <v>22</v>
      </c>
      <c r="S11" s="2">
        <v>5</v>
      </c>
    </row>
    <row r="12" spans="1:19" x14ac:dyDescent="0.2">
      <c r="A12" s="2">
        <v>29</v>
      </c>
      <c r="B12" s="13"/>
      <c r="C12" s="13"/>
      <c r="D12" s="13"/>
      <c r="E12" s="10"/>
      <c r="F12" s="10"/>
      <c r="G12" s="10"/>
      <c r="H12" s="22"/>
      <c r="I12" s="22"/>
      <c r="J12" s="3"/>
      <c r="K12" s="3"/>
      <c r="L12" s="17"/>
      <c r="M12" s="2" t="s">
        <v>0</v>
      </c>
      <c r="N12" s="2"/>
      <c r="O12" s="2"/>
      <c r="R12" s="2" t="s">
        <v>23</v>
      </c>
      <c r="S12" s="2">
        <v>10</v>
      </c>
    </row>
    <row r="13" spans="1:19" x14ac:dyDescent="0.2">
      <c r="A13" s="2">
        <v>31</v>
      </c>
      <c r="B13" s="13"/>
      <c r="C13" s="13"/>
      <c r="D13" s="13"/>
      <c r="E13" s="10"/>
      <c r="F13" s="10"/>
      <c r="G13" s="10"/>
      <c r="H13" s="22"/>
      <c r="I13" s="22"/>
      <c r="J13" s="3"/>
      <c r="K13" s="3"/>
      <c r="L13" s="17"/>
      <c r="M13" s="2" t="s">
        <v>0</v>
      </c>
      <c r="N13" s="2"/>
      <c r="O13" s="2"/>
      <c r="R13" s="2" t="s">
        <v>24</v>
      </c>
      <c r="S13" s="2">
        <v>5</v>
      </c>
    </row>
    <row r="14" spans="1:19" x14ac:dyDescent="0.2">
      <c r="A14" s="2">
        <v>35</v>
      </c>
      <c r="B14" s="13"/>
      <c r="C14" s="13"/>
      <c r="D14" s="13"/>
      <c r="E14" s="10"/>
      <c r="F14" s="10"/>
      <c r="G14" s="10"/>
      <c r="H14" s="22"/>
      <c r="I14" s="22"/>
      <c r="J14" s="3"/>
      <c r="K14" s="3"/>
      <c r="L14" s="17"/>
      <c r="M14" s="2" t="s">
        <v>0</v>
      </c>
      <c r="N14" s="2"/>
      <c r="O14" s="2"/>
    </row>
    <row r="15" spans="1:19" x14ac:dyDescent="0.2">
      <c r="A15" s="2">
        <v>36</v>
      </c>
      <c r="B15" s="13"/>
      <c r="C15" s="13"/>
      <c r="D15" s="13"/>
      <c r="E15" s="10"/>
      <c r="F15" s="10"/>
      <c r="G15" s="10"/>
      <c r="H15" s="22"/>
      <c r="I15" s="22"/>
      <c r="J15" s="3"/>
      <c r="K15" s="3"/>
      <c r="L15" s="17"/>
      <c r="M15" s="2" t="s">
        <v>0</v>
      </c>
      <c r="N15" s="2"/>
      <c r="O15" s="2"/>
    </row>
    <row r="16" spans="1:19" x14ac:dyDescent="0.2">
      <c r="A16" s="2">
        <v>38</v>
      </c>
      <c r="B16" s="13"/>
      <c r="C16" s="13"/>
      <c r="D16" s="13"/>
      <c r="E16" s="10"/>
      <c r="F16" s="10"/>
      <c r="G16" s="10"/>
      <c r="H16" s="22"/>
      <c r="I16" s="22"/>
      <c r="J16" s="3"/>
      <c r="K16" s="3"/>
      <c r="L16" s="17"/>
      <c r="M16" s="2" t="s">
        <v>0</v>
      </c>
      <c r="N16" s="2"/>
      <c r="O16" s="2"/>
    </row>
    <row r="17" spans="1:16" x14ac:dyDescent="0.2">
      <c r="A17" s="2">
        <v>41</v>
      </c>
      <c r="B17" s="13"/>
      <c r="C17" s="13"/>
      <c r="D17" s="13"/>
      <c r="E17" s="10"/>
      <c r="F17" s="10"/>
      <c r="G17" s="10"/>
      <c r="H17" s="22"/>
      <c r="I17" s="22"/>
      <c r="J17" s="3"/>
      <c r="K17" s="3"/>
      <c r="L17" s="17"/>
      <c r="M17" s="2" t="s">
        <v>0</v>
      </c>
      <c r="N17" s="2"/>
      <c r="O17" s="2"/>
    </row>
    <row r="18" spans="1:16" x14ac:dyDescent="0.2">
      <c r="A18" s="2">
        <v>44</v>
      </c>
      <c r="B18" s="13"/>
      <c r="C18" s="13"/>
      <c r="D18" s="13"/>
      <c r="E18" s="10"/>
      <c r="F18" s="10"/>
      <c r="G18" s="10"/>
      <c r="H18" s="22"/>
      <c r="I18" s="22"/>
      <c r="J18" s="3"/>
      <c r="K18" s="3"/>
      <c r="L18" s="17"/>
      <c r="M18" s="2" t="s">
        <v>0</v>
      </c>
      <c r="N18" s="2"/>
      <c r="O18" s="2"/>
    </row>
    <row r="19" spans="1:16" x14ac:dyDescent="0.2">
      <c r="A19" s="2">
        <v>45</v>
      </c>
      <c r="B19" s="13">
        <v>1596</v>
      </c>
      <c r="C19" s="13">
        <v>10736</v>
      </c>
      <c r="D19" s="13">
        <f t="shared" si="2"/>
        <v>12332</v>
      </c>
      <c r="E19" s="10">
        <v>14289</v>
      </c>
      <c r="F19" s="10">
        <v>14551</v>
      </c>
      <c r="G19" s="10">
        <f t="shared" si="6"/>
        <v>28840</v>
      </c>
      <c r="H19" s="21">
        <f t="shared" si="7"/>
        <v>14.865871833084949</v>
      </c>
      <c r="I19" s="21">
        <f>(E19/F19)*100</f>
        <v>98.199436464847778</v>
      </c>
      <c r="J19" s="8"/>
      <c r="K19" s="8">
        <f>(E19/G19)*100</f>
        <v>49.545769764216367</v>
      </c>
      <c r="L19" s="15">
        <f>AVERAGE(J19:K19)</f>
        <v>49.545769764216367</v>
      </c>
      <c r="M19" s="20" t="s">
        <v>24</v>
      </c>
      <c r="N19" s="20" t="s">
        <v>24</v>
      </c>
      <c r="O19" s="2" t="s">
        <v>13</v>
      </c>
    </row>
    <row r="20" spans="1:16" s="24" customFormat="1" x14ac:dyDescent="0.2">
      <c r="A20" s="25">
        <v>46</v>
      </c>
      <c r="B20" s="26">
        <v>3483</v>
      </c>
      <c r="C20" s="26">
        <v>29079</v>
      </c>
      <c r="D20" s="26">
        <f t="shared" si="2"/>
        <v>32562</v>
      </c>
      <c r="E20" s="27">
        <v>2186</v>
      </c>
      <c r="F20" s="27">
        <v>17348</v>
      </c>
      <c r="G20" s="27">
        <f t="shared" si="6"/>
        <v>19534</v>
      </c>
      <c r="H20" s="28">
        <f t="shared" si="7"/>
        <v>11.977715877437326</v>
      </c>
      <c r="I20" s="28">
        <f>(E20/F20)*100</f>
        <v>12.600876181692414</v>
      </c>
      <c r="J20" s="29">
        <f t="shared" ref="J20:J29" si="9">(B20/D20)*100</f>
        <v>10.696517412935323</v>
      </c>
      <c r="K20" s="29">
        <f t="shared" ref="K20:K29" si="10">(E20/G20)*100</f>
        <v>11.190744343196478</v>
      </c>
      <c r="L20" s="30">
        <f t="shared" ref="L20:L29" si="11">AVERAGE(J20:K20)</f>
        <v>10.9436308780659</v>
      </c>
      <c r="M20" s="25" t="s">
        <v>22</v>
      </c>
      <c r="N20" s="25" t="s">
        <v>23</v>
      </c>
      <c r="O20" s="25" t="s">
        <v>14</v>
      </c>
      <c r="P20" s="31"/>
    </row>
    <row r="21" spans="1:16" x14ac:dyDescent="0.2">
      <c r="A21" s="25">
        <v>47</v>
      </c>
      <c r="B21" s="26">
        <v>553</v>
      </c>
      <c r="C21" s="26">
        <v>30689</v>
      </c>
      <c r="D21" s="26">
        <f t="shared" si="2"/>
        <v>31242</v>
      </c>
      <c r="E21" s="27">
        <v>1591</v>
      </c>
      <c r="F21" s="27">
        <v>20316</v>
      </c>
      <c r="G21" s="27">
        <f t="shared" si="6"/>
        <v>21907</v>
      </c>
      <c r="H21" s="28">
        <f t="shared" ref="H21:H22" si="12">(B21/C21)*100</f>
        <v>1.8019485809247611</v>
      </c>
      <c r="I21" s="28">
        <f t="shared" ref="I21:I22" si="13">(E21/F21)*100</f>
        <v>7.831265997243551</v>
      </c>
      <c r="J21" s="29">
        <f t="shared" si="9"/>
        <v>1.7700531336022021</v>
      </c>
      <c r="K21" s="29">
        <f t="shared" si="10"/>
        <v>7.2625188295978456</v>
      </c>
      <c r="L21" s="30">
        <f t="shared" si="11"/>
        <v>4.5162859816000243</v>
      </c>
      <c r="M21" s="25" t="s">
        <v>22</v>
      </c>
      <c r="N21" s="25" t="s">
        <v>22</v>
      </c>
      <c r="O21" s="25" t="s">
        <v>16</v>
      </c>
      <c r="P21" s="31"/>
    </row>
    <row r="22" spans="1:16" s="24" customFormat="1" x14ac:dyDescent="0.2">
      <c r="A22" s="25">
        <v>48</v>
      </c>
      <c r="B22" s="26">
        <v>3100</v>
      </c>
      <c r="C22" s="26">
        <v>27017</v>
      </c>
      <c r="D22" s="26">
        <f t="shared" si="2"/>
        <v>30117</v>
      </c>
      <c r="E22" s="27">
        <v>3370</v>
      </c>
      <c r="F22" s="27">
        <v>26381</v>
      </c>
      <c r="G22" s="27">
        <f t="shared" si="6"/>
        <v>29751</v>
      </c>
      <c r="H22" s="28">
        <f t="shared" si="12"/>
        <v>11.474256949328201</v>
      </c>
      <c r="I22" s="28">
        <f t="shared" si="13"/>
        <v>12.774345172662144</v>
      </c>
      <c r="J22" s="29">
        <f t="shared" si="9"/>
        <v>10.293189892751602</v>
      </c>
      <c r="K22" s="29">
        <f t="shared" si="10"/>
        <v>11.327350341165003</v>
      </c>
      <c r="L22" s="30">
        <f t="shared" si="11"/>
        <v>10.810270116958304</v>
      </c>
      <c r="M22" s="25" t="s">
        <v>22</v>
      </c>
      <c r="N22" s="25" t="s">
        <v>23</v>
      </c>
      <c r="O22" s="25"/>
      <c r="P22" s="31"/>
    </row>
    <row r="23" spans="1:16" x14ac:dyDescent="0.2">
      <c r="A23" s="25">
        <v>50</v>
      </c>
      <c r="B23" s="26">
        <v>8682</v>
      </c>
      <c r="C23" s="26">
        <v>44782</v>
      </c>
      <c r="D23" s="26">
        <f t="shared" si="2"/>
        <v>53464</v>
      </c>
      <c r="E23" s="27">
        <v>5266</v>
      </c>
      <c r="F23" s="27">
        <v>29046</v>
      </c>
      <c r="G23" s="27">
        <f t="shared" ref="G23:G24" si="14">E23+F23</f>
        <v>34312</v>
      </c>
      <c r="H23" s="28">
        <f t="shared" ref="H23:H24" si="15">(B23/C23)*100</f>
        <v>19.387253807333305</v>
      </c>
      <c r="I23" s="28">
        <f t="shared" ref="I23:I24" si="16">(E23/F23)*100</f>
        <v>18.129862975969154</v>
      </c>
      <c r="J23" s="29">
        <f t="shared" si="9"/>
        <v>16.23896453688463</v>
      </c>
      <c r="K23" s="29">
        <f t="shared" si="10"/>
        <v>15.347400326416412</v>
      </c>
      <c r="L23" s="30">
        <f t="shared" si="11"/>
        <v>15.793182431650521</v>
      </c>
      <c r="M23" s="25" t="s">
        <v>23</v>
      </c>
      <c r="N23" s="25" t="s">
        <v>23</v>
      </c>
      <c r="O23" s="25" t="s">
        <v>17</v>
      </c>
      <c r="P23" s="31"/>
    </row>
    <row r="24" spans="1:16" x14ac:dyDescent="0.2">
      <c r="A24" s="2">
        <v>52</v>
      </c>
      <c r="B24" s="13">
        <v>6575</v>
      </c>
      <c r="C24" s="13">
        <v>43754</v>
      </c>
      <c r="D24" s="13">
        <f t="shared" si="2"/>
        <v>50329</v>
      </c>
      <c r="E24" s="10">
        <v>10214</v>
      </c>
      <c r="F24" s="10">
        <v>33378</v>
      </c>
      <c r="G24" s="10">
        <f t="shared" si="14"/>
        <v>43592</v>
      </c>
      <c r="H24" s="21">
        <f t="shared" si="15"/>
        <v>15.027197513370204</v>
      </c>
      <c r="I24" s="21">
        <f t="shared" si="16"/>
        <v>30.600994667146026</v>
      </c>
      <c r="J24" s="8">
        <f t="shared" si="9"/>
        <v>13.06403862584196</v>
      </c>
      <c r="K24" s="8">
        <f t="shared" si="10"/>
        <v>23.43090475316572</v>
      </c>
      <c r="L24" s="15">
        <f t="shared" si="11"/>
        <v>18.24747168950384</v>
      </c>
      <c r="M24" s="2" t="s">
        <v>24</v>
      </c>
      <c r="N24" s="2" t="s">
        <v>23</v>
      </c>
      <c r="O24" s="2" t="s">
        <v>18</v>
      </c>
    </row>
    <row r="25" spans="1:16" x14ac:dyDescent="0.2">
      <c r="A25" s="2">
        <v>53</v>
      </c>
      <c r="B25" s="13">
        <v>22704</v>
      </c>
      <c r="C25" s="13">
        <v>22762</v>
      </c>
      <c r="D25" s="13">
        <f t="shared" si="2"/>
        <v>45466</v>
      </c>
      <c r="E25" s="10">
        <v>15003</v>
      </c>
      <c r="F25" s="10">
        <v>8882</v>
      </c>
      <c r="G25" s="10">
        <f t="shared" ref="G25:G26" si="17">E25+F25</f>
        <v>23885</v>
      </c>
      <c r="H25" s="21">
        <f t="shared" ref="H25:H26" si="18">(B25/C25)*100</f>
        <v>99.745189350672163</v>
      </c>
      <c r="I25" s="21">
        <f t="shared" ref="I25:I26" si="19">(E25/F25)*100</f>
        <v>168.91465886061698</v>
      </c>
      <c r="J25" s="8">
        <f t="shared" si="9"/>
        <v>49.936216073549467</v>
      </c>
      <c r="K25" s="8">
        <f t="shared" si="10"/>
        <v>62.813481264391882</v>
      </c>
      <c r="L25" s="15">
        <f t="shared" si="11"/>
        <v>56.374848668970671</v>
      </c>
      <c r="M25" s="2" t="s">
        <v>24</v>
      </c>
      <c r="N25" s="2" t="s">
        <v>24</v>
      </c>
      <c r="O25" s="4"/>
    </row>
    <row r="26" spans="1:16" x14ac:dyDescent="0.2">
      <c r="A26" s="2">
        <v>56</v>
      </c>
      <c r="B26" s="13">
        <v>9067</v>
      </c>
      <c r="C26" s="13">
        <v>6995</v>
      </c>
      <c r="D26" s="13">
        <f t="shared" si="2"/>
        <v>16062</v>
      </c>
      <c r="E26" s="10">
        <v>4782</v>
      </c>
      <c r="F26" s="10">
        <v>8802</v>
      </c>
      <c r="G26" s="10">
        <f t="shared" si="17"/>
        <v>13584</v>
      </c>
      <c r="H26" s="21">
        <f t="shared" si="18"/>
        <v>129.62115796997855</v>
      </c>
      <c r="I26" s="21">
        <f t="shared" si="19"/>
        <v>54.328561690524879</v>
      </c>
      <c r="J26" s="8">
        <f t="shared" si="9"/>
        <v>56.450006225874738</v>
      </c>
      <c r="K26" s="8">
        <f t="shared" si="10"/>
        <v>35.203180212014132</v>
      </c>
      <c r="L26" s="15">
        <f t="shared" si="11"/>
        <v>45.826593218944438</v>
      </c>
      <c r="M26" s="2" t="s">
        <v>24</v>
      </c>
      <c r="N26" s="2" t="s">
        <v>24</v>
      </c>
      <c r="O26" s="2"/>
    </row>
    <row r="27" spans="1:16" x14ac:dyDescent="0.2">
      <c r="A27" s="2">
        <v>57</v>
      </c>
      <c r="B27" s="13">
        <v>2039</v>
      </c>
      <c r="C27" s="13">
        <v>15500</v>
      </c>
      <c r="D27" s="13">
        <f t="shared" si="2"/>
        <v>17539</v>
      </c>
      <c r="E27" s="10">
        <v>4462</v>
      </c>
      <c r="F27" s="10">
        <v>38895</v>
      </c>
      <c r="G27" s="10">
        <f t="shared" ref="G27:G29" si="20">E27+F27</f>
        <v>43357</v>
      </c>
      <c r="H27" s="21">
        <f t="shared" ref="H27:H29" si="21">(B27/C27)*100</f>
        <v>13.154838709677419</v>
      </c>
      <c r="I27" s="21">
        <f t="shared" ref="I27:I29" si="22">(E27/F27)*100</f>
        <v>11.471911556755368</v>
      </c>
      <c r="J27" s="8">
        <f>(B27/D27)*100</f>
        <v>11.625520269114546</v>
      </c>
      <c r="K27" s="8">
        <f t="shared" si="10"/>
        <v>10.291302442512167</v>
      </c>
      <c r="L27" s="15">
        <f t="shared" si="11"/>
        <v>10.958411355813357</v>
      </c>
      <c r="M27" s="2" t="s">
        <v>23</v>
      </c>
      <c r="N27" s="2" t="s">
        <v>23</v>
      </c>
      <c r="O27" s="2" t="s">
        <v>19</v>
      </c>
    </row>
    <row r="28" spans="1:16" x14ac:dyDescent="0.2">
      <c r="A28" s="2">
        <v>60</v>
      </c>
      <c r="B28" s="13">
        <v>12976</v>
      </c>
      <c r="C28" s="13">
        <v>34621</v>
      </c>
      <c r="D28" s="13">
        <f t="shared" si="2"/>
        <v>47597</v>
      </c>
      <c r="E28" s="10">
        <v>0</v>
      </c>
      <c r="F28" s="10">
        <v>0</v>
      </c>
      <c r="G28" s="10">
        <f t="shared" si="20"/>
        <v>0</v>
      </c>
      <c r="H28" s="21">
        <f t="shared" si="21"/>
        <v>37.480142110279893</v>
      </c>
      <c r="I28" s="22"/>
      <c r="J28" s="8">
        <f t="shared" si="9"/>
        <v>27.262222408975354</v>
      </c>
      <c r="K28" s="8"/>
      <c r="L28" s="15">
        <f t="shared" si="11"/>
        <v>27.262222408975354</v>
      </c>
      <c r="M28" s="2" t="s">
        <v>23</v>
      </c>
      <c r="N28" s="2" t="s">
        <v>23</v>
      </c>
      <c r="O28" s="2" t="s">
        <v>20</v>
      </c>
    </row>
    <row r="29" spans="1:16" x14ac:dyDescent="0.2">
      <c r="A29" s="2">
        <v>61</v>
      </c>
      <c r="B29" s="13">
        <v>0</v>
      </c>
      <c r="C29" s="13">
        <v>30344</v>
      </c>
      <c r="D29" s="13">
        <f t="shared" si="2"/>
        <v>30344</v>
      </c>
      <c r="E29" s="10">
        <v>0</v>
      </c>
      <c r="F29" s="10">
        <v>19608</v>
      </c>
      <c r="G29" s="10">
        <f t="shared" si="20"/>
        <v>19608</v>
      </c>
      <c r="H29" s="21">
        <f t="shared" si="21"/>
        <v>0</v>
      </c>
      <c r="I29" s="22">
        <f t="shared" si="22"/>
        <v>0</v>
      </c>
      <c r="J29" s="8">
        <f t="shared" si="9"/>
        <v>0</v>
      </c>
      <c r="K29" s="8">
        <f t="shared" si="10"/>
        <v>0</v>
      </c>
      <c r="L29" s="15">
        <f t="shared" si="11"/>
        <v>0</v>
      </c>
      <c r="M29" s="2" t="s">
        <v>22</v>
      </c>
      <c r="N29" s="2" t="s">
        <v>22</v>
      </c>
      <c r="O29" s="2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0461-0A39-6B45-A2E7-B601563773A5}">
  <dimension ref="A1:AB66"/>
  <sheetViews>
    <sheetView topLeftCell="Q1" workbookViewId="0">
      <selection activeCell="AB1" sqref="A1:AB1048576"/>
    </sheetView>
  </sheetViews>
  <sheetFormatPr baseColWidth="10" defaultRowHeight="15" x14ac:dyDescent="0.2"/>
  <cols>
    <col min="13" max="14" width="27" customWidth="1"/>
  </cols>
  <sheetData>
    <row r="1" spans="1:28" ht="32" x14ac:dyDescent="0.2">
      <c r="A1" s="32" t="s">
        <v>33</v>
      </c>
      <c r="B1" s="32" t="s">
        <v>34</v>
      </c>
      <c r="C1" s="32" t="s">
        <v>35</v>
      </c>
      <c r="D1" s="32" t="s">
        <v>36</v>
      </c>
      <c r="E1" s="32" t="s">
        <v>37</v>
      </c>
      <c r="F1" s="32" t="s">
        <v>38</v>
      </c>
      <c r="G1" s="32" t="s">
        <v>39</v>
      </c>
      <c r="H1" s="32" t="s">
        <v>40</v>
      </c>
      <c r="I1" s="32" t="s">
        <v>41</v>
      </c>
      <c r="J1" s="32" t="s">
        <v>42</v>
      </c>
      <c r="K1" s="32" t="s">
        <v>43</v>
      </c>
      <c r="L1" s="32" t="s">
        <v>44</v>
      </c>
      <c r="M1" s="32" t="s">
        <v>45</v>
      </c>
      <c r="N1" s="32" t="s">
        <v>143</v>
      </c>
      <c r="O1" s="32" t="s">
        <v>46</v>
      </c>
      <c r="P1" s="32" t="s">
        <v>47</v>
      </c>
      <c r="Q1" s="32" t="s">
        <v>48</v>
      </c>
      <c r="R1" s="32" t="s">
        <v>49</v>
      </c>
      <c r="S1" s="33" t="s">
        <v>50</v>
      </c>
      <c r="T1" s="33" t="s">
        <v>51</v>
      </c>
      <c r="U1" s="32" t="s">
        <v>52</v>
      </c>
      <c r="V1" s="32" t="s">
        <v>53</v>
      </c>
      <c r="W1" s="32" t="s">
        <v>54</v>
      </c>
      <c r="X1" s="32" t="s">
        <v>55</v>
      </c>
      <c r="Y1" s="32" t="s">
        <v>56</v>
      </c>
      <c r="Z1" s="32" t="s">
        <v>57</v>
      </c>
      <c r="AA1" s="32" t="s">
        <v>58</v>
      </c>
      <c r="AB1" t="s">
        <v>144</v>
      </c>
    </row>
    <row r="2" spans="1:28" x14ac:dyDescent="0.2">
      <c r="A2" s="34">
        <v>44131</v>
      </c>
      <c r="B2" t="s">
        <v>59</v>
      </c>
      <c r="C2" t="s">
        <v>60</v>
      </c>
      <c r="D2">
        <v>1</v>
      </c>
      <c r="E2">
        <v>137</v>
      </c>
      <c r="F2">
        <v>18.899999999999999</v>
      </c>
      <c r="G2" t="s">
        <v>61</v>
      </c>
      <c r="H2" t="s">
        <v>62</v>
      </c>
      <c r="I2" t="s">
        <v>62</v>
      </c>
      <c r="K2" s="34">
        <v>44239</v>
      </c>
      <c r="L2" t="s">
        <v>63</v>
      </c>
      <c r="N2" t="s">
        <v>138</v>
      </c>
      <c r="O2" s="34">
        <v>44243</v>
      </c>
      <c r="P2">
        <v>14</v>
      </c>
      <c r="Q2">
        <v>18.789000000000001</v>
      </c>
      <c r="R2">
        <v>263.04599999999999</v>
      </c>
      <c r="S2">
        <v>1.6619999999999999</v>
      </c>
      <c r="T2">
        <v>0.55700000000000005</v>
      </c>
      <c r="U2" t="s">
        <v>64</v>
      </c>
      <c r="V2" s="34">
        <v>44265</v>
      </c>
      <c r="W2" t="s">
        <v>65</v>
      </c>
      <c r="X2" t="s">
        <v>66</v>
      </c>
      <c r="Y2" t="s">
        <v>66</v>
      </c>
      <c r="Z2" t="s">
        <v>66</v>
      </c>
      <c r="AB2" t="s">
        <v>145</v>
      </c>
    </row>
    <row r="3" spans="1:28" x14ac:dyDescent="0.2">
      <c r="A3" s="34">
        <v>44131</v>
      </c>
      <c r="B3" t="s">
        <v>59</v>
      </c>
      <c r="C3" t="s">
        <v>60</v>
      </c>
      <c r="D3">
        <v>2</v>
      </c>
      <c r="E3">
        <v>293</v>
      </c>
      <c r="F3">
        <v>22.7</v>
      </c>
      <c r="H3" t="s">
        <v>62</v>
      </c>
      <c r="I3" t="s">
        <v>62</v>
      </c>
      <c r="J3" t="s">
        <v>62</v>
      </c>
      <c r="K3" s="34">
        <v>44239</v>
      </c>
      <c r="L3" t="s">
        <v>63</v>
      </c>
      <c r="N3" t="s">
        <v>138</v>
      </c>
      <c r="O3" s="34">
        <v>44243</v>
      </c>
      <c r="P3">
        <v>14</v>
      </c>
      <c r="Q3">
        <v>33.76</v>
      </c>
      <c r="R3">
        <v>472.64</v>
      </c>
      <c r="S3">
        <v>1.7130000000000001</v>
      </c>
      <c r="T3">
        <v>0.26500000000000001</v>
      </c>
      <c r="U3" t="s">
        <v>67</v>
      </c>
      <c r="V3" s="34">
        <v>44265</v>
      </c>
      <c r="X3" t="s">
        <v>66</v>
      </c>
      <c r="Y3" t="s">
        <v>66</v>
      </c>
      <c r="Z3" t="s">
        <v>66</v>
      </c>
      <c r="AB3" t="s">
        <v>146</v>
      </c>
    </row>
    <row r="4" spans="1:28" x14ac:dyDescent="0.2">
      <c r="A4" s="34">
        <v>44131</v>
      </c>
      <c r="B4" t="s">
        <v>59</v>
      </c>
      <c r="C4" t="s">
        <v>60</v>
      </c>
      <c r="D4">
        <v>3</v>
      </c>
      <c r="E4">
        <v>200</v>
      </c>
      <c r="F4">
        <v>21.1</v>
      </c>
      <c r="H4" t="s">
        <v>62</v>
      </c>
      <c r="I4" t="s">
        <v>62</v>
      </c>
      <c r="J4" t="s">
        <v>68</v>
      </c>
      <c r="K4" s="34">
        <v>44239</v>
      </c>
      <c r="L4" t="s">
        <v>63</v>
      </c>
      <c r="N4" t="s">
        <v>138</v>
      </c>
      <c r="O4" s="34">
        <v>44243</v>
      </c>
      <c r="P4">
        <v>14</v>
      </c>
      <c r="Q4">
        <v>25.36</v>
      </c>
      <c r="R4">
        <v>355.04</v>
      </c>
      <c r="S4">
        <v>1.681</v>
      </c>
      <c r="T4">
        <v>0.44</v>
      </c>
      <c r="U4" t="s">
        <v>69</v>
      </c>
      <c r="V4" s="34">
        <v>44265</v>
      </c>
      <c r="X4" t="s">
        <v>66</v>
      </c>
      <c r="Y4" t="s">
        <v>66</v>
      </c>
      <c r="Z4" t="s">
        <v>66</v>
      </c>
      <c r="AB4" t="s">
        <v>147</v>
      </c>
    </row>
    <row r="5" spans="1:28" x14ac:dyDescent="0.2">
      <c r="A5" s="34">
        <v>44131</v>
      </c>
      <c r="B5" t="s">
        <v>59</v>
      </c>
      <c r="C5" t="s">
        <v>60</v>
      </c>
      <c r="D5">
        <v>4</v>
      </c>
      <c r="E5">
        <v>242</v>
      </c>
      <c r="F5">
        <v>22.3</v>
      </c>
      <c r="H5" t="s">
        <v>62</v>
      </c>
      <c r="I5" t="s">
        <v>62</v>
      </c>
      <c r="J5" t="s">
        <v>62</v>
      </c>
      <c r="K5" s="34">
        <v>44239</v>
      </c>
      <c r="L5" t="s">
        <v>63</v>
      </c>
      <c r="N5" t="s">
        <v>138</v>
      </c>
      <c r="O5" s="34">
        <v>44243</v>
      </c>
      <c r="P5">
        <v>14</v>
      </c>
      <c r="Q5">
        <v>46.24</v>
      </c>
      <c r="R5">
        <v>647.36</v>
      </c>
      <c r="S5">
        <v>1.603</v>
      </c>
      <c r="T5">
        <v>0.216</v>
      </c>
      <c r="U5" t="s">
        <v>70</v>
      </c>
      <c r="V5" s="34">
        <v>44265</v>
      </c>
      <c r="X5" t="s">
        <v>66</v>
      </c>
      <c r="Y5" t="s">
        <v>66</v>
      </c>
      <c r="Z5" t="s">
        <v>66</v>
      </c>
      <c r="AB5" t="s">
        <v>148</v>
      </c>
    </row>
    <row r="6" spans="1:28" x14ac:dyDescent="0.2">
      <c r="A6" s="34">
        <v>44131</v>
      </c>
      <c r="B6" t="s">
        <v>59</v>
      </c>
      <c r="C6" t="s">
        <v>60</v>
      </c>
      <c r="D6">
        <v>5</v>
      </c>
      <c r="E6">
        <v>217</v>
      </c>
      <c r="F6">
        <v>21.5</v>
      </c>
      <c r="H6" t="s">
        <v>62</v>
      </c>
      <c r="I6" t="s">
        <v>71</v>
      </c>
      <c r="J6" t="s">
        <v>62</v>
      </c>
      <c r="K6" s="34">
        <v>44239</v>
      </c>
      <c r="L6" t="s">
        <v>63</v>
      </c>
      <c r="N6" t="s">
        <v>138</v>
      </c>
      <c r="O6" s="34">
        <v>44243</v>
      </c>
      <c r="P6">
        <v>14</v>
      </c>
      <c r="Q6">
        <v>98.6</v>
      </c>
      <c r="R6">
        <v>1380.4</v>
      </c>
      <c r="S6">
        <v>1.7689999999999999</v>
      </c>
      <c r="T6">
        <v>0.86</v>
      </c>
      <c r="U6" t="s">
        <v>72</v>
      </c>
      <c r="V6" s="34">
        <v>44265</v>
      </c>
      <c r="X6" t="s">
        <v>66</v>
      </c>
      <c r="Y6" t="s">
        <v>66</v>
      </c>
      <c r="Z6" t="s">
        <v>66</v>
      </c>
      <c r="AB6" t="s">
        <v>149</v>
      </c>
    </row>
    <row r="7" spans="1:28" x14ac:dyDescent="0.2">
      <c r="A7" s="34">
        <v>44131</v>
      </c>
      <c r="B7" t="s">
        <v>59</v>
      </c>
      <c r="C7" t="s">
        <v>60</v>
      </c>
      <c r="D7">
        <v>6</v>
      </c>
      <c r="E7">
        <v>174</v>
      </c>
      <c r="F7">
        <v>19.899999999999999</v>
      </c>
      <c r="H7" t="s">
        <v>62</v>
      </c>
      <c r="I7" t="s">
        <v>62</v>
      </c>
      <c r="J7" t="s">
        <v>62</v>
      </c>
      <c r="K7" s="34">
        <v>44239</v>
      </c>
      <c r="L7" t="s">
        <v>63</v>
      </c>
      <c r="N7" t="s">
        <v>138</v>
      </c>
      <c r="O7" s="34">
        <v>44243</v>
      </c>
      <c r="P7">
        <v>14</v>
      </c>
      <c r="Q7">
        <v>52.505000000000003</v>
      </c>
      <c r="R7">
        <v>735.07</v>
      </c>
      <c r="S7">
        <v>1.8160000000000001</v>
      </c>
      <c r="T7">
        <v>1.3420000000000001</v>
      </c>
      <c r="U7" t="s">
        <v>73</v>
      </c>
      <c r="V7" s="34">
        <v>44265</v>
      </c>
      <c r="X7" t="s">
        <v>66</v>
      </c>
      <c r="Y7" t="s">
        <v>66</v>
      </c>
      <c r="Z7" t="s">
        <v>66</v>
      </c>
      <c r="AB7" t="s">
        <v>150</v>
      </c>
    </row>
    <row r="8" spans="1:28" x14ac:dyDescent="0.2">
      <c r="A8" s="34">
        <v>44131</v>
      </c>
      <c r="B8" t="s">
        <v>59</v>
      </c>
      <c r="C8" t="s">
        <v>60</v>
      </c>
      <c r="D8">
        <v>7</v>
      </c>
      <c r="E8">
        <v>208</v>
      </c>
      <c r="F8">
        <v>21.4</v>
      </c>
      <c r="H8" t="s">
        <v>62</v>
      </c>
      <c r="I8" t="s">
        <v>62</v>
      </c>
      <c r="J8" t="s">
        <v>62</v>
      </c>
      <c r="K8" s="34">
        <v>44239</v>
      </c>
      <c r="L8" t="s">
        <v>63</v>
      </c>
      <c r="N8" t="s">
        <v>138</v>
      </c>
      <c r="O8" s="34">
        <v>44243</v>
      </c>
      <c r="P8">
        <v>14</v>
      </c>
      <c r="Q8">
        <v>26.58</v>
      </c>
      <c r="R8">
        <v>372.12</v>
      </c>
      <c r="S8">
        <v>1.704</v>
      </c>
      <c r="T8">
        <v>0.73599999999999999</v>
      </c>
      <c r="U8" t="s">
        <v>74</v>
      </c>
      <c r="V8" s="34">
        <v>44265</v>
      </c>
      <c r="X8" t="s">
        <v>66</v>
      </c>
      <c r="Y8" t="s">
        <v>66</v>
      </c>
      <c r="Z8" t="s">
        <v>66</v>
      </c>
      <c r="AB8" t="s">
        <v>151</v>
      </c>
    </row>
    <row r="9" spans="1:28" x14ac:dyDescent="0.2">
      <c r="A9" s="34">
        <v>44131</v>
      </c>
      <c r="B9" t="s">
        <v>59</v>
      </c>
      <c r="C9" t="s">
        <v>60</v>
      </c>
      <c r="D9">
        <v>8</v>
      </c>
      <c r="E9">
        <v>237</v>
      </c>
      <c r="F9">
        <v>21.8</v>
      </c>
      <c r="H9" t="s">
        <v>62</v>
      </c>
      <c r="I9" t="s">
        <v>62</v>
      </c>
      <c r="J9" t="s">
        <v>62</v>
      </c>
      <c r="K9" s="34">
        <v>44239</v>
      </c>
      <c r="L9" t="s">
        <v>63</v>
      </c>
      <c r="N9" t="s">
        <v>138</v>
      </c>
      <c r="O9" s="34">
        <v>44243</v>
      </c>
      <c r="P9">
        <v>14</v>
      </c>
      <c r="Q9">
        <v>20.084</v>
      </c>
      <c r="R9">
        <v>281.17599999999999</v>
      </c>
      <c r="S9">
        <v>1.6220000000000001</v>
      </c>
      <c r="T9">
        <v>0.45100000000000001</v>
      </c>
      <c r="U9" t="s">
        <v>75</v>
      </c>
      <c r="V9" s="34">
        <v>44265</v>
      </c>
      <c r="X9" t="s">
        <v>66</v>
      </c>
      <c r="Y9" t="s">
        <v>66</v>
      </c>
      <c r="Z9" t="s">
        <v>66</v>
      </c>
      <c r="AB9" t="s">
        <v>152</v>
      </c>
    </row>
    <row r="10" spans="1:28" x14ac:dyDescent="0.2">
      <c r="A10" s="34">
        <v>44131</v>
      </c>
      <c r="B10" t="s">
        <v>59</v>
      </c>
      <c r="C10" t="s">
        <v>60</v>
      </c>
      <c r="D10">
        <v>9</v>
      </c>
      <c r="E10">
        <v>240</v>
      </c>
      <c r="F10">
        <v>22.5</v>
      </c>
      <c r="H10" t="s">
        <v>62</v>
      </c>
      <c r="I10" t="s">
        <v>62</v>
      </c>
      <c r="J10" t="s">
        <v>62</v>
      </c>
      <c r="K10" s="34">
        <v>44239</v>
      </c>
      <c r="L10" t="s">
        <v>63</v>
      </c>
      <c r="N10" t="s">
        <v>138</v>
      </c>
      <c r="O10" s="34">
        <v>44243</v>
      </c>
      <c r="P10">
        <v>14</v>
      </c>
      <c r="Q10">
        <v>41.6</v>
      </c>
      <c r="R10">
        <v>582.4</v>
      </c>
      <c r="S10">
        <v>1.6339999999999999</v>
      </c>
      <c r="T10">
        <v>0.309</v>
      </c>
      <c r="U10" t="s">
        <v>76</v>
      </c>
      <c r="V10" s="34">
        <v>44265</v>
      </c>
      <c r="X10" t="s">
        <v>66</v>
      </c>
      <c r="Y10" t="s">
        <v>66</v>
      </c>
      <c r="Z10" t="s">
        <v>66</v>
      </c>
      <c r="AB10" t="s">
        <v>153</v>
      </c>
    </row>
    <row r="11" spans="1:28" x14ac:dyDescent="0.2">
      <c r="A11" s="34">
        <v>44131</v>
      </c>
      <c r="B11" t="s">
        <v>59</v>
      </c>
      <c r="C11" t="s">
        <v>60</v>
      </c>
      <c r="D11">
        <v>10</v>
      </c>
      <c r="E11">
        <v>267</v>
      </c>
      <c r="F11">
        <v>21.7</v>
      </c>
      <c r="H11" t="s">
        <v>62</v>
      </c>
      <c r="I11" t="s">
        <v>62</v>
      </c>
      <c r="J11" t="s">
        <v>62</v>
      </c>
      <c r="K11" s="34">
        <v>44239</v>
      </c>
      <c r="L11" t="s">
        <v>63</v>
      </c>
      <c r="N11" t="s">
        <v>138</v>
      </c>
      <c r="O11" s="34">
        <v>44243</v>
      </c>
      <c r="P11">
        <v>14</v>
      </c>
      <c r="Q11">
        <v>56.481000000000002</v>
      </c>
      <c r="R11">
        <v>790.73400000000004</v>
      </c>
      <c r="S11">
        <v>1.758</v>
      </c>
      <c r="T11">
        <v>1.429</v>
      </c>
      <c r="U11" t="s">
        <v>77</v>
      </c>
      <c r="V11" s="34">
        <v>44265</v>
      </c>
      <c r="X11" t="s">
        <v>66</v>
      </c>
      <c r="Y11" t="s">
        <v>66</v>
      </c>
      <c r="Z11" t="s">
        <v>66</v>
      </c>
      <c r="AB11" t="s">
        <v>154</v>
      </c>
    </row>
    <row r="12" spans="1:28" x14ac:dyDescent="0.2">
      <c r="A12" s="34">
        <v>44131</v>
      </c>
      <c r="B12" t="s">
        <v>78</v>
      </c>
      <c r="C12" t="s">
        <v>60</v>
      </c>
      <c r="D12">
        <v>11</v>
      </c>
      <c r="E12">
        <v>1025</v>
      </c>
      <c r="F12">
        <v>34.200000000000003</v>
      </c>
      <c r="H12" t="s">
        <v>79</v>
      </c>
      <c r="I12" t="s">
        <v>62</v>
      </c>
      <c r="J12" t="s">
        <v>80</v>
      </c>
      <c r="K12" s="34">
        <v>44239</v>
      </c>
      <c r="L12" t="s">
        <v>81</v>
      </c>
      <c r="M12" t="s">
        <v>24</v>
      </c>
      <c r="N12" t="s">
        <v>138</v>
      </c>
      <c r="O12" s="34">
        <v>44245</v>
      </c>
      <c r="P12">
        <v>14</v>
      </c>
      <c r="Q12">
        <v>152.03</v>
      </c>
      <c r="R12">
        <v>2128.42</v>
      </c>
      <c r="S12">
        <v>1.796</v>
      </c>
      <c r="T12">
        <v>1.956</v>
      </c>
      <c r="X12" t="s">
        <v>66</v>
      </c>
      <c r="AA12" t="s">
        <v>66</v>
      </c>
      <c r="AB12" t="s">
        <v>155</v>
      </c>
    </row>
    <row r="13" spans="1:28" x14ac:dyDescent="0.2">
      <c r="A13" s="34">
        <v>44131</v>
      </c>
      <c r="B13" t="s">
        <v>78</v>
      </c>
      <c r="C13" t="s">
        <v>60</v>
      </c>
      <c r="D13">
        <v>12</v>
      </c>
      <c r="E13">
        <v>744</v>
      </c>
      <c r="F13">
        <v>29.9</v>
      </c>
      <c r="G13" t="s">
        <v>82</v>
      </c>
      <c r="H13" t="s">
        <v>62</v>
      </c>
      <c r="I13" t="s">
        <v>62</v>
      </c>
      <c r="J13" t="s">
        <v>62</v>
      </c>
      <c r="K13" s="34">
        <v>44239</v>
      </c>
      <c r="L13" t="s">
        <v>83</v>
      </c>
      <c r="M13" t="s">
        <v>22</v>
      </c>
      <c r="N13" t="s">
        <v>139</v>
      </c>
      <c r="O13" s="34">
        <v>44245</v>
      </c>
      <c r="P13">
        <v>14</v>
      </c>
      <c r="Q13">
        <v>104.22</v>
      </c>
      <c r="R13">
        <v>1459.08</v>
      </c>
      <c r="S13">
        <v>1.792</v>
      </c>
      <c r="T13">
        <v>1.5720000000000001</v>
      </c>
      <c r="U13" t="s">
        <v>84</v>
      </c>
      <c r="V13" s="34">
        <v>44265</v>
      </c>
      <c r="X13" t="s">
        <v>66</v>
      </c>
      <c r="Y13" t="s">
        <v>66</v>
      </c>
      <c r="Z13" t="s">
        <v>66</v>
      </c>
      <c r="AB13" t="s">
        <v>156</v>
      </c>
    </row>
    <row r="14" spans="1:28" x14ac:dyDescent="0.2">
      <c r="A14" s="34">
        <v>44131</v>
      </c>
      <c r="B14" t="s">
        <v>78</v>
      </c>
      <c r="C14" t="s">
        <v>60</v>
      </c>
      <c r="D14">
        <v>13</v>
      </c>
      <c r="E14">
        <v>904</v>
      </c>
      <c r="F14">
        <v>33.5</v>
      </c>
      <c r="H14" t="s">
        <v>62</v>
      </c>
      <c r="I14" t="s">
        <v>62</v>
      </c>
      <c r="J14" t="s">
        <v>62</v>
      </c>
      <c r="K14" s="34">
        <v>44239</v>
      </c>
      <c r="L14" t="s">
        <v>83</v>
      </c>
      <c r="M14" t="s">
        <v>22</v>
      </c>
      <c r="N14" t="s">
        <v>139</v>
      </c>
      <c r="O14" s="34">
        <v>44245</v>
      </c>
      <c r="P14">
        <v>14</v>
      </c>
      <c r="Q14">
        <v>174.083</v>
      </c>
      <c r="R14">
        <v>2437.1619999999998</v>
      </c>
      <c r="S14">
        <v>1.8120000000000001</v>
      </c>
      <c r="T14">
        <v>2.0510000000000002</v>
      </c>
      <c r="U14" t="s">
        <v>72</v>
      </c>
      <c r="V14" s="34">
        <v>44265</v>
      </c>
      <c r="X14" t="s">
        <v>66</v>
      </c>
      <c r="Y14" t="s">
        <v>66</v>
      </c>
      <c r="Z14" t="s">
        <v>66</v>
      </c>
      <c r="AB14" t="s">
        <v>157</v>
      </c>
    </row>
    <row r="15" spans="1:28" x14ac:dyDescent="0.2">
      <c r="A15" s="34">
        <v>44131</v>
      </c>
      <c r="B15" t="s">
        <v>78</v>
      </c>
      <c r="C15" t="s">
        <v>60</v>
      </c>
      <c r="D15">
        <v>14</v>
      </c>
      <c r="E15">
        <v>566</v>
      </c>
      <c r="F15">
        <v>30.3</v>
      </c>
      <c r="H15" t="s">
        <v>62</v>
      </c>
      <c r="I15" t="s">
        <v>62</v>
      </c>
      <c r="J15" t="s">
        <v>62</v>
      </c>
      <c r="K15" s="34">
        <v>44239</v>
      </c>
      <c r="L15" t="s">
        <v>85</v>
      </c>
      <c r="M15" t="s">
        <v>22</v>
      </c>
      <c r="N15" t="s">
        <v>139</v>
      </c>
      <c r="O15" s="34">
        <v>44245</v>
      </c>
      <c r="P15">
        <v>14</v>
      </c>
      <c r="Q15">
        <v>44.8</v>
      </c>
      <c r="R15">
        <v>627.20000000000005</v>
      </c>
      <c r="S15">
        <v>1.8140000000000001</v>
      </c>
      <c r="T15">
        <v>0.73</v>
      </c>
      <c r="X15" t="s">
        <v>66</v>
      </c>
      <c r="AA15" t="s">
        <v>66</v>
      </c>
      <c r="AB15" t="s">
        <v>158</v>
      </c>
    </row>
    <row r="16" spans="1:28" x14ac:dyDescent="0.2">
      <c r="A16" s="34">
        <v>44131</v>
      </c>
      <c r="B16" t="s">
        <v>78</v>
      </c>
      <c r="C16" t="s">
        <v>60</v>
      </c>
      <c r="D16">
        <v>15</v>
      </c>
      <c r="E16">
        <v>662</v>
      </c>
      <c r="F16">
        <v>31.1</v>
      </c>
      <c r="H16" t="s">
        <v>79</v>
      </c>
      <c r="I16" t="s">
        <v>86</v>
      </c>
      <c r="J16" t="s">
        <v>87</v>
      </c>
      <c r="K16" s="34">
        <v>44239</v>
      </c>
      <c r="L16" t="s">
        <v>88</v>
      </c>
      <c r="M16" t="s">
        <v>23</v>
      </c>
      <c r="N16" t="s">
        <v>140</v>
      </c>
      <c r="O16" s="34">
        <v>44245</v>
      </c>
      <c r="P16">
        <v>14</v>
      </c>
      <c r="Q16">
        <v>75.054000000000002</v>
      </c>
      <c r="R16">
        <v>1050.7560000000001</v>
      </c>
      <c r="S16">
        <v>1.8</v>
      </c>
      <c r="T16">
        <v>0.55000000000000004</v>
      </c>
      <c r="U16" t="s">
        <v>89</v>
      </c>
      <c r="V16" s="34">
        <v>44265</v>
      </c>
      <c r="W16" t="s">
        <v>90</v>
      </c>
      <c r="X16" t="s">
        <v>66</v>
      </c>
      <c r="Y16" t="s">
        <v>66</v>
      </c>
      <c r="Z16" t="s">
        <v>66</v>
      </c>
      <c r="AB16" t="s">
        <v>159</v>
      </c>
    </row>
    <row r="17" spans="1:28" x14ac:dyDescent="0.2">
      <c r="A17" s="34">
        <v>44131</v>
      </c>
      <c r="B17" t="s">
        <v>78</v>
      </c>
      <c r="C17" t="s">
        <v>60</v>
      </c>
      <c r="D17">
        <v>16</v>
      </c>
      <c r="E17">
        <v>1056</v>
      </c>
      <c r="F17">
        <v>36</v>
      </c>
      <c r="H17" t="s">
        <v>79</v>
      </c>
      <c r="I17" t="s">
        <v>91</v>
      </c>
      <c r="J17" t="s">
        <v>62</v>
      </c>
      <c r="K17" s="34">
        <v>44239</v>
      </c>
      <c r="L17" t="s">
        <v>92</v>
      </c>
      <c r="M17" t="s">
        <v>24</v>
      </c>
      <c r="N17" t="s">
        <v>142</v>
      </c>
      <c r="O17" s="34">
        <v>44245</v>
      </c>
      <c r="P17">
        <v>14</v>
      </c>
      <c r="Q17">
        <v>100.44</v>
      </c>
      <c r="R17">
        <v>1406.16</v>
      </c>
      <c r="S17">
        <v>1.81</v>
      </c>
      <c r="T17">
        <v>0.79</v>
      </c>
      <c r="X17" t="s">
        <v>66</v>
      </c>
      <c r="AA17" t="s">
        <v>66</v>
      </c>
      <c r="AB17" t="s">
        <v>160</v>
      </c>
    </row>
    <row r="18" spans="1:28" x14ac:dyDescent="0.2">
      <c r="A18" s="34">
        <v>44131</v>
      </c>
      <c r="B18" t="s">
        <v>78</v>
      </c>
      <c r="C18" t="s">
        <v>60</v>
      </c>
      <c r="D18">
        <v>17</v>
      </c>
      <c r="E18">
        <v>1168</v>
      </c>
      <c r="F18">
        <v>35.9</v>
      </c>
      <c r="H18" t="s">
        <v>79</v>
      </c>
      <c r="I18" t="s">
        <v>62</v>
      </c>
      <c r="J18" t="s">
        <v>62</v>
      </c>
      <c r="K18" s="34">
        <v>44239</v>
      </c>
      <c r="L18" t="s">
        <v>92</v>
      </c>
      <c r="M18" t="s">
        <v>24</v>
      </c>
      <c r="N18" t="s">
        <v>142</v>
      </c>
      <c r="O18" s="34">
        <v>44245</v>
      </c>
      <c r="P18">
        <v>14</v>
      </c>
      <c r="Q18">
        <v>148.47900000000001</v>
      </c>
      <c r="R18">
        <v>2078.7060000000001</v>
      </c>
      <c r="S18">
        <v>1.8</v>
      </c>
      <c r="T18">
        <v>0.5</v>
      </c>
      <c r="X18" t="s">
        <v>66</v>
      </c>
      <c r="AA18" t="s">
        <v>66</v>
      </c>
      <c r="AB18" t="s">
        <v>161</v>
      </c>
    </row>
    <row r="19" spans="1:28" x14ac:dyDescent="0.2">
      <c r="A19" s="34">
        <v>44131</v>
      </c>
      <c r="B19" t="s">
        <v>78</v>
      </c>
      <c r="C19" t="s">
        <v>60</v>
      </c>
      <c r="D19">
        <v>18</v>
      </c>
      <c r="E19">
        <v>775</v>
      </c>
      <c r="F19">
        <v>32.5</v>
      </c>
      <c r="H19" t="s">
        <v>62</v>
      </c>
      <c r="I19" t="s">
        <v>62</v>
      </c>
      <c r="J19" t="s">
        <v>62</v>
      </c>
      <c r="K19" s="34">
        <v>44239</v>
      </c>
      <c r="L19" t="s">
        <v>93</v>
      </c>
      <c r="M19" t="s">
        <v>24</v>
      </c>
      <c r="N19" t="s">
        <v>142</v>
      </c>
      <c r="O19" s="34">
        <v>44245</v>
      </c>
      <c r="P19">
        <v>14</v>
      </c>
      <c r="Q19">
        <v>139.976</v>
      </c>
      <c r="R19">
        <v>1959.664</v>
      </c>
      <c r="S19">
        <v>1.8129999999999999</v>
      </c>
      <c r="T19">
        <v>1.61</v>
      </c>
      <c r="V19" s="34">
        <v>44265</v>
      </c>
      <c r="W19" t="s">
        <v>90</v>
      </c>
      <c r="X19" t="s">
        <v>66</v>
      </c>
      <c r="AA19" t="s">
        <v>66</v>
      </c>
      <c r="AB19" t="s">
        <v>162</v>
      </c>
    </row>
    <row r="20" spans="1:28" x14ac:dyDescent="0.2">
      <c r="A20" s="34">
        <v>44131</v>
      </c>
      <c r="B20" t="s">
        <v>78</v>
      </c>
      <c r="C20" t="s">
        <v>60</v>
      </c>
      <c r="D20">
        <v>19</v>
      </c>
      <c r="E20">
        <v>905</v>
      </c>
      <c r="F20">
        <v>33.1</v>
      </c>
      <c r="H20" t="s">
        <v>62</v>
      </c>
      <c r="I20" t="s">
        <v>62</v>
      </c>
      <c r="J20" t="s">
        <v>62</v>
      </c>
      <c r="K20" s="34">
        <v>44239</v>
      </c>
      <c r="L20" t="s">
        <v>85</v>
      </c>
      <c r="M20" t="s">
        <v>22</v>
      </c>
      <c r="N20" t="s">
        <v>139</v>
      </c>
      <c r="O20" s="34">
        <v>44245</v>
      </c>
      <c r="P20">
        <v>14</v>
      </c>
      <c r="Q20">
        <v>107.84699999999999</v>
      </c>
      <c r="R20">
        <v>1509.8579999999999</v>
      </c>
      <c r="S20">
        <v>1.7909999999999999</v>
      </c>
      <c r="T20">
        <v>0.68300000000000005</v>
      </c>
      <c r="X20" t="s">
        <v>66</v>
      </c>
      <c r="AA20" t="s">
        <v>66</v>
      </c>
      <c r="AB20" t="s">
        <v>163</v>
      </c>
    </row>
    <row r="21" spans="1:28" x14ac:dyDescent="0.2">
      <c r="A21" s="34">
        <v>44131</v>
      </c>
      <c r="B21" t="s">
        <v>78</v>
      </c>
      <c r="C21" t="s">
        <v>60</v>
      </c>
      <c r="D21">
        <v>20</v>
      </c>
      <c r="E21">
        <v>1025</v>
      </c>
      <c r="F21">
        <v>34.299999999999997</v>
      </c>
      <c r="G21" t="s">
        <v>82</v>
      </c>
      <c r="H21" t="s">
        <v>62</v>
      </c>
      <c r="I21" t="s">
        <v>86</v>
      </c>
      <c r="J21" t="s">
        <v>62</v>
      </c>
      <c r="K21" s="34">
        <v>44239</v>
      </c>
      <c r="L21" t="s">
        <v>83</v>
      </c>
      <c r="M21" t="s">
        <v>22</v>
      </c>
      <c r="N21" t="s">
        <v>139</v>
      </c>
      <c r="O21" s="34">
        <v>44245</v>
      </c>
      <c r="P21">
        <v>14</v>
      </c>
      <c r="Q21">
        <v>84.182000000000002</v>
      </c>
      <c r="R21">
        <v>1178.548</v>
      </c>
      <c r="S21">
        <v>1.768</v>
      </c>
      <c r="T21">
        <v>1.6060000000000001</v>
      </c>
      <c r="U21" t="s">
        <v>94</v>
      </c>
      <c r="V21" s="34">
        <v>44265</v>
      </c>
      <c r="X21" t="s">
        <v>66</v>
      </c>
      <c r="Y21" t="s">
        <v>66</v>
      </c>
      <c r="Z21" t="s">
        <v>66</v>
      </c>
      <c r="AB21" t="s">
        <v>164</v>
      </c>
    </row>
    <row r="22" spans="1:28" x14ac:dyDescent="0.2">
      <c r="A22" s="34">
        <v>44131</v>
      </c>
      <c r="B22" t="s">
        <v>78</v>
      </c>
      <c r="C22" t="s">
        <v>60</v>
      </c>
      <c r="D22">
        <v>21</v>
      </c>
      <c r="E22">
        <v>962</v>
      </c>
      <c r="F22">
        <v>34.299999999999997</v>
      </c>
      <c r="H22" t="s">
        <v>79</v>
      </c>
      <c r="I22" t="s">
        <v>62</v>
      </c>
      <c r="J22" t="s">
        <v>80</v>
      </c>
      <c r="K22" s="34">
        <v>44239</v>
      </c>
      <c r="L22" t="s">
        <v>93</v>
      </c>
      <c r="M22" t="s">
        <v>24</v>
      </c>
      <c r="N22" t="s">
        <v>142</v>
      </c>
      <c r="O22" s="34">
        <v>44245</v>
      </c>
      <c r="P22">
        <v>14</v>
      </c>
      <c r="Q22">
        <v>313.39400000000001</v>
      </c>
      <c r="R22">
        <v>4387.5159999999996</v>
      </c>
      <c r="S22">
        <v>1.833</v>
      </c>
      <c r="T22">
        <v>2.1949999999999998</v>
      </c>
      <c r="U22" t="s">
        <v>95</v>
      </c>
      <c r="V22" s="34">
        <v>44265</v>
      </c>
      <c r="X22" t="s">
        <v>66</v>
      </c>
      <c r="Y22" t="s">
        <v>66</v>
      </c>
      <c r="Z22" t="s">
        <v>66</v>
      </c>
      <c r="AB22" t="s">
        <v>165</v>
      </c>
    </row>
    <row r="23" spans="1:28" x14ac:dyDescent="0.2">
      <c r="A23" s="34">
        <v>44131</v>
      </c>
      <c r="B23" t="s">
        <v>78</v>
      </c>
      <c r="C23" t="s">
        <v>60</v>
      </c>
      <c r="D23">
        <v>22</v>
      </c>
      <c r="E23">
        <v>967</v>
      </c>
      <c r="F23">
        <v>35</v>
      </c>
      <c r="H23" t="s">
        <v>79</v>
      </c>
      <c r="I23" t="s">
        <v>62</v>
      </c>
      <c r="J23" t="s">
        <v>62</v>
      </c>
      <c r="K23" s="34">
        <v>44239</v>
      </c>
      <c r="L23" t="s">
        <v>88</v>
      </c>
      <c r="M23" t="s">
        <v>23</v>
      </c>
      <c r="N23" t="s">
        <v>140</v>
      </c>
      <c r="O23" s="34">
        <v>44245</v>
      </c>
      <c r="P23">
        <v>14</v>
      </c>
      <c r="Q23">
        <v>241.87</v>
      </c>
      <c r="R23">
        <v>3386.18</v>
      </c>
      <c r="S23">
        <v>1.835</v>
      </c>
      <c r="T23">
        <v>2.1080000000000001</v>
      </c>
      <c r="U23" t="s">
        <v>96</v>
      </c>
      <c r="V23" s="34">
        <v>44265</v>
      </c>
      <c r="X23" t="s">
        <v>66</v>
      </c>
      <c r="Y23" t="s">
        <v>66</v>
      </c>
      <c r="Z23" t="s">
        <v>66</v>
      </c>
      <c r="AB23" t="s">
        <v>166</v>
      </c>
    </row>
    <row r="24" spans="1:28" x14ac:dyDescent="0.2">
      <c r="A24" s="34">
        <v>44131</v>
      </c>
      <c r="B24" t="s">
        <v>78</v>
      </c>
      <c r="C24" t="s">
        <v>60</v>
      </c>
      <c r="D24">
        <v>23</v>
      </c>
      <c r="E24">
        <v>530</v>
      </c>
      <c r="F24">
        <v>29</v>
      </c>
      <c r="H24" t="s">
        <v>62</v>
      </c>
      <c r="I24" t="s">
        <v>62</v>
      </c>
      <c r="J24" t="s">
        <v>97</v>
      </c>
      <c r="K24" s="34">
        <v>44239</v>
      </c>
      <c r="L24" t="s">
        <v>85</v>
      </c>
      <c r="M24" t="s">
        <v>22</v>
      </c>
      <c r="N24" t="s">
        <v>139</v>
      </c>
      <c r="O24" s="34">
        <v>44251</v>
      </c>
      <c r="P24">
        <v>14</v>
      </c>
      <c r="Q24">
        <v>46.52</v>
      </c>
      <c r="R24">
        <v>651.28</v>
      </c>
      <c r="S24">
        <v>1.855</v>
      </c>
      <c r="T24">
        <v>0.67100000000000004</v>
      </c>
      <c r="X24" t="s">
        <v>66</v>
      </c>
      <c r="AA24" t="s">
        <v>66</v>
      </c>
      <c r="AB24" t="s">
        <v>167</v>
      </c>
    </row>
    <row r="25" spans="1:28" x14ac:dyDescent="0.2">
      <c r="A25" s="34">
        <v>44131</v>
      </c>
      <c r="B25" t="s">
        <v>78</v>
      </c>
      <c r="C25" t="s">
        <v>60</v>
      </c>
      <c r="D25">
        <v>24</v>
      </c>
      <c r="E25">
        <v>823</v>
      </c>
      <c r="F25">
        <v>33.5</v>
      </c>
      <c r="H25" t="s">
        <v>62</v>
      </c>
      <c r="I25" t="s">
        <v>62</v>
      </c>
      <c r="J25" t="s">
        <v>62</v>
      </c>
      <c r="K25" s="34">
        <v>44239</v>
      </c>
      <c r="L25" t="s">
        <v>88</v>
      </c>
      <c r="M25" t="s">
        <v>23</v>
      </c>
      <c r="N25" t="s">
        <v>140</v>
      </c>
      <c r="O25" s="34">
        <v>44251</v>
      </c>
      <c r="P25">
        <v>14</v>
      </c>
      <c r="Q25">
        <v>63.734000000000002</v>
      </c>
      <c r="R25">
        <v>892.27599999999995</v>
      </c>
      <c r="S25">
        <v>1.8009999999999999</v>
      </c>
      <c r="T25">
        <v>1.3919999999999999</v>
      </c>
      <c r="U25" t="s">
        <v>98</v>
      </c>
      <c r="V25" s="34">
        <v>44265</v>
      </c>
      <c r="W25" t="s">
        <v>65</v>
      </c>
      <c r="X25" t="s">
        <v>66</v>
      </c>
      <c r="Y25" t="s">
        <v>66</v>
      </c>
      <c r="Z25" t="s">
        <v>66</v>
      </c>
      <c r="AB25" t="s">
        <v>168</v>
      </c>
    </row>
    <row r="26" spans="1:28" x14ac:dyDescent="0.2">
      <c r="A26" s="34">
        <v>44131</v>
      </c>
      <c r="B26" t="s">
        <v>78</v>
      </c>
      <c r="C26" t="s">
        <v>60</v>
      </c>
      <c r="D26">
        <v>25</v>
      </c>
      <c r="E26">
        <v>910</v>
      </c>
      <c r="F26">
        <v>33.9</v>
      </c>
      <c r="H26" t="s">
        <v>79</v>
      </c>
      <c r="I26" t="s">
        <v>86</v>
      </c>
      <c r="J26" t="s">
        <v>97</v>
      </c>
      <c r="K26" s="34">
        <v>44239</v>
      </c>
      <c r="L26" t="s">
        <v>93</v>
      </c>
      <c r="M26" t="s">
        <v>24</v>
      </c>
      <c r="N26" t="s">
        <v>142</v>
      </c>
      <c r="O26" s="34">
        <v>44251</v>
      </c>
      <c r="P26">
        <v>14</v>
      </c>
      <c r="Q26">
        <v>76.495000000000005</v>
      </c>
      <c r="R26">
        <v>1070.93</v>
      </c>
      <c r="S26">
        <v>1.8240000000000001</v>
      </c>
      <c r="T26">
        <v>1.381</v>
      </c>
      <c r="U26" t="s">
        <v>99</v>
      </c>
      <c r="V26" s="34">
        <v>44265</v>
      </c>
      <c r="X26" t="s">
        <v>66</v>
      </c>
      <c r="Y26" t="s">
        <v>66</v>
      </c>
      <c r="Z26" t="s">
        <v>66</v>
      </c>
      <c r="AB26" t="s">
        <v>169</v>
      </c>
    </row>
    <row r="27" spans="1:28" x14ac:dyDescent="0.2">
      <c r="A27" s="34">
        <v>44131</v>
      </c>
      <c r="B27" t="s">
        <v>78</v>
      </c>
      <c r="C27" t="s">
        <v>60</v>
      </c>
      <c r="D27">
        <v>26</v>
      </c>
      <c r="E27">
        <v>1014</v>
      </c>
      <c r="F27">
        <v>34</v>
      </c>
      <c r="H27" t="s">
        <v>79</v>
      </c>
      <c r="I27" t="s">
        <v>86</v>
      </c>
      <c r="J27" t="s">
        <v>97</v>
      </c>
      <c r="K27" s="34">
        <v>44239</v>
      </c>
      <c r="L27" t="s">
        <v>92</v>
      </c>
      <c r="M27" t="s">
        <v>23</v>
      </c>
      <c r="N27" t="s">
        <v>140</v>
      </c>
      <c r="O27" s="34">
        <v>44251</v>
      </c>
      <c r="P27">
        <v>14</v>
      </c>
      <c r="Q27">
        <v>76.941000000000003</v>
      </c>
      <c r="R27">
        <v>1077.174</v>
      </c>
      <c r="S27">
        <v>1.839</v>
      </c>
      <c r="T27">
        <v>1.5049999999999999</v>
      </c>
      <c r="X27" t="s">
        <v>66</v>
      </c>
      <c r="Y27" t="s">
        <v>66</v>
      </c>
      <c r="AB27" t="s">
        <v>170</v>
      </c>
    </row>
    <row r="28" spans="1:28" x14ac:dyDescent="0.2">
      <c r="A28" s="34">
        <v>44131</v>
      </c>
      <c r="B28" t="s">
        <v>78</v>
      </c>
      <c r="C28" t="s">
        <v>60</v>
      </c>
      <c r="D28">
        <v>45</v>
      </c>
      <c r="E28">
        <v>737</v>
      </c>
      <c r="F28">
        <v>31.6</v>
      </c>
      <c r="H28" t="s">
        <v>79</v>
      </c>
      <c r="I28" t="s">
        <v>62</v>
      </c>
      <c r="J28" t="s">
        <v>62</v>
      </c>
      <c r="K28" s="34">
        <v>44239</v>
      </c>
      <c r="L28" t="s">
        <v>93</v>
      </c>
      <c r="M28" t="s">
        <v>24</v>
      </c>
      <c r="N28" t="s">
        <v>142</v>
      </c>
      <c r="O28" s="34">
        <v>44256</v>
      </c>
      <c r="P28">
        <v>14</v>
      </c>
      <c r="Q28">
        <v>151.94900000000001</v>
      </c>
      <c r="R28">
        <v>2127.2860000000001</v>
      </c>
      <c r="S28">
        <v>1.8180000000000001</v>
      </c>
      <c r="T28">
        <v>1.8740000000000001</v>
      </c>
      <c r="U28" t="s">
        <v>100</v>
      </c>
      <c r="V28" s="34">
        <v>44265</v>
      </c>
      <c r="X28" t="s">
        <v>66</v>
      </c>
      <c r="Y28" t="s">
        <v>66</v>
      </c>
      <c r="Z28" t="s">
        <v>66</v>
      </c>
      <c r="AB28" t="s">
        <v>171</v>
      </c>
    </row>
    <row r="29" spans="1:28" x14ac:dyDescent="0.2">
      <c r="A29" s="34">
        <v>44131</v>
      </c>
      <c r="B29" t="s">
        <v>78</v>
      </c>
      <c r="C29" t="s">
        <v>60</v>
      </c>
      <c r="D29">
        <v>46</v>
      </c>
      <c r="E29">
        <v>743</v>
      </c>
      <c r="F29">
        <v>31.8</v>
      </c>
      <c r="H29" t="s">
        <v>79</v>
      </c>
      <c r="I29" t="s">
        <v>62</v>
      </c>
      <c r="J29" t="s">
        <v>62</v>
      </c>
      <c r="K29" s="34">
        <v>44239</v>
      </c>
      <c r="L29" t="s">
        <v>83</v>
      </c>
      <c r="M29" t="s">
        <v>23</v>
      </c>
      <c r="N29" t="s">
        <v>140</v>
      </c>
      <c r="O29" s="34">
        <v>44256</v>
      </c>
      <c r="P29">
        <v>14</v>
      </c>
      <c r="Q29">
        <v>105.377</v>
      </c>
      <c r="R29">
        <v>1475.278</v>
      </c>
      <c r="S29">
        <v>1.8220000000000001</v>
      </c>
      <c r="T29">
        <v>1.5960000000000001</v>
      </c>
      <c r="U29" t="s">
        <v>101</v>
      </c>
      <c r="V29" s="34">
        <v>44265</v>
      </c>
      <c r="X29" t="s">
        <v>66</v>
      </c>
      <c r="Y29" t="s">
        <v>66</v>
      </c>
      <c r="Z29" t="s">
        <v>66</v>
      </c>
      <c r="AB29" t="s">
        <v>172</v>
      </c>
    </row>
    <row r="30" spans="1:28" x14ac:dyDescent="0.2">
      <c r="A30" s="34">
        <v>44131</v>
      </c>
      <c r="B30" t="s">
        <v>78</v>
      </c>
      <c r="C30" t="s">
        <v>60</v>
      </c>
      <c r="D30">
        <v>47</v>
      </c>
      <c r="E30">
        <v>980</v>
      </c>
      <c r="F30">
        <v>34</v>
      </c>
      <c r="H30" t="s">
        <v>62</v>
      </c>
      <c r="I30" t="s">
        <v>62</v>
      </c>
      <c r="J30" t="s">
        <v>97</v>
      </c>
      <c r="K30" s="34">
        <v>44239</v>
      </c>
      <c r="L30" t="s">
        <v>83</v>
      </c>
      <c r="M30" t="s">
        <v>22</v>
      </c>
      <c r="N30" t="s">
        <v>139</v>
      </c>
      <c r="O30" s="34">
        <v>44252</v>
      </c>
      <c r="P30">
        <v>14</v>
      </c>
      <c r="Q30">
        <v>93.322000000000003</v>
      </c>
      <c r="R30">
        <v>1306.508</v>
      </c>
      <c r="S30">
        <v>1.8049999999999999</v>
      </c>
      <c r="T30">
        <v>1.095</v>
      </c>
      <c r="U30" t="s">
        <v>102</v>
      </c>
      <c r="V30" s="34">
        <v>44265</v>
      </c>
      <c r="X30" t="s">
        <v>66</v>
      </c>
      <c r="Y30" t="s">
        <v>66</v>
      </c>
      <c r="Z30" t="s">
        <v>66</v>
      </c>
      <c r="AB30" t="s">
        <v>173</v>
      </c>
    </row>
    <row r="31" spans="1:28" x14ac:dyDescent="0.2">
      <c r="A31" s="34">
        <v>44131</v>
      </c>
      <c r="B31" t="s">
        <v>78</v>
      </c>
      <c r="C31" t="s">
        <v>60</v>
      </c>
      <c r="D31">
        <v>48</v>
      </c>
      <c r="E31">
        <v>793</v>
      </c>
      <c r="F31">
        <v>32.200000000000003</v>
      </c>
      <c r="H31" t="s">
        <v>62</v>
      </c>
      <c r="I31" t="s">
        <v>62</v>
      </c>
      <c r="J31" t="s">
        <v>97</v>
      </c>
      <c r="K31" s="34">
        <v>44239</v>
      </c>
      <c r="L31" t="s">
        <v>83</v>
      </c>
      <c r="M31" t="s">
        <v>23</v>
      </c>
      <c r="N31" t="s">
        <v>140</v>
      </c>
      <c r="O31" s="34">
        <v>44256</v>
      </c>
      <c r="P31">
        <v>14</v>
      </c>
      <c r="Q31">
        <v>231.88800000000001</v>
      </c>
      <c r="R31">
        <v>3246.4319999999998</v>
      </c>
      <c r="S31">
        <v>1.827</v>
      </c>
      <c r="T31">
        <v>1.889</v>
      </c>
      <c r="U31" t="s">
        <v>103</v>
      </c>
      <c r="V31" s="34">
        <v>44265</v>
      </c>
      <c r="X31" t="s">
        <v>66</v>
      </c>
      <c r="Y31" t="s">
        <v>66</v>
      </c>
      <c r="Z31" t="s">
        <v>66</v>
      </c>
      <c r="AB31" t="s">
        <v>174</v>
      </c>
    </row>
    <row r="32" spans="1:28" x14ac:dyDescent="0.2">
      <c r="A32" s="34">
        <v>44131</v>
      </c>
      <c r="B32" t="s">
        <v>78</v>
      </c>
      <c r="C32" t="s">
        <v>60</v>
      </c>
      <c r="D32">
        <v>49</v>
      </c>
      <c r="E32">
        <v>583</v>
      </c>
      <c r="F32">
        <v>29.7</v>
      </c>
      <c r="G32" t="s">
        <v>104</v>
      </c>
      <c r="H32" t="s">
        <v>62</v>
      </c>
      <c r="I32" t="s">
        <v>62</v>
      </c>
      <c r="J32" t="s">
        <v>62</v>
      </c>
      <c r="K32" s="34">
        <v>44239</v>
      </c>
      <c r="M32" t="s">
        <v>23</v>
      </c>
      <c r="N32" t="s">
        <v>140</v>
      </c>
      <c r="O32" s="34">
        <v>44252</v>
      </c>
      <c r="P32">
        <v>14</v>
      </c>
      <c r="Q32">
        <v>170.80799999999999</v>
      </c>
      <c r="R32">
        <v>2391.3119999999999</v>
      </c>
      <c r="S32">
        <v>1.8129999999999999</v>
      </c>
      <c r="T32">
        <v>1.6180000000000001</v>
      </c>
      <c r="X32" t="s">
        <v>66</v>
      </c>
      <c r="AA32" t="s">
        <v>66</v>
      </c>
      <c r="AB32" t="s">
        <v>175</v>
      </c>
    </row>
    <row r="33" spans="1:28" x14ac:dyDescent="0.2">
      <c r="A33" s="34">
        <v>44131</v>
      </c>
      <c r="B33" t="s">
        <v>78</v>
      </c>
      <c r="C33" t="s">
        <v>60</v>
      </c>
      <c r="D33">
        <v>50</v>
      </c>
      <c r="E33">
        <v>724</v>
      </c>
      <c r="F33">
        <v>32.6</v>
      </c>
      <c r="G33" t="s">
        <v>105</v>
      </c>
      <c r="H33" t="s">
        <v>79</v>
      </c>
      <c r="I33" t="s">
        <v>86</v>
      </c>
      <c r="J33" t="s">
        <v>97</v>
      </c>
      <c r="K33" s="34">
        <v>44244</v>
      </c>
      <c r="L33" t="s">
        <v>88</v>
      </c>
      <c r="M33" t="s">
        <v>23</v>
      </c>
      <c r="N33" t="s">
        <v>140</v>
      </c>
      <c r="O33" s="34">
        <v>44252</v>
      </c>
      <c r="P33">
        <v>14</v>
      </c>
      <c r="Q33">
        <v>179.977</v>
      </c>
      <c r="R33">
        <v>2519.6779999999999</v>
      </c>
      <c r="S33">
        <v>1.83</v>
      </c>
      <c r="T33">
        <v>1.56</v>
      </c>
      <c r="U33" t="s">
        <v>106</v>
      </c>
      <c r="V33" s="34">
        <v>44265</v>
      </c>
      <c r="X33" t="s">
        <v>66</v>
      </c>
      <c r="Y33" t="s">
        <v>66</v>
      </c>
      <c r="Z33" t="s">
        <v>66</v>
      </c>
      <c r="AB33" t="s">
        <v>176</v>
      </c>
    </row>
    <row r="34" spans="1:28" x14ac:dyDescent="0.2">
      <c r="A34" s="34">
        <v>44131</v>
      </c>
      <c r="B34" t="s">
        <v>78</v>
      </c>
      <c r="C34" t="s">
        <v>60</v>
      </c>
      <c r="D34">
        <v>51</v>
      </c>
      <c r="E34">
        <v>458</v>
      </c>
      <c r="F34">
        <v>31.7</v>
      </c>
      <c r="H34" t="s">
        <v>79</v>
      </c>
      <c r="I34" t="s">
        <v>62</v>
      </c>
      <c r="J34" t="s">
        <v>62</v>
      </c>
      <c r="K34" s="34">
        <v>44244</v>
      </c>
      <c r="L34" t="s">
        <v>93</v>
      </c>
      <c r="M34" t="s">
        <v>24</v>
      </c>
      <c r="N34" t="s">
        <v>142</v>
      </c>
      <c r="O34" s="34">
        <v>44252</v>
      </c>
      <c r="P34">
        <v>14</v>
      </c>
      <c r="Q34">
        <v>51.344999999999999</v>
      </c>
      <c r="R34">
        <v>718.83</v>
      </c>
      <c r="S34">
        <v>1.772</v>
      </c>
      <c r="T34">
        <v>0.70099999999999996</v>
      </c>
      <c r="U34" t="s">
        <v>107</v>
      </c>
      <c r="V34" s="34">
        <v>44265</v>
      </c>
      <c r="W34" t="s">
        <v>65</v>
      </c>
      <c r="X34" t="s">
        <v>66</v>
      </c>
      <c r="Y34" t="s">
        <v>66</v>
      </c>
      <c r="AB34" t="s">
        <v>177</v>
      </c>
    </row>
    <row r="35" spans="1:28" x14ac:dyDescent="0.2">
      <c r="A35" s="34">
        <v>44131</v>
      </c>
      <c r="B35" t="s">
        <v>78</v>
      </c>
      <c r="C35" t="s">
        <v>60</v>
      </c>
      <c r="D35">
        <v>52</v>
      </c>
      <c r="E35">
        <v>967</v>
      </c>
      <c r="F35">
        <v>34</v>
      </c>
      <c r="H35" t="s">
        <v>79</v>
      </c>
      <c r="I35" t="s">
        <v>62</v>
      </c>
      <c r="J35" t="s">
        <v>62</v>
      </c>
      <c r="K35" s="34">
        <v>44244</v>
      </c>
      <c r="L35" t="s">
        <v>93</v>
      </c>
      <c r="M35" t="s">
        <v>23</v>
      </c>
      <c r="N35" t="s">
        <v>140</v>
      </c>
      <c r="O35" s="34">
        <v>44252</v>
      </c>
      <c r="P35">
        <v>14</v>
      </c>
      <c r="Q35">
        <v>70.971999999999994</v>
      </c>
      <c r="R35">
        <v>993.60799999999995</v>
      </c>
      <c r="S35">
        <v>1.841</v>
      </c>
      <c r="T35">
        <v>1.0529999999999999</v>
      </c>
      <c r="U35" t="s">
        <v>108</v>
      </c>
      <c r="V35" s="34">
        <v>44265</v>
      </c>
      <c r="X35" t="s">
        <v>66</v>
      </c>
      <c r="Y35" t="s">
        <v>66</v>
      </c>
      <c r="Z35" t="s">
        <v>66</v>
      </c>
      <c r="AB35" t="s">
        <v>178</v>
      </c>
    </row>
    <row r="36" spans="1:28" x14ac:dyDescent="0.2">
      <c r="A36" s="34">
        <v>44131</v>
      </c>
      <c r="B36" t="s">
        <v>78</v>
      </c>
      <c r="C36" t="s">
        <v>60</v>
      </c>
      <c r="D36">
        <v>53</v>
      </c>
      <c r="E36">
        <v>1106</v>
      </c>
      <c r="F36">
        <v>35.4</v>
      </c>
      <c r="H36" t="s">
        <v>79</v>
      </c>
      <c r="I36" t="s">
        <v>62</v>
      </c>
      <c r="J36" t="s">
        <v>80</v>
      </c>
      <c r="K36" s="34">
        <v>44244</v>
      </c>
      <c r="L36" t="s">
        <v>93</v>
      </c>
      <c r="M36" t="s">
        <v>24</v>
      </c>
      <c r="N36" t="s">
        <v>142</v>
      </c>
      <c r="O36" s="34">
        <v>44252</v>
      </c>
      <c r="P36">
        <v>14</v>
      </c>
      <c r="Q36">
        <v>98.355999999999995</v>
      </c>
      <c r="R36">
        <v>1376.9839999999999</v>
      </c>
      <c r="S36">
        <v>1.831</v>
      </c>
      <c r="T36">
        <v>1.0740000000000001</v>
      </c>
      <c r="U36" t="s">
        <v>109</v>
      </c>
      <c r="V36" s="34">
        <v>44265</v>
      </c>
      <c r="X36" t="s">
        <v>66</v>
      </c>
      <c r="Y36" t="s">
        <v>66</v>
      </c>
      <c r="Z36" t="s">
        <v>66</v>
      </c>
      <c r="AB36" t="s">
        <v>179</v>
      </c>
    </row>
    <row r="37" spans="1:28" x14ac:dyDescent="0.2">
      <c r="A37" s="34">
        <v>44131</v>
      </c>
      <c r="B37" t="s">
        <v>78</v>
      </c>
      <c r="C37" t="s">
        <v>60</v>
      </c>
      <c r="D37">
        <v>54</v>
      </c>
      <c r="E37">
        <v>801</v>
      </c>
      <c r="F37">
        <v>32</v>
      </c>
      <c r="H37" t="s">
        <v>79</v>
      </c>
      <c r="I37" t="s">
        <v>62</v>
      </c>
      <c r="J37" t="s">
        <v>0</v>
      </c>
      <c r="K37" s="34">
        <v>44244</v>
      </c>
      <c r="L37" t="s">
        <v>93</v>
      </c>
      <c r="M37" t="s">
        <v>24</v>
      </c>
      <c r="N37" t="s">
        <v>142</v>
      </c>
      <c r="O37" s="34">
        <v>44256</v>
      </c>
      <c r="P37">
        <v>14</v>
      </c>
      <c r="Q37">
        <v>127.92</v>
      </c>
      <c r="R37">
        <v>1790.88</v>
      </c>
      <c r="S37">
        <v>1.8169999999999999</v>
      </c>
      <c r="T37">
        <v>1.1499999999999999</v>
      </c>
      <c r="V37" s="34">
        <v>44265</v>
      </c>
      <c r="W37" t="s">
        <v>90</v>
      </c>
      <c r="X37" t="s">
        <v>66</v>
      </c>
      <c r="AB37" t="s">
        <v>180</v>
      </c>
    </row>
    <row r="38" spans="1:28" x14ac:dyDescent="0.2">
      <c r="A38" s="34">
        <v>44131</v>
      </c>
      <c r="B38" t="s">
        <v>78</v>
      </c>
      <c r="C38" t="s">
        <v>60</v>
      </c>
      <c r="D38">
        <v>55</v>
      </c>
      <c r="E38">
        <v>843</v>
      </c>
      <c r="F38">
        <v>33.4</v>
      </c>
      <c r="H38" t="s">
        <v>79</v>
      </c>
      <c r="I38" t="s">
        <v>62</v>
      </c>
      <c r="J38" t="s">
        <v>97</v>
      </c>
      <c r="K38" s="34">
        <v>44244</v>
      </c>
      <c r="L38" t="s">
        <v>88</v>
      </c>
      <c r="M38" t="s">
        <v>23</v>
      </c>
      <c r="N38" t="s">
        <v>140</v>
      </c>
      <c r="O38" s="34">
        <v>44256</v>
      </c>
      <c r="P38">
        <v>14</v>
      </c>
      <c r="Q38">
        <v>124.492</v>
      </c>
      <c r="R38">
        <v>1742.8879999999999</v>
      </c>
      <c r="S38">
        <v>1.81</v>
      </c>
      <c r="T38">
        <v>1.34</v>
      </c>
      <c r="V38" s="34">
        <v>44265</v>
      </c>
      <c r="W38" t="s">
        <v>90</v>
      </c>
      <c r="X38" t="s">
        <v>66</v>
      </c>
      <c r="AB38" t="s">
        <v>181</v>
      </c>
    </row>
    <row r="39" spans="1:28" x14ac:dyDescent="0.2">
      <c r="A39" s="34">
        <v>44131</v>
      </c>
      <c r="B39" t="s">
        <v>78</v>
      </c>
      <c r="C39" t="s">
        <v>60</v>
      </c>
      <c r="D39">
        <v>56</v>
      </c>
      <c r="E39">
        <v>728</v>
      </c>
      <c r="F39">
        <v>31.5</v>
      </c>
      <c r="H39" t="s">
        <v>79</v>
      </c>
      <c r="I39" t="s">
        <v>62</v>
      </c>
      <c r="J39" t="s">
        <v>97</v>
      </c>
      <c r="K39" s="34">
        <v>44244</v>
      </c>
      <c r="L39" t="s">
        <v>93</v>
      </c>
      <c r="M39" t="s">
        <v>24</v>
      </c>
      <c r="N39" t="s">
        <v>142</v>
      </c>
      <c r="O39" s="34">
        <v>44252</v>
      </c>
      <c r="P39">
        <v>14</v>
      </c>
      <c r="Q39">
        <v>368.28</v>
      </c>
      <c r="R39">
        <v>5155.92</v>
      </c>
      <c r="S39">
        <v>1.84</v>
      </c>
      <c r="T39">
        <v>1.2</v>
      </c>
      <c r="U39" t="s">
        <v>110</v>
      </c>
      <c r="V39" s="34">
        <v>44265</v>
      </c>
      <c r="X39" t="s">
        <v>66</v>
      </c>
      <c r="Y39" t="s">
        <v>66</v>
      </c>
      <c r="Z39" t="s">
        <v>66</v>
      </c>
      <c r="AB39" t="s">
        <v>182</v>
      </c>
    </row>
    <row r="40" spans="1:28" x14ac:dyDescent="0.2">
      <c r="A40" s="34">
        <v>44131</v>
      </c>
      <c r="B40" t="s">
        <v>78</v>
      </c>
      <c r="C40" t="s">
        <v>60</v>
      </c>
      <c r="D40">
        <v>57</v>
      </c>
      <c r="E40">
        <v>739</v>
      </c>
      <c r="F40">
        <v>31.5</v>
      </c>
      <c r="G40" t="s">
        <v>111</v>
      </c>
      <c r="H40" t="s">
        <v>79</v>
      </c>
      <c r="I40" t="s">
        <v>62</v>
      </c>
      <c r="J40" t="s">
        <v>97</v>
      </c>
      <c r="K40" s="34">
        <v>44244</v>
      </c>
      <c r="L40" t="s">
        <v>88</v>
      </c>
      <c r="M40" t="s">
        <v>23</v>
      </c>
      <c r="N40" t="s">
        <v>140</v>
      </c>
      <c r="O40" s="34">
        <v>44252</v>
      </c>
      <c r="P40">
        <v>14</v>
      </c>
      <c r="Q40">
        <v>111.111</v>
      </c>
      <c r="R40">
        <v>1555.5540000000001</v>
      </c>
      <c r="S40">
        <v>1.845</v>
      </c>
      <c r="T40">
        <v>1.0780000000000001</v>
      </c>
      <c r="U40" t="s">
        <v>112</v>
      </c>
      <c r="V40" s="34">
        <v>44265</v>
      </c>
      <c r="W40" t="s">
        <v>90</v>
      </c>
      <c r="X40" t="s">
        <v>66</v>
      </c>
      <c r="Y40" t="s">
        <v>66</v>
      </c>
      <c r="Z40" t="s">
        <v>66</v>
      </c>
      <c r="AB40" t="s">
        <v>183</v>
      </c>
    </row>
    <row r="41" spans="1:28" x14ac:dyDescent="0.2">
      <c r="A41" s="34">
        <v>44131</v>
      </c>
      <c r="B41" t="s">
        <v>78</v>
      </c>
      <c r="C41" t="s">
        <v>60</v>
      </c>
      <c r="D41">
        <v>58</v>
      </c>
      <c r="E41">
        <v>835</v>
      </c>
      <c r="F41">
        <v>33.6</v>
      </c>
      <c r="G41" t="s">
        <v>113</v>
      </c>
      <c r="H41" t="s">
        <v>79</v>
      </c>
      <c r="I41" t="s">
        <v>62</v>
      </c>
      <c r="J41" t="s">
        <v>97</v>
      </c>
      <c r="K41" s="34">
        <v>44244</v>
      </c>
      <c r="L41" t="s">
        <v>114</v>
      </c>
      <c r="M41" t="s">
        <v>24</v>
      </c>
      <c r="N41" t="s">
        <v>142</v>
      </c>
      <c r="O41" s="34">
        <v>44256</v>
      </c>
      <c r="P41">
        <v>14</v>
      </c>
      <c r="Q41">
        <v>376.35899999999998</v>
      </c>
      <c r="R41">
        <v>5269.0259999999998</v>
      </c>
      <c r="S41">
        <v>1.9570000000000001</v>
      </c>
      <c r="T41">
        <v>1.1379999999999999</v>
      </c>
      <c r="X41" t="s">
        <v>66</v>
      </c>
      <c r="AA41" t="s">
        <v>66</v>
      </c>
      <c r="AB41" t="s">
        <v>184</v>
      </c>
    </row>
    <row r="42" spans="1:28" x14ac:dyDescent="0.2">
      <c r="A42" s="34">
        <v>44131</v>
      </c>
      <c r="B42" t="s">
        <v>78</v>
      </c>
      <c r="C42" t="s">
        <v>60</v>
      </c>
      <c r="D42">
        <v>59</v>
      </c>
      <c r="E42">
        <v>983</v>
      </c>
      <c r="F42">
        <v>34.9</v>
      </c>
      <c r="H42" t="s">
        <v>79</v>
      </c>
      <c r="I42" t="s">
        <v>62</v>
      </c>
      <c r="J42" t="s">
        <v>97</v>
      </c>
      <c r="K42" s="34">
        <v>44244</v>
      </c>
      <c r="L42" t="s">
        <v>93</v>
      </c>
      <c r="M42" t="s">
        <v>24</v>
      </c>
      <c r="N42" t="s">
        <v>142</v>
      </c>
      <c r="O42" s="34">
        <v>44252</v>
      </c>
      <c r="P42">
        <v>14</v>
      </c>
      <c r="Q42">
        <v>156.78399999999999</v>
      </c>
      <c r="R42">
        <v>2194.9760000000001</v>
      </c>
      <c r="S42">
        <v>1.8380000000000001</v>
      </c>
      <c r="T42">
        <v>1.3620000000000001</v>
      </c>
      <c r="V42" s="34">
        <v>44265</v>
      </c>
      <c r="W42" t="s">
        <v>90</v>
      </c>
      <c r="X42" t="s">
        <v>66</v>
      </c>
      <c r="AA42" t="s">
        <v>66</v>
      </c>
      <c r="AB42" t="s">
        <v>185</v>
      </c>
    </row>
    <row r="43" spans="1:28" x14ac:dyDescent="0.2">
      <c r="A43" s="34">
        <v>44131</v>
      </c>
      <c r="B43" t="s">
        <v>78</v>
      </c>
      <c r="C43" t="s">
        <v>60</v>
      </c>
      <c r="D43">
        <v>60</v>
      </c>
      <c r="E43">
        <v>1026</v>
      </c>
      <c r="F43">
        <v>33.799999999999997</v>
      </c>
      <c r="H43" t="s">
        <v>79</v>
      </c>
      <c r="I43" t="s">
        <v>62</v>
      </c>
      <c r="J43" t="s">
        <v>0</v>
      </c>
      <c r="K43" s="34">
        <v>44244</v>
      </c>
      <c r="L43" t="s">
        <v>88</v>
      </c>
      <c r="M43" t="s">
        <v>23</v>
      </c>
      <c r="N43" t="s">
        <v>140</v>
      </c>
      <c r="O43" s="34">
        <v>44252</v>
      </c>
      <c r="P43">
        <v>14</v>
      </c>
      <c r="Q43">
        <v>100.324</v>
      </c>
      <c r="R43">
        <v>1404.5360000000001</v>
      </c>
      <c r="S43">
        <v>1.83</v>
      </c>
      <c r="T43">
        <v>1.1739999999999999</v>
      </c>
      <c r="U43" t="s">
        <v>115</v>
      </c>
      <c r="V43" s="34">
        <v>44265</v>
      </c>
      <c r="X43" t="s">
        <v>66</v>
      </c>
      <c r="Y43" t="s">
        <v>66</v>
      </c>
      <c r="Z43" t="s">
        <v>66</v>
      </c>
      <c r="AB43" t="s">
        <v>186</v>
      </c>
    </row>
    <row r="44" spans="1:28" x14ac:dyDescent="0.2">
      <c r="A44" s="34">
        <v>44131</v>
      </c>
      <c r="B44" t="s">
        <v>78</v>
      </c>
      <c r="C44" t="s">
        <v>60</v>
      </c>
      <c r="D44">
        <v>61</v>
      </c>
      <c r="E44">
        <v>619</v>
      </c>
      <c r="F44">
        <v>31</v>
      </c>
      <c r="G44" t="s">
        <v>116</v>
      </c>
      <c r="H44" t="s">
        <v>62</v>
      </c>
      <c r="L44" t="s">
        <v>83</v>
      </c>
      <c r="M44" t="s">
        <v>22</v>
      </c>
      <c r="N44" t="s">
        <v>139</v>
      </c>
      <c r="O44" s="34">
        <v>44252</v>
      </c>
      <c r="P44">
        <v>14</v>
      </c>
      <c r="Q44">
        <v>269.37799999999999</v>
      </c>
      <c r="R44">
        <v>3771.2919999999999</v>
      </c>
      <c r="S44">
        <v>1.869</v>
      </c>
      <c r="T44">
        <v>1.7270000000000001</v>
      </c>
      <c r="U44" t="s">
        <v>117</v>
      </c>
      <c r="V44" s="34">
        <v>44265</v>
      </c>
      <c r="X44" t="s">
        <v>66</v>
      </c>
      <c r="Y44" t="s">
        <v>66</v>
      </c>
      <c r="Z44" t="s">
        <v>66</v>
      </c>
      <c r="AB44" t="s">
        <v>187</v>
      </c>
    </row>
    <row r="45" spans="1:28" x14ac:dyDescent="0.2">
      <c r="A45" s="34">
        <v>44131</v>
      </c>
      <c r="B45" t="s">
        <v>78</v>
      </c>
      <c r="C45" t="s">
        <v>60</v>
      </c>
      <c r="D45">
        <v>62</v>
      </c>
      <c r="E45">
        <v>811</v>
      </c>
      <c r="F45">
        <v>33.4</v>
      </c>
      <c r="H45" t="s">
        <v>79</v>
      </c>
      <c r="L45" t="s">
        <v>88</v>
      </c>
      <c r="M45" t="s">
        <v>23</v>
      </c>
      <c r="N45" t="s">
        <v>140</v>
      </c>
      <c r="O45" s="34">
        <v>44252</v>
      </c>
      <c r="P45">
        <v>14</v>
      </c>
      <c r="Q45">
        <v>51.008000000000003</v>
      </c>
      <c r="R45">
        <v>714.11199999999997</v>
      </c>
      <c r="S45">
        <v>1.8029999999999999</v>
      </c>
      <c r="T45">
        <v>0.82699999999999996</v>
      </c>
      <c r="V45" s="34">
        <v>44265</v>
      </c>
      <c r="W45" t="s">
        <v>90</v>
      </c>
      <c r="X45" t="s">
        <v>66</v>
      </c>
      <c r="AA45" t="s">
        <v>66</v>
      </c>
      <c r="AB45" t="s">
        <v>188</v>
      </c>
    </row>
    <row r="46" spans="1:28" x14ac:dyDescent="0.2">
      <c r="A46" s="34">
        <v>44131</v>
      </c>
      <c r="B46" t="s">
        <v>78</v>
      </c>
      <c r="C46" t="s">
        <v>60</v>
      </c>
      <c r="D46">
        <v>63</v>
      </c>
      <c r="E46">
        <v>741</v>
      </c>
      <c r="F46">
        <v>30.6</v>
      </c>
      <c r="H46" t="s">
        <v>79</v>
      </c>
      <c r="L46" t="s">
        <v>88</v>
      </c>
      <c r="M46" t="s">
        <v>23</v>
      </c>
      <c r="N46" t="s">
        <v>140</v>
      </c>
      <c r="O46" s="34">
        <v>44256</v>
      </c>
      <c r="P46">
        <v>14</v>
      </c>
      <c r="Q46">
        <v>57.710999999999999</v>
      </c>
      <c r="R46">
        <v>807.95399999999995</v>
      </c>
      <c r="S46">
        <v>1.778</v>
      </c>
      <c r="T46">
        <v>1.0720000000000001</v>
      </c>
      <c r="V46" s="34">
        <v>44265</v>
      </c>
      <c r="W46" t="s">
        <v>90</v>
      </c>
      <c r="X46" t="s">
        <v>66</v>
      </c>
      <c r="AA46" t="s">
        <v>66</v>
      </c>
      <c r="AB46" t="s">
        <v>189</v>
      </c>
    </row>
    <row r="47" spans="1:28" x14ac:dyDescent="0.2">
      <c r="A47" s="34">
        <v>44131</v>
      </c>
      <c r="B47" t="s">
        <v>78</v>
      </c>
      <c r="C47" t="s">
        <v>60</v>
      </c>
      <c r="D47">
        <v>64</v>
      </c>
      <c r="E47">
        <v>1021</v>
      </c>
      <c r="F47">
        <v>33.299999999999997</v>
      </c>
      <c r="H47" t="s">
        <v>79</v>
      </c>
      <c r="L47" t="s">
        <v>88</v>
      </c>
      <c r="M47" t="s">
        <v>23</v>
      </c>
      <c r="N47" t="s">
        <v>140</v>
      </c>
      <c r="O47" s="34">
        <v>44256</v>
      </c>
      <c r="P47">
        <v>14</v>
      </c>
      <c r="Q47">
        <v>60.793999999999997</v>
      </c>
      <c r="R47">
        <v>851.11599999999999</v>
      </c>
      <c r="S47">
        <v>1.7809999999999999</v>
      </c>
      <c r="T47">
        <v>1.371</v>
      </c>
      <c r="V47" s="34">
        <v>44265</v>
      </c>
      <c r="W47" t="s">
        <v>90</v>
      </c>
      <c r="X47" t="s">
        <v>66</v>
      </c>
      <c r="AA47" t="s">
        <v>66</v>
      </c>
      <c r="AB47" t="s">
        <v>190</v>
      </c>
    </row>
    <row r="48" spans="1:28" x14ac:dyDescent="0.2">
      <c r="A48" s="34">
        <v>44131</v>
      </c>
      <c r="B48" t="s">
        <v>78</v>
      </c>
      <c r="C48" t="s">
        <v>60</v>
      </c>
      <c r="D48">
        <v>65</v>
      </c>
      <c r="E48">
        <v>1176</v>
      </c>
      <c r="F48">
        <v>36.200000000000003</v>
      </c>
      <c r="H48" t="s">
        <v>79</v>
      </c>
      <c r="L48" t="s">
        <v>83</v>
      </c>
      <c r="M48" t="s">
        <v>23</v>
      </c>
      <c r="N48" t="s">
        <v>140</v>
      </c>
      <c r="O48" s="34">
        <v>44256</v>
      </c>
      <c r="P48">
        <v>14</v>
      </c>
      <c r="Q48">
        <v>46.289000000000001</v>
      </c>
      <c r="R48">
        <v>648.04600000000005</v>
      </c>
      <c r="S48">
        <v>1.7769999999999999</v>
      </c>
      <c r="T48">
        <v>1.079</v>
      </c>
      <c r="V48" s="34">
        <v>44265</v>
      </c>
      <c r="W48" t="s">
        <v>90</v>
      </c>
      <c r="X48" t="s">
        <v>66</v>
      </c>
      <c r="AA48" t="s">
        <v>66</v>
      </c>
      <c r="AB48" t="s">
        <v>191</v>
      </c>
    </row>
    <row r="49" spans="1:28" x14ac:dyDescent="0.2">
      <c r="A49" s="34">
        <v>44131</v>
      </c>
      <c r="B49" t="s">
        <v>118</v>
      </c>
      <c r="C49" t="s">
        <v>60</v>
      </c>
      <c r="D49">
        <v>27</v>
      </c>
      <c r="E49">
        <v>1404</v>
      </c>
      <c r="F49">
        <v>38.700000000000003</v>
      </c>
      <c r="H49" t="s">
        <v>0</v>
      </c>
      <c r="I49" t="s">
        <v>119</v>
      </c>
      <c r="J49" t="s">
        <v>87</v>
      </c>
      <c r="K49" s="34">
        <v>44239</v>
      </c>
      <c r="L49" t="s">
        <v>120</v>
      </c>
      <c r="M49" t="s">
        <v>0</v>
      </c>
      <c r="N49" t="s">
        <v>141</v>
      </c>
      <c r="O49" s="34">
        <v>44176</v>
      </c>
      <c r="P49">
        <v>14</v>
      </c>
      <c r="Q49">
        <v>184.25899999999999</v>
      </c>
      <c r="R49">
        <v>2579.6260000000002</v>
      </c>
      <c r="S49">
        <v>1.857</v>
      </c>
      <c r="T49">
        <v>1.8169999999999999</v>
      </c>
      <c r="U49" t="s">
        <v>121</v>
      </c>
      <c r="V49" s="34">
        <v>44265</v>
      </c>
      <c r="X49" t="s">
        <v>66</v>
      </c>
      <c r="Y49" t="s">
        <v>66</v>
      </c>
      <c r="Z49" t="s">
        <v>66</v>
      </c>
      <c r="AB49" t="s">
        <v>192</v>
      </c>
    </row>
    <row r="50" spans="1:28" x14ac:dyDescent="0.2">
      <c r="A50" s="34">
        <v>44131</v>
      </c>
      <c r="B50" t="s">
        <v>118</v>
      </c>
      <c r="C50" t="s">
        <v>60</v>
      </c>
      <c r="D50">
        <v>28</v>
      </c>
      <c r="E50">
        <v>1859</v>
      </c>
      <c r="F50">
        <v>42.5</v>
      </c>
      <c r="H50" t="s">
        <v>0</v>
      </c>
      <c r="I50" t="s">
        <v>119</v>
      </c>
      <c r="J50" t="s">
        <v>0</v>
      </c>
      <c r="K50" s="34">
        <v>44239</v>
      </c>
      <c r="L50" t="s">
        <v>120</v>
      </c>
      <c r="M50" t="s">
        <v>0</v>
      </c>
      <c r="N50" t="s">
        <v>141</v>
      </c>
      <c r="O50" s="34">
        <v>44176</v>
      </c>
      <c r="P50">
        <v>14</v>
      </c>
      <c r="Q50">
        <v>80.676000000000002</v>
      </c>
      <c r="R50">
        <v>1129.4639999999999</v>
      </c>
      <c r="S50">
        <v>1.8839999999999999</v>
      </c>
      <c r="T50">
        <v>1.262</v>
      </c>
      <c r="U50" t="s">
        <v>122</v>
      </c>
      <c r="V50" s="34">
        <v>44265</v>
      </c>
      <c r="X50" t="s">
        <v>66</v>
      </c>
      <c r="Y50" t="s">
        <v>66</v>
      </c>
      <c r="Z50" t="s">
        <v>66</v>
      </c>
      <c r="AB50" t="s">
        <v>193</v>
      </c>
    </row>
    <row r="51" spans="1:28" x14ac:dyDescent="0.2">
      <c r="A51" s="34">
        <v>44131</v>
      </c>
      <c r="B51" t="s">
        <v>118</v>
      </c>
      <c r="C51" t="s">
        <v>60</v>
      </c>
      <c r="D51">
        <v>29</v>
      </c>
      <c r="E51">
        <v>1348</v>
      </c>
      <c r="F51">
        <v>38.5</v>
      </c>
      <c r="H51" t="s">
        <v>0</v>
      </c>
      <c r="I51" t="s">
        <v>62</v>
      </c>
      <c r="J51" t="s">
        <v>0</v>
      </c>
      <c r="K51" s="34">
        <v>44239</v>
      </c>
      <c r="L51" t="s">
        <v>120</v>
      </c>
      <c r="M51" t="s">
        <v>0</v>
      </c>
      <c r="N51" t="s">
        <v>141</v>
      </c>
      <c r="O51" s="34">
        <v>44176</v>
      </c>
      <c r="P51">
        <v>14</v>
      </c>
      <c r="Q51">
        <v>138.386</v>
      </c>
      <c r="R51">
        <v>1937.404</v>
      </c>
      <c r="S51">
        <v>1.877</v>
      </c>
      <c r="T51">
        <v>1.986</v>
      </c>
      <c r="U51" t="s">
        <v>123</v>
      </c>
      <c r="V51" s="34">
        <v>44265</v>
      </c>
      <c r="X51" t="s">
        <v>66</v>
      </c>
      <c r="Y51" t="s">
        <v>66</v>
      </c>
      <c r="Z51" t="s">
        <v>66</v>
      </c>
      <c r="AB51" t="s">
        <v>194</v>
      </c>
    </row>
    <row r="52" spans="1:28" x14ac:dyDescent="0.2">
      <c r="A52" s="34">
        <v>44131</v>
      </c>
      <c r="B52" t="s">
        <v>118</v>
      </c>
      <c r="C52" t="s">
        <v>60</v>
      </c>
      <c r="D52">
        <v>30</v>
      </c>
      <c r="E52">
        <v>1405</v>
      </c>
      <c r="F52">
        <v>38.700000000000003</v>
      </c>
      <c r="G52" t="s">
        <v>105</v>
      </c>
      <c r="H52" t="s">
        <v>79</v>
      </c>
      <c r="I52" t="s">
        <v>119</v>
      </c>
      <c r="J52" t="s">
        <v>97</v>
      </c>
      <c r="K52" s="34">
        <v>44239</v>
      </c>
      <c r="L52" s="24" t="s">
        <v>124</v>
      </c>
      <c r="M52" t="s">
        <v>23</v>
      </c>
      <c r="N52" t="s">
        <v>140</v>
      </c>
      <c r="O52" s="34">
        <v>44176</v>
      </c>
      <c r="P52">
        <v>14</v>
      </c>
      <c r="Q52">
        <v>54.887</v>
      </c>
      <c r="R52">
        <v>768.41800000000001</v>
      </c>
      <c r="S52">
        <v>1.8620000000000001</v>
      </c>
      <c r="T52">
        <v>1.6919999999999999</v>
      </c>
      <c r="U52" s="24"/>
      <c r="V52" s="34">
        <v>44265</v>
      </c>
      <c r="W52" t="s">
        <v>65</v>
      </c>
      <c r="X52" t="s">
        <v>66</v>
      </c>
      <c r="AA52" t="s">
        <v>66</v>
      </c>
      <c r="AB52" t="s">
        <v>195</v>
      </c>
    </row>
    <row r="53" spans="1:28" x14ac:dyDescent="0.2">
      <c r="A53" s="34">
        <v>44131</v>
      </c>
      <c r="B53" t="s">
        <v>118</v>
      </c>
      <c r="C53" t="s">
        <v>60</v>
      </c>
      <c r="D53">
        <v>31</v>
      </c>
      <c r="E53">
        <v>1638</v>
      </c>
      <c r="F53">
        <v>40</v>
      </c>
      <c r="H53" t="s">
        <v>0</v>
      </c>
      <c r="I53" t="s">
        <v>119</v>
      </c>
      <c r="J53" t="s">
        <v>0</v>
      </c>
      <c r="K53" s="34">
        <v>44239</v>
      </c>
      <c r="L53" t="s">
        <v>120</v>
      </c>
      <c r="M53" t="s">
        <v>0</v>
      </c>
      <c r="N53" t="s">
        <v>141</v>
      </c>
      <c r="O53" s="34">
        <v>44176</v>
      </c>
      <c r="P53">
        <v>14</v>
      </c>
      <c r="Q53">
        <v>62.116999999999997</v>
      </c>
      <c r="R53">
        <v>869.63800000000003</v>
      </c>
      <c r="S53">
        <v>1.857</v>
      </c>
      <c r="T53">
        <v>1.554</v>
      </c>
      <c r="U53" t="s">
        <v>125</v>
      </c>
      <c r="V53" s="34">
        <v>44265</v>
      </c>
      <c r="X53" t="s">
        <v>66</v>
      </c>
      <c r="Y53" t="s">
        <v>66</v>
      </c>
      <c r="Z53" t="s">
        <v>66</v>
      </c>
      <c r="AB53" t="s">
        <v>196</v>
      </c>
    </row>
    <row r="54" spans="1:28" x14ac:dyDescent="0.2">
      <c r="A54" s="34">
        <v>44131</v>
      </c>
      <c r="B54" t="s">
        <v>118</v>
      </c>
      <c r="C54" t="s">
        <v>60</v>
      </c>
      <c r="D54">
        <v>32</v>
      </c>
      <c r="E54">
        <v>1811</v>
      </c>
      <c r="F54">
        <v>41.7</v>
      </c>
      <c r="H54" t="s">
        <v>79</v>
      </c>
      <c r="I54" t="s">
        <v>119</v>
      </c>
      <c r="J54" t="s">
        <v>97</v>
      </c>
      <c r="K54" s="34">
        <v>44239</v>
      </c>
      <c r="L54" s="24" t="s">
        <v>124</v>
      </c>
      <c r="M54" t="s">
        <v>23</v>
      </c>
      <c r="N54" t="s">
        <v>140</v>
      </c>
      <c r="O54" s="34">
        <v>44176</v>
      </c>
      <c r="P54">
        <v>14</v>
      </c>
      <c r="Q54">
        <v>83.965999999999994</v>
      </c>
      <c r="R54">
        <v>1175.5239999999999</v>
      </c>
      <c r="S54">
        <v>1.8260000000000001</v>
      </c>
      <c r="T54">
        <v>1.3140000000000001</v>
      </c>
      <c r="V54" s="34">
        <v>44265</v>
      </c>
      <c r="W54" t="s">
        <v>90</v>
      </c>
      <c r="X54" t="s">
        <v>66</v>
      </c>
      <c r="AA54" t="s">
        <v>66</v>
      </c>
      <c r="AB54" t="s">
        <v>197</v>
      </c>
    </row>
    <row r="55" spans="1:28" x14ac:dyDescent="0.2">
      <c r="A55" s="34">
        <v>44131</v>
      </c>
      <c r="B55" t="s">
        <v>118</v>
      </c>
      <c r="C55" t="s">
        <v>60</v>
      </c>
      <c r="D55">
        <v>33</v>
      </c>
      <c r="E55">
        <v>1256</v>
      </c>
      <c r="F55">
        <v>37.799999999999997</v>
      </c>
      <c r="G55" t="s">
        <v>105</v>
      </c>
      <c r="H55" t="s">
        <v>79</v>
      </c>
      <c r="I55" t="s">
        <v>62</v>
      </c>
      <c r="J55" t="s">
        <v>0</v>
      </c>
      <c r="K55" s="34">
        <v>44239</v>
      </c>
      <c r="L55" s="24" t="s">
        <v>124</v>
      </c>
      <c r="M55" t="s">
        <v>23</v>
      </c>
      <c r="N55" t="s">
        <v>140</v>
      </c>
      <c r="O55" s="34">
        <v>44176</v>
      </c>
      <c r="P55">
        <v>14</v>
      </c>
      <c r="Q55">
        <v>91.891999999999996</v>
      </c>
      <c r="R55">
        <v>1286.4880000000001</v>
      </c>
      <c r="S55">
        <v>1.8740000000000001</v>
      </c>
      <c r="T55">
        <v>1.1439999999999999</v>
      </c>
      <c r="V55" s="34">
        <v>44265</v>
      </c>
      <c r="X55" t="s">
        <v>66</v>
      </c>
      <c r="AA55" t="s">
        <v>66</v>
      </c>
      <c r="AB55" t="s">
        <v>198</v>
      </c>
    </row>
    <row r="56" spans="1:28" x14ac:dyDescent="0.2">
      <c r="A56" s="34">
        <v>44131</v>
      </c>
      <c r="B56" t="s">
        <v>118</v>
      </c>
      <c r="C56" t="s">
        <v>60</v>
      </c>
      <c r="D56">
        <v>34</v>
      </c>
      <c r="E56">
        <v>2006</v>
      </c>
      <c r="F56">
        <v>44.5</v>
      </c>
      <c r="G56" t="s">
        <v>105</v>
      </c>
      <c r="H56" t="s">
        <v>79</v>
      </c>
      <c r="I56" t="s">
        <v>119</v>
      </c>
      <c r="J56" t="s">
        <v>62</v>
      </c>
      <c r="K56" s="34">
        <v>44239</v>
      </c>
      <c r="L56" s="24" t="s">
        <v>124</v>
      </c>
      <c r="M56" t="s">
        <v>23</v>
      </c>
      <c r="N56" t="s">
        <v>140</v>
      </c>
      <c r="O56" s="34">
        <v>44176</v>
      </c>
      <c r="P56">
        <v>14</v>
      </c>
      <c r="Q56">
        <v>104.288</v>
      </c>
      <c r="R56">
        <v>1460.0319999999999</v>
      </c>
      <c r="S56">
        <v>1.8640000000000001</v>
      </c>
      <c r="T56">
        <v>1.339</v>
      </c>
      <c r="V56" s="34">
        <v>44265</v>
      </c>
      <c r="W56" t="s">
        <v>90</v>
      </c>
      <c r="X56" t="s">
        <v>66</v>
      </c>
      <c r="AA56" t="s">
        <v>66</v>
      </c>
      <c r="AB56" t="s">
        <v>199</v>
      </c>
    </row>
    <row r="57" spans="1:28" x14ac:dyDescent="0.2">
      <c r="A57" s="34">
        <v>44131</v>
      </c>
      <c r="B57" t="s">
        <v>118</v>
      </c>
      <c r="C57" t="s">
        <v>60</v>
      </c>
      <c r="D57">
        <v>35</v>
      </c>
      <c r="E57">
        <v>2066</v>
      </c>
      <c r="F57">
        <v>43</v>
      </c>
      <c r="H57" t="s">
        <v>0</v>
      </c>
      <c r="I57" t="s">
        <v>91</v>
      </c>
      <c r="J57" t="s">
        <v>126</v>
      </c>
      <c r="K57" s="34">
        <v>44239</v>
      </c>
      <c r="L57" t="s">
        <v>120</v>
      </c>
      <c r="M57" t="s">
        <v>0</v>
      </c>
      <c r="N57" t="s">
        <v>141</v>
      </c>
      <c r="O57" s="34">
        <v>44176</v>
      </c>
      <c r="P57">
        <v>14</v>
      </c>
      <c r="Q57">
        <v>35.732999999999997</v>
      </c>
      <c r="R57">
        <v>500.262</v>
      </c>
      <c r="S57">
        <v>1.8560000000000001</v>
      </c>
      <c r="T57">
        <v>1.0389999999999999</v>
      </c>
      <c r="U57" t="s">
        <v>127</v>
      </c>
      <c r="V57" s="34">
        <v>44265</v>
      </c>
      <c r="X57" t="s">
        <v>66</v>
      </c>
      <c r="Y57" t="s">
        <v>66</v>
      </c>
      <c r="Z57" t="s">
        <v>66</v>
      </c>
      <c r="AB57" t="s">
        <v>200</v>
      </c>
    </row>
    <row r="58" spans="1:28" x14ac:dyDescent="0.2">
      <c r="A58" s="34">
        <v>44131</v>
      </c>
      <c r="B58" t="s">
        <v>118</v>
      </c>
      <c r="C58" t="s">
        <v>60</v>
      </c>
      <c r="D58">
        <v>36</v>
      </c>
      <c r="E58">
        <v>1773</v>
      </c>
      <c r="F58">
        <v>40.799999999999997</v>
      </c>
      <c r="H58" t="s">
        <v>0</v>
      </c>
      <c r="I58" t="s">
        <v>91</v>
      </c>
      <c r="J58" t="s">
        <v>0</v>
      </c>
      <c r="K58" s="34">
        <v>44239</v>
      </c>
      <c r="L58" t="s">
        <v>120</v>
      </c>
      <c r="M58" t="s">
        <v>0</v>
      </c>
      <c r="N58" t="s">
        <v>141</v>
      </c>
      <c r="O58" s="34">
        <v>44176</v>
      </c>
      <c r="P58">
        <v>14</v>
      </c>
      <c r="Q58">
        <v>76.135999999999996</v>
      </c>
      <c r="R58">
        <v>1065.904</v>
      </c>
      <c r="S58">
        <v>1.827</v>
      </c>
      <c r="T58">
        <v>1.8129999999999999</v>
      </c>
      <c r="U58" t="s">
        <v>128</v>
      </c>
      <c r="V58" s="34">
        <v>44265</v>
      </c>
      <c r="X58" t="s">
        <v>66</v>
      </c>
      <c r="Y58" t="s">
        <v>66</v>
      </c>
      <c r="Z58" t="s">
        <v>66</v>
      </c>
      <c r="AB58" t="s">
        <v>201</v>
      </c>
    </row>
    <row r="59" spans="1:28" x14ac:dyDescent="0.2">
      <c r="A59" s="34">
        <v>44131</v>
      </c>
      <c r="B59" t="s">
        <v>118</v>
      </c>
      <c r="C59" t="s">
        <v>60</v>
      </c>
      <c r="D59">
        <v>37</v>
      </c>
      <c r="E59">
        <v>1722</v>
      </c>
      <c r="F59">
        <v>43.4</v>
      </c>
      <c r="H59" t="s">
        <v>79</v>
      </c>
      <c r="I59" t="s">
        <v>62</v>
      </c>
      <c r="J59" t="s">
        <v>62</v>
      </c>
      <c r="K59" s="34">
        <v>44239</v>
      </c>
      <c r="L59" t="s">
        <v>129</v>
      </c>
      <c r="M59" t="s">
        <v>23</v>
      </c>
      <c r="N59" t="s">
        <v>140</v>
      </c>
      <c r="O59" s="34">
        <v>44176</v>
      </c>
      <c r="P59">
        <v>14</v>
      </c>
      <c r="Q59">
        <v>117.273</v>
      </c>
      <c r="R59">
        <v>1641.8219999999999</v>
      </c>
      <c r="S59">
        <v>1.835</v>
      </c>
      <c r="T59">
        <v>1.2410000000000001</v>
      </c>
      <c r="X59" t="s">
        <v>66</v>
      </c>
      <c r="AA59" t="s">
        <v>66</v>
      </c>
      <c r="AB59" t="s">
        <v>202</v>
      </c>
    </row>
    <row r="60" spans="1:28" x14ac:dyDescent="0.2">
      <c r="A60" s="34">
        <v>44131</v>
      </c>
      <c r="B60" t="s">
        <v>118</v>
      </c>
      <c r="C60" t="s">
        <v>60</v>
      </c>
      <c r="D60">
        <v>38</v>
      </c>
      <c r="E60">
        <v>1985</v>
      </c>
      <c r="F60">
        <v>41.6</v>
      </c>
      <c r="H60" t="s">
        <v>0</v>
      </c>
      <c r="I60" t="s">
        <v>91</v>
      </c>
      <c r="J60" t="s">
        <v>0</v>
      </c>
      <c r="K60" s="34">
        <v>44239</v>
      </c>
      <c r="L60" t="s">
        <v>120</v>
      </c>
      <c r="M60" t="s">
        <v>0</v>
      </c>
      <c r="N60" t="s">
        <v>141</v>
      </c>
      <c r="O60" s="34">
        <v>44176</v>
      </c>
      <c r="P60">
        <v>14</v>
      </c>
      <c r="Q60">
        <v>84.29</v>
      </c>
      <c r="R60">
        <v>1180.06</v>
      </c>
      <c r="S60">
        <v>1.86</v>
      </c>
      <c r="T60">
        <v>1.879</v>
      </c>
      <c r="U60" t="s">
        <v>130</v>
      </c>
      <c r="V60" s="34">
        <v>44265</v>
      </c>
      <c r="X60" t="s">
        <v>66</v>
      </c>
      <c r="Y60" t="s">
        <v>66</v>
      </c>
      <c r="Z60" t="s">
        <v>66</v>
      </c>
      <c r="AB60" t="s">
        <v>203</v>
      </c>
    </row>
    <row r="61" spans="1:28" x14ac:dyDescent="0.2">
      <c r="A61" s="34">
        <v>44131</v>
      </c>
      <c r="B61" t="s">
        <v>118</v>
      </c>
      <c r="C61" t="s">
        <v>60</v>
      </c>
      <c r="D61">
        <v>39</v>
      </c>
      <c r="E61">
        <v>1583</v>
      </c>
      <c r="F61">
        <v>38.799999999999997</v>
      </c>
      <c r="H61" t="s">
        <v>0</v>
      </c>
      <c r="I61" t="s">
        <v>91</v>
      </c>
      <c r="J61" t="s">
        <v>0</v>
      </c>
      <c r="K61" s="34">
        <v>44239</v>
      </c>
      <c r="L61" t="s">
        <v>120</v>
      </c>
      <c r="M61" t="s">
        <v>0</v>
      </c>
      <c r="N61" t="s">
        <v>141</v>
      </c>
      <c r="O61" s="34">
        <v>44176</v>
      </c>
      <c r="P61">
        <v>14</v>
      </c>
      <c r="Q61">
        <v>110.413</v>
      </c>
      <c r="R61">
        <v>1545.7819999999999</v>
      </c>
      <c r="S61">
        <v>1.87</v>
      </c>
      <c r="T61">
        <v>1.56</v>
      </c>
      <c r="U61" t="s">
        <v>131</v>
      </c>
      <c r="V61" s="34">
        <v>44265</v>
      </c>
      <c r="W61" t="s">
        <v>90</v>
      </c>
      <c r="X61" t="s">
        <v>66</v>
      </c>
      <c r="Y61" t="s">
        <v>66</v>
      </c>
      <c r="AB61" t="s">
        <v>204</v>
      </c>
    </row>
    <row r="62" spans="1:28" x14ac:dyDescent="0.2">
      <c r="A62" s="34">
        <v>44131</v>
      </c>
      <c r="B62" t="s">
        <v>118</v>
      </c>
      <c r="C62" t="s">
        <v>60</v>
      </c>
      <c r="D62">
        <v>40</v>
      </c>
      <c r="E62">
        <v>1353</v>
      </c>
      <c r="F62">
        <v>37.299999999999997</v>
      </c>
      <c r="G62" t="s">
        <v>132</v>
      </c>
      <c r="H62" t="s">
        <v>79</v>
      </c>
      <c r="I62" t="s">
        <v>119</v>
      </c>
      <c r="J62" t="s">
        <v>62</v>
      </c>
      <c r="K62" s="34">
        <v>44239</v>
      </c>
      <c r="L62" s="24" t="s">
        <v>124</v>
      </c>
      <c r="M62" t="s">
        <v>24</v>
      </c>
      <c r="N62" t="s">
        <v>142</v>
      </c>
      <c r="O62" s="34">
        <v>44176</v>
      </c>
      <c r="P62">
        <v>14</v>
      </c>
      <c r="Q62">
        <v>178.55099999999999</v>
      </c>
      <c r="R62">
        <v>2499.7139999999999</v>
      </c>
      <c r="S62">
        <v>1.8939999999999999</v>
      </c>
      <c r="T62">
        <v>1.5620000000000001</v>
      </c>
      <c r="V62" s="34">
        <v>44265</v>
      </c>
      <c r="X62" t="s">
        <v>66</v>
      </c>
      <c r="AA62" t="s">
        <v>66</v>
      </c>
      <c r="AB62" t="s">
        <v>205</v>
      </c>
    </row>
    <row r="63" spans="1:28" x14ac:dyDescent="0.2">
      <c r="A63" s="34">
        <v>44131</v>
      </c>
      <c r="B63" t="s">
        <v>118</v>
      </c>
      <c r="C63" t="s">
        <v>60</v>
      </c>
      <c r="D63">
        <v>41</v>
      </c>
      <c r="E63">
        <v>1770</v>
      </c>
      <c r="F63">
        <v>41.5</v>
      </c>
      <c r="H63" t="s">
        <v>0</v>
      </c>
      <c r="I63" t="s">
        <v>119</v>
      </c>
      <c r="J63" t="s">
        <v>0</v>
      </c>
      <c r="K63" s="34">
        <v>44239</v>
      </c>
      <c r="L63" t="s">
        <v>120</v>
      </c>
      <c r="M63" t="s">
        <v>0</v>
      </c>
      <c r="N63" t="s">
        <v>141</v>
      </c>
      <c r="O63" s="34">
        <v>44176</v>
      </c>
      <c r="P63">
        <v>14</v>
      </c>
      <c r="Q63">
        <v>120.315</v>
      </c>
      <c r="R63">
        <v>1684.41</v>
      </c>
      <c r="S63">
        <v>1.86</v>
      </c>
      <c r="T63">
        <v>1.944</v>
      </c>
      <c r="U63" t="s">
        <v>133</v>
      </c>
      <c r="V63" s="34">
        <v>44265</v>
      </c>
      <c r="W63" t="s">
        <v>90</v>
      </c>
      <c r="X63" t="s">
        <v>66</v>
      </c>
      <c r="Y63" t="s">
        <v>66</v>
      </c>
      <c r="Z63" t="s">
        <v>66</v>
      </c>
      <c r="AB63" t="s">
        <v>206</v>
      </c>
    </row>
    <row r="64" spans="1:28" x14ac:dyDescent="0.2">
      <c r="A64" s="34">
        <v>44131</v>
      </c>
      <c r="B64" t="s">
        <v>118</v>
      </c>
      <c r="C64" t="s">
        <v>60</v>
      </c>
      <c r="D64">
        <v>42</v>
      </c>
      <c r="E64">
        <v>1763</v>
      </c>
      <c r="F64">
        <v>40.299999999999997</v>
      </c>
      <c r="H64" t="s">
        <v>0</v>
      </c>
      <c r="I64" t="s">
        <v>0</v>
      </c>
      <c r="J64" t="s">
        <v>0</v>
      </c>
      <c r="K64" s="34">
        <v>44239</v>
      </c>
      <c r="L64" t="s">
        <v>134</v>
      </c>
      <c r="M64" t="s">
        <v>0</v>
      </c>
      <c r="N64" t="s">
        <v>141</v>
      </c>
      <c r="O64" s="34">
        <v>44176</v>
      </c>
      <c r="P64">
        <v>14</v>
      </c>
      <c r="Q64">
        <v>23.84</v>
      </c>
      <c r="R64">
        <v>333.76</v>
      </c>
      <c r="S64">
        <v>1.889</v>
      </c>
      <c r="T64">
        <v>0.53700000000000003</v>
      </c>
      <c r="X64" t="s">
        <v>66</v>
      </c>
      <c r="AA64" t="s">
        <v>66</v>
      </c>
      <c r="AB64" t="s">
        <v>207</v>
      </c>
    </row>
    <row r="65" spans="1:28" x14ac:dyDescent="0.2">
      <c r="A65" s="34">
        <v>44131</v>
      </c>
      <c r="B65" t="s">
        <v>118</v>
      </c>
      <c r="C65" t="s">
        <v>60</v>
      </c>
      <c r="D65">
        <v>43</v>
      </c>
      <c r="E65">
        <v>1503</v>
      </c>
      <c r="F65">
        <v>40.9</v>
      </c>
      <c r="G65" t="s">
        <v>105</v>
      </c>
      <c r="H65" t="s">
        <v>79</v>
      </c>
      <c r="I65" t="s">
        <v>62</v>
      </c>
      <c r="J65" t="s">
        <v>62</v>
      </c>
      <c r="K65" s="34">
        <v>44239</v>
      </c>
      <c r="L65" t="s">
        <v>135</v>
      </c>
      <c r="M65" t="s">
        <v>22</v>
      </c>
      <c r="N65" t="s">
        <v>139</v>
      </c>
      <c r="O65" s="34">
        <v>44176</v>
      </c>
      <c r="P65">
        <v>14</v>
      </c>
      <c r="Q65">
        <v>106.76</v>
      </c>
      <c r="R65">
        <v>1494.64</v>
      </c>
      <c r="S65">
        <v>1.8540000000000001</v>
      </c>
      <c r="T65">
        <v>1.022</v>
      </c>
      <c r="X65" t="s">
        <v>66</v>
      </c>
      <c r="AA65" t="s">
        <v>66</v>
      </c>
      <c r="AB65" t="s">
        <v>208</v>
      </c>
    </row>
    <row r="66" spans="1:28" x14ac:dyDescent="0.2">
      <c r="A66" s="34">
        <v>44131</v>
      </c>
      <c r="B66" t="s">
        <v>118</v>
      </c>
      <c r="C66" t="s">
        <v>60</v>
      </c>
      <c r="D66">
        <v>44</v>
      </c>
      <c r="E66">
        <v>1863</v>
      </c>
      <c r="F66">
        <v>42.5</v>
      </c>
      <c r="H66" t="s">
        <v>0</v>
      </c>
      <c r="I66" t="s">
        <v>136</v>
      </c>
      <c r="J66" t="s">
        <v>0</v>
      </c>
      <c r="K66" s="34">
        <v>44239</v>
      </c>
      <c r="L66" t="s">
        <v>120</v>
      </c>
      <c r="M66" t="s">
        <v>0</v>
      </c>
      <c r="N66" t="s">
        <v>141</v>
      </c>
      <c r="O66" s="34">
        <v>44176</v>
      </c>
      <c r="P66">
        <v>14</v>
      </c>
      <c r="Q66">
        <v>84.212000000000003</v>
      </c>
      <c r="R66">
        <v>1178.9680000000001</v>
      </c>
      <c r="S66">
        <v>1.8180000000000001</v>
      </c>
      <c r="T66">
        <v>1.657</v>
      </c>
      <c r="U66" t="s">
        <v>137</v>
      </c>
      <c r="V66" s="34">
        <v>44265</v>
      </c>
      <c r="X66" t="s">
        <v>66</v>
      </c>
      <c r="Y66" t="s">
        <v>66</v>
      </c>
      <c r="Z66" t="s">
        <v>66</v>
      </c>
      <c r="AB66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29F3-9248-9146-83CC-A61CA5BEC364}">
  <dimension ref="A1:M66"/>
  <sheetViews>
    <sheetView tabSelected="1" workbookViewId="0">
      <selection activeCell="L1" sqref="L1:L1048576"/>
    </sheetView>
  </sheetViews>
  <sheetFormatPr baseColWidth="10" defaultRowHeight="15" x14ac:dyDescent="0.2"/>
  <cols>
    <col min="7" max="7" width="27" customWidth="1"/>
  </cols>
  <sheetData>
    <row r="1" spans="1:13" ht="32" x14ac:dyDescent="0.2">
      <c r="A1" s="32" t="s">
        <v>34</v>
      </c>
      <c r="B1" s="32" t="s">
        <v>35</v>
      </c>
      <c r="C1" s="32" t="s">
        <v>36</v>
      </c>
      <c r="D1" s="32" t="s">
        <v>211</v>
      </c>
      <c r="E1" s="32" t="s">
        <v>212</v>
      </c>
      <c r="F1" s="32" t="s">
        <v>40</v>
      </c>
      <c r="G1" s="32" t="s">
        <v>143</v>
      </c>
      <c r="H1" s="32" t="s">
        <v>48</v>
      </c>
      <c r="I1" s="32" t="s">
        <v>214</v>
      </c>
      <c r="J1" s="33" t="s">
        <v>50</v>
      </c>
      <c r="K1" s="33" t="s">
        <v>51</v>
      </c>
      <c r="L1" s="32" t="s">
        <v>213</v>
      </c>
      <c r="M1" t="s">
        <v>144</v>
      </c>
    </row>
    <row r="2" spans="1:13" x14ac:dyDescent="0.2">
      <c r="A2" t="s">
        <v>59</v>
      </c>
      <c r="B2" t="s">
        <v>60</v>
      </c>
      <c r="C2">
        <v>1</v>
      </c>
      <c r="D2">
        <v>137</v>
      </c>
      <c r="E2">
        <v>18.899999999999999</v>
      </c>
      <c r="F2" t="s">
        <v>62</v>
      </c>
      <c r="G2" t="s">
        <v>138</v>
      </c>
      <c r="H2">
        <v>18.789000000000001</v>
      </c>
      <c r="I2">
        <v>263.04599999999999</v>
      </c>
      <c r="J2">
        <v>1.6619999999999999</v>
      </c>
      <c r="K2">
        <v>0.55700000000000005</v>
      </c>
      <c r="L2">
        <v>0.56679999999999997</v>
      </c>
      <c r="M2" t="s">
        <v>145</v>
      </c>
    </row>
    <row r="3" spans="1:13" x14ac:dyDescent="0.2">
      <c r="A3" t="s">
        <v>59</v>
      </c>
      <c r="B3" t="s">
        <v>60</v>
      </c>
      <c r="C3">
        <v>2</v>
      </c>
      <c r="D3">
        <v>293</v>
      </c>
      <c r="E3">
        <v>22.7</v>
      </c>
      <c r="F3" t="s">
        <v>62</v>
      </c>
      <c r="G3" t="s">
        <v>138</v>
      </c>
      <c r="H3">
        <v>33.76</v>
      </c>
      <c r="I3">
        <v>472.64</v>
      </c>
      <c r="J3">
        <v>1.7130000000000001</v>
      </c>
      <c r="K3">
        <v>0.26500000000000001</v>
      </c>
      <c r="L3">
        <v>5.7967000000000004</v>
      </c>
      <c r="M3" t="s">
        <v>146</v>
      </c>
    </row>
    <row r="4" spans="1:13" x14ac:dyDescent="0.2">
      <c r="A4" t="s">
        <v>59</v>
      </c>
      <c r="B4" t="s">
        <v>60</v>
      </c>
      <c r="C4">
        <v>3</v>
      </c>
      <c r="D4">
        <v>200</v>
      </c>
      <c r="E4">
        <v>21.1</v>
      </c>
      <c r="F4" t="s">
        <v>62</v>
      </c>
      <c r="G4" t="s">
        <v>138</v>
      </c>
      <c r="H4">
        <v>25.36</v>
      </c>
      <c r="I4">
        <v>355.04</v>
      </c>
      <c r="J4">
        <v>1.681</v>
      </c>
      <c r="K4">
        <v>0.44</v>
      </c>
      <c r="L4">
        <v>1.0504</v>
      </c>
      <c r="M4" t="s">
        <v>147</v>
      </c>
    </row>
    <row r="5" spans="1:13" x14ac:dyDescent="0.2">
      <c r="A5" t="s">
        <v>59</v>
      </c>
      <c r="B5" t="s">
        <v>60</v>
      </c>
      <c r="C5">
        <v>4</v>
      </c>
      <c r="D5">
        <v>242</v>
      </c>
      <c r="E5">
        <v>22.3</v>
      </c>
      <c r="F5" t="s">
        <v>62</v>
      </c>
      <c r="G5" t="s">
        <v>138</v>
      </c>
      <c r="H5">
        <v>46.24</v>
      </c>
      <c r="I5">
        <v>647.36</v>
      </c>
      <c r="J5">
        <v>1.603</v>
      </c>
      <c r="K5">
        <v>0.216</v>
      </c>
      <c r="L5">
        <v>1.7901</v>
      </c>
      <c r="M5" t="s">
        <v>148</v>
      </c>
    </row>
    <row r="6" spans="1:13" x14ac:dyDescent="0.2">
      <c r="A6" t="s">
        <v>59</v>
      </c>
      <c r="B6" t="s">
        <v>60</v>
      </c>
      <c r="C6">
        <v>5</v>
      </c>
      <c r="D6">
        <v>217</v>
      </c>
      <c r="E6">
        <v>21.5</v>
      </c>
      <c r="F6" t="s">
        <v>62</v>
      </c>
      <c r="G6" t="s">
        <v>138</v>
      </c>
      <c r="H6">
        <v>98.6</v>
      </c>
      <c r="I6">
        <v>1380.4</v>
      </c>
      <c r="J6">
        <v>1.7689999999999999</v>
      </c>
      <c r="K6">
        <v>0.86</v>
      </c>
      <c r="L6">
        <v>1.1803999999999999</v>
      </c>
      <c r="M6" t="s">
        <v>149</v>
      </c>
    </row>
    <row r="7" spans="1:13" x14ac:dyDescent="0.2">
      <c r="A7" t="s">
        <v>59</v>
      </c>
      <c r="B7" t="s">
        <v>60</v>
      </c>
      <c r="C7">
        <v>6</v>
      </c>
      <c r="D7">
        <v>174</v>
      </c>
      <c r="E7">
        <v>19.899999999999999</v>
      </c>
      <c r="F7" t="s">
        <v>62</v>
      </c>
      <c r="G7" t="s">
        <v>138</v>
      </c>
      <c r="H7">
        <v>52.505000000000003</v>
      </c>
      <c r="I7">
        <v>735.07</v>
      </c>
      <c r="J7">
        <v>1.8160000000000001</v>
      </c>
      <c r="K7">
        <v>1.3420000000000001</v>
      </c>
      <c r="L7">
        <v>7.5387000000000004</v>
      </c>
      <c r="M7" t="s">
        <v>150</v>
      </c>
    </row>
    <row r="8" spans="1:13" x14ac:dyDescent="0.2">
      <c r="A8" t="s">
        <v>59</v>
      </c>
      <c r="B8" t="s">
        <v>60</v>
      </c>
      <c r="C8">
        <v>7</v>
      </c>
      <c r="D8">
        <v>208</v>
      </c>
      <c r="E8">
        <v>21.4</v>
      </c>
      <c r="F8" t="s">
        <v>62</v>
      </c>
      <c r="G8" t="s">
        <v>138</v>
      </c>
      <c r="H8">
        <v>26.58</v>
      </c>
      <c r="I8">
        <v>372.12</v>
      </c>
      <c r="J8">
        <v>1.704</v>
      </c>
      <c r="K8">
        <v>0.73599999999999999</v>
      </c>
      <c r="L8">
        <v>1.2323999999999999</v>
      </c>
      <c r="M8" t="s">
        <v>151</v>
      </c>
    </row>
    <row r="9" spans="1:13" x14ac:dyDescent="0.2">
      <c r="A9" t="s">
        <v>59</v>
      </c>
      <c r="B9" t="s">
        <v>60</v>
      </c>
      <c r="C9">
        <v>8</v>
      </c>
      <c r="D9">
        <v>237</v>
      </c>
      <c r="E9">
        <v>21.8</v>
      </c>
      <c r="F9" t="s">
        <v>62</v>
      </c>
      <c r="G9" t="s">
        <v>138</v>
      </c>
      <c r="H9">
        <v>20.084</v>
      </c>
      <c r="I9">
        <v>281.17599999999999</v>
      </c>
      <c r="J9">
        <v>1.6220000000000001</v>
      </c>
      <c r="K9">
        <v>0.45100000000000001</v>
      </c>
      <c r="L9">
        <v>1.8772</v>
      </c>
      <c r="M9" t="s">
        <v>152</v>
      </c>
    </row>
    <row r="10" spans="1:13" x14ac:dyDescent="0.2">
      <c r="A10" t="s">
        <v>59</v>
      </c>
      <c r="B10" t="s">
        <v>60</v>
      </c>
      <c r="C10">
        <v>9</v>
      </c>
      <c r="D10">
        <v>240</v>
      </c>
      <c r="E10">
        <v>22.5</v>
      </c>
      <c r="F10" t="s">
        <v>62</v>
      </c>
      <c r="G10" t="s">
        <v>138</v>
      </c>
      <c r="H10">
        <v>41.6</v>
      </c>
      <c r="I10">
        <v>582.4</v>
      </c>
      <c r="J10">
        <v>1.6339999999999999</v>
      </c>
      <c r="K10">
        <v>0.309</v>
      </c>
      <c r="L10">
        <v>1.3935999999999999</v>
      </c>
      <c r="M10" t="s">
        <v>153</v>
      </c>
    </row>
    <row r="11" spans="1:13" x14ac:dyDescent="0.2">
      <c r="A11" t="s">
        <v>59</v>
      </c>
      <c r="B11" t="s">
        <v>60</v>
      </c>
      <c r="C11">
        <v>10</v>
      </c>
      <c r="D11">
        <v>267</v>
      </c>
      <c r="E11">
        <v>21.7</v>
      </c>
      <c r="F11" t="s">
        <v>62</v>
      </c>
      <c r="G11" t="s">
        <v>138</v>
      </c>
      <c r="H11">
        <v>56.481000000000002</v>
      </c>
      <c r="I11">
        <v>790.73400000000004</v>
      </c>
      <c r="J11">
        <v>1.758</v>
      </c>
      <c r="K11">
        <v>1.429</v>
      </c>
      <c r="L11">
        <v>5.6731999999999996</v>
      </c>
      <c r="M11" t="s">
        <v>154</v>
      </c>
    </row>
    <row r="12" spans="1:13" x14ac:dyDescent="0.2">
      <c r="A12" t="s">
        <v>78</v>
      </c>
      <c r="B12" t="s">
        <v>60</v>
      </c>
      <c r="C12">
        <v>11</v>
      </c>
      <c r="D12">
        <v>1025</v>
      </c>
      <c r="E12">
        <v>34.200000000000003</v>
      </c>
      <c r="F12" t="s">
        <v>79</v>
      </c>
      <c r="G12" t="s">
        <v>138</v>
      </c>
      <c r="H12">
        <v>152.03</v>
      </c>
      <c r="I12">
        <v>2128.42</v>
      </c>
      <c r="J12">
        <v>1.796</v>
      </c>
      <c r="K12">
        <v>1.956</v>
      </c>
      <c r="M12" t="s">
        <v>155</v>
      </c>
    </row>
    <row r="13" spans="1:13" x14ac:dyDescent="0.2">
      <c r="A13" t="s">
        <v>78</v>
      </c>
      <c r="B13" t="s">
        <v>60</v>
      </c>
      <c r="C13">
        <v>12</v>
      </c>
      <c r="D13">
        <v>744</v>
      </c>
      <c r="E13">
        <v>29.9</v>
      </c>
      <c r="F13" t="s">
        <v>62</v>
      </c>
      <c r="G13" t="s">
        <v>139</v>
      </c>
      <c r="H13">
        <v>104.22</v>
      </c>
      <c r="I13">
        <v>1459.08</v>
      </c>
      <c r="J13">
        <v>1.792</v>
      </c>
      <c r="K13">
        <v>1.5720000000000001</v>
      </c>
      <c r="L13">
        <v>85.656999999999996</v>
      </c>
      <c r="M13" t="s">
        <v>156</v>
      </c>
    </row>
    <row r="14" spans="1:13" x14ac:dyDescent="0.2">
      <c r="A14" t="s">
        <v>78</v>
      </c>
      <c r="B14" t="s">
        <v>60</v>
      </c>
      <c r="C14">
        <v>13</v>
      </c>
      <c r="D14">
        <v>904</v>
      </c>
      <c r="E14">
        <v>33.5</v>
      </c>
      <c r="F14" t="s">
        <v>62</v>
      </c>
      <c r="G14" t="s">
        <v>139</v>
      </c>
      <c r="H14">
        <v>174.083</v>
      </c>
      <c r="I14">
        <v>2437.1619999999998</v>
      </c>
      <c r="J14">
        <v>1.8120000000000001</v>
      </c>
      <c r="K14">
        <v>2.0510000000000002</v>
      </c>
      <c r="L14">
        <v>1.1803999999999999</v>
      </c>
      <c r="M14" t="s">
        <v>157</v>
      </c>
    </row>
    <row r="15" spans="1:13" x14ac:dyDescent="0.2">
      <c r="A15" t="s">
        <v>78</v>
      </c>
      <c r="B15" t="s">
        <v>60</v>
      </c>
      <c r="C15">
        <v>14</v>
      </c>
      <c r="D15">
        <v>566</v>
      </c>
      <c r="E15">
        <v>30.3</v>
      </c>
      <c r="F15" t="s">
        <v>62</v>
      </c>
      <c r="G15" t="s">
        <v>139</v>
      </c>
      <c r="H15">
        <v>44.8</v>
      </c>
      <c r="I15">
        <v>627.20000000000005</v>
      </c>
      <c r="J15">
        <v>1.8140000000000001</v>
      </c>
      <c r="K15">
        <v>0.73</v>
      </c>
      <c r="M15" t="s">
        <v>158</v>
      </c>
    </row>
    <row r="16" spans="1:13" x14ac:dyDescent="0.2">
      <c r="A16" t="s">
        <v>78</v>
      </c>
      <c r="B16" t="s">
        <v>60</v>
      </c>
      <c r="C16">
        <v>15</v>
      </c>
      <c r="D16">
        <v>662</v>
      </c>
      <c r="E16">
        <v>31.1</v>
      </c>
      <c r="F16" t="s">
        <v>79</v>
      </c>
      <c r="G16" t="s">
        <v>140</v>
      </c>
      <c r="H16">
        <v>75.054000000000002</v>
      </c>
      <c r="I16">
        <v>1050.7560000000001</v>
      </c>
      <c r="J16">
        <v>1.8</v>
      </c>
      <c r="K16">
        <v>0.55000000000000004</v>
      </c>
      <c r="L16">
        <v>4.6332000000000004</v>
      </c>
      <c r="M16" t="s">
        <v>159</v>
      </c>
    </row>
    <row r="17" spans="1:13" x14ac:dyDescent="0.2">
      <c r="A17" t="s">
        <v>78</v>
      </c>
      <c r="B17" t="s">
        <v>60</v>
      </c>
      <c r="C17">
        <v>16</v>
      </c>
      <c r="D17">
        <v>1056</v>
      </c>
      <c r="E17">
        <v>36</v>
      </c>
      <c r="F17" t="s">
        <v>79</v>
      </c>
      <c r="G17" t="s">
        <v>142</v>
      </c>
      <c r="H17">
        <v>100.44</v>
      </c>
      <c r="I17">
        <v>1406.16</v>
      </c>
      <c r="J17">
        <v>1.81</v>
      </c>
      <c r="K17">
        <v>0.79</v>
      </c>
      <c r="M17" t="s">
        <v>160</v>
      </c>
    </row>
    <row r="18" spans="1:13" x14ac:dyDescent="0.2">
      <c r="A18" t="s">
        <v>78</v>
      </c>
      <c r="B18" t="s">
        <v>60</v>
      </c>
      <c r="C18">
        <v>17</v>
      </c>
      <c r="D18">
        <v>1168</v>
      </c>
      <c r="E18">
        <v>35.9</v>
      </c>
      <c r="F18" t="s">
        <v>79</v>
      </c>
      <c r="G18" t="s">
        <v>142</v>
      </c>
      <c r="H18">
        <v>148.47900000000001</v>
      </c>
      <c r="I18">
        <v>2078.7060000000001</v>
      </c>
      <c r="J18">
        <v>1.8</v>
      </c>
      <c r="K18">
        <v>0.5</v>
      </c>
      <c r="M18" t="s">
        <v>161</v>
      </c>
    </row>
    <row r="19" spans="1:13" x14ac:dyDescent="0.2">
      <c r="A19" t="s">
        <v>78</v>
      </c>
      <c r="B19" t="s">
        <v>60</v>
      </c>
      <c r="C19">
        <v>18</v>
      </c>
      <c r="D19">
        <v>775</v>
      </c>
      <c r="E19">
        <v>32.5</v>
      </c>
      <c r="F19" t="s">
        <v>62</v>
      </c>
      <c r="G19" t="s">
        <v>142</v>
      </c>
      <c r="H19">
        <v>139.976</v>
      </c>
      <c r="I19">
        <v>1959.664</v>
      </c>
      <c r="J19">
        <v>1.8129999999999999</v>
      </c>
      <c r="K19">
        <v>1.61</v>
      </c>
      <c r="M19" t="s">
        <v>162</v>
      </c>
    </row>
    <row r="20" spans="1:13" x14ac:dyDescent="0.2">
      <c r="A20" t="s">
        <v>78</v>
      </c>
      <c r="B20" t="s">
        <v>60</v>
      </c>
      <c r="C20">
        <v>19</v>
      </c>
      <c r="D20">
        <v>905</v>
      </c>
      <c r="E20">
        <v>33.1</v>
      </c>
      <c r="F20" t="s">
        <v>62</v>
      </c>
      <c r="G20" t="s">
        <v>139</v>
      </c>
      <c r="H20">
        <v>107.84699999999999</v>
      </c>
      <c r="I20">
        <v>1509.8579999999999</v>
      </c>
      <c r="J20">
        <v>1.7909999999999999</v>
      </c>
      <c r="K20">
        <v>0.68300000000000005</v>
      </c>
      <c r="M20" t="s">
        <v>163</v>
      </c>
    </row>
    <row r="21" spans="1:13" x14ac:dyDescent="0.2">
      <c r="A21" t="s">
        <v>78</v>
      </c>
      <c r="B21" t="s">
        <v>60</v>
      </c>
      <c r="C21">
        <v>20</v>
      </c>
      <c r="D21">
        <v>1025</v>
      </c>
      <c r="E21">
        <v>34.299999999999997</v>
      </c>
      <c r="F21" t="s">
        <v>62</v>
      </c>
      <c r="G21" t="s">
        <v>139</v>
      </c>
      <c r="H21">
        <v>84.182000000000002</v>
      </c>
      <c r="I21">
        <v>1178.548</v>
      </c>
      <c r="J21">
        <v>1.768</v>
      </c>
      <c r="K21">
        <v>1.6060000000000001</v>
      </c>
      <c r="L21">
        <v>2.4076</v>
      </c>
      <c r="M21" t="s">
        <v>164</v>
      </c>
    </row>
    <row r="22" spans="1:13" x14ac:dyDescent="0.2">
      <c r="A22" t="s">
        <v>78</v>
      </c>
      <c r="B22" t="s">
        <v>60</v>
      </c>
      <c r="C22">
        <v>21</v>
      </c>
      <c r="D22">
        <v>962</v>
      </c>
      <c r="E22">
        <v>34.299999999999997</v>
      </c>
      <c r="F22" t="s">
        <v>79</v>
      </c>
      <c r="G22" t="s">
        <v>140</v>
      </c>
      <c r="H22">
        <v>313.39400000000001</v>
      </c>
      <c r="I22">
        <v>4387.5159999999996</v>
      </c>
      <c r="J22">
        <v>1.833</v>
      </c>
      <c r="K22">
        <v>2.1949999999999998</v>
      </c>
      <c r="L22">
        <v>1.5145</v>
      </c>
      <c r="M22" t="s">
        <v>210</v>
      </c>
    </row>
    <row r="23" spans="1:13" x14ac:dyDescent="0.2">
      <c r="A23" t="s">
        <v>78</v>
      </c>
      <c r="B23" t="s">
        <v>60</v>
      </c>
      <c r="C23">
        <v>22</v>
      </c>
      <c r="D23">
        <v>967</v>
      </c>
      <c r="E23">
        <v>35</v>
      </c>
      <c r="F23" t="s">
        <v>79</v>
      </c>
      <c r="G23" t="s">
        <v>140</v>
      </c>
      <c r="H23">
        <v>241.87</v>
      </c>
      <c r="I23">
        <v>3386.18</v>
      </c>
      <c r="J23">
        <v>1.835</v>
      </c>
      <c r="K23">
        <v>2.1080000000000001</v>
      </c>
      <c r="L23">
        <v>3.25</v>
      </c>
      <c r="M23" t="s">
        <v>166</v>
      </c>
    </row>
    <row r="24" spans="1:13" x14ac:dyDescent="0.2">
      <c r="A24" t="s">
        <v>78</v>
      </c>
      <c r="B24" t="s">
        <v>60</v>
      </c>
      <c r="C24">
        <v>23</v>
      </c>
      <c r="D24">
        <v>530</v>
      </c>
      <c r="E24">
        <v>29</v>
      </c>
      <c r="F24" t="s">
        <v>62</v>
      </c>
      <c r="G24" t="s">
        <v>139</v>
      </c>
      <c r="H24">
        <v>46.52</v>
      </c>
      <c r="I24">
        <v>651.28</v>
      </c>
      <c r="J24">
        <v>1.855</v>
      </c>
      <c r="K24">
        <v>0.67100000000000004</v>
      </c>
      <c r="M24" t="s">
        <v>167</v>
      </c>
    </row>
    <row r="25" spans="1:13" x14ac:dyDescent="0.2">
      <c r="A25" t="s">
        <v>78</v>
      </c>
      <c r="B25" t="s">
        <v>60</v>
      </c>
      <c r="C25">
        <v>24</v>
      </c>
      <c r="D25">
        <v>823</v>
      </c>
      <c r="E25">
        <v>33.5</v>
      </c>
      <c r="F25" t="s">
        <v>62</v>
      </c>
      <c r="G25" t="s">
        <v>140</v>
      </c>
      <c r="H25">
        <v>63.734000000000002</v>
      </c>
      <c r="I25">
        <v>892.27599999999995</v>
      </c>
      <c r="J25">
        <v>1.8009999999999999</v>
      </c>
      <c r="K25">
        <v>1.3919999999999999</v>
      </c>
      <c r="L25">
        <v>0.92949999999999999</v>
      </c>
      <c r="M25" t="s">
        <v>168</v>
      </c>
    </row>
    <row r="26" spans="1:13" x14ac:dyDescent="0.2">
      <c r="A26" t="s">
        <v>78</v>
      </c>
      <c r="B26" t="s">
        <v>60</v>
      </c>
      <c r="C26">
        <v>25</v>
      </c>
      <c r="D26">
        <v>910</v>
      </c>
      <c r="E26">
        <v>33.9</v>
      </c>
      <c r="F26" t="s">
        <v>79</v>
      </c>
      <c r="G26" t="s">
        <v>142</v>
      </c>
      <c r="H26">
        <v>76.495000000000005</v>
      </c>
      <c r="I26">
        <v>1070.93</v>
      </c>
      <c r="J26">
        <v>1.8240000000000001</v>
      </c>
      <c r="K26">
        <v>1.381</v>
      </c>
      <c r="L26">
        <v>60.345999999999997</v>
      </c>
      <c r="M26" t="s">
        <v>169</v>
      </c>
    </row>
    <row r="27" spans="1:13" x14ac:dyDescent="0.2">
      <c r="A27" t="s">
        <v>78</v>
      </c>
      <c r="B27" t="s">
        <v>60</v>
      </c>
      <c r="C27">
        <v>26</v>
      </c>
      <c r="D27">
        <v>1014</v>
      </c>
      <c r="E27">
        <v>34</v>
      </c>
      <c r="F27" t="s">
        <v>79</v>
      </c>
      <c r="G27" t="s">
        <v>140</v>
      </c>
      <c r="H27">
        <v>76.941000000000003</v>
      </c>
      <c r="I27">
        <v>1077.174</v>
      </c>
      <c r="J27">
        <v>1.839</v>
      </c>
      <c r="K27">
        <v>1.5049999999999999</v>
      </c>
      <c r="M27" t="s">
        <v>170</v>
      </c>
    </row>
    <row r="28" spans="1:13" x14ac:dyDescent="0.2">
      <c r="A28" t="s">
        <v>78</v>
      </c>
      <c r="B28" t="s">
        <v>60</v>
      </c>
      <c r="C28">
        <v>45</v>
      </c>
      <c r="D28">
        <v>737</v>
      </c>
      <c r="E28">
        <v>31.6</v>
      </c>
      <c r="F28" t="s">
        <v>79</v>
      </c>
      <c r="G28" t="s">
        <v>142</v>
      </c>
      <c r="H28">
        <v>151.94900000000001</v>
      </c>
      <c r="I28">
        <v>2127.2860000000001</v>
      </c>
      <c r="J28">
        <v>1.8180000000000001</v>
      </c>
      <c r="K28">
        <v>1.8740000000000001</v>
      </c>
      <c r="L28">
        <v>2.0318999999999998</v>
      </c>
      <c r="M28" t="s">
        <v>171</v>
      </c>
    </row>
    <row r="29" spans="1:13" x14ac:dyDescent="0.2">
      <c r="A29" t="s">
        <v>78</v>
      </c>
      <c r="B29" t="s">
        <v>60</v>
      </c>
      <c r="C29">
        <v>46</v>
      </c>
      <c r="D29">
        <v>743</v>
      </c>
      <c r="E29">
        <v>31.8</v>
      </c>
      <c r="F29" t="s">
        <v>79</v>
      </c>
      <c r="G29" t="s">
        <v>140</v>
      </c>
      <c r="H29">
        <v>105.377</v>
      </c>
      <c r="I29">
        <v>1475.278</v>
      </c>
      <c r="J29">
        <v>1.8220000000000001</v>
      </c>
      <c r="K29">
        <v>1.5960000000000001</v>
      </c>
      <c r="L29">
        <v>8.1302000000000003</v>
      </c>
      <c r="M29" t="s">
        <v>172</v>
      </c>
    </row>
    <row r="30" spans="1:13" x14ac:dyDescent="0.2">
      <c r="A30" t="s">
        <v>78</v>
      </c>
      <c r="B30" t="s">
        <v>60</v>
      </c>
      <c r="C30">
        <v>47</v>
      </c>
      <c r="D30">
        <v>980</v>
      </c>
      <c r="E30">
        <v>34</v>
      </c>
      <c r="F30" t="s">
        <v>62</v>
      </c>
      <c r="G30" t="s">
        <v>139</v>
      </c>
      <c r="H30">
        <v>93.322000000000003</v>
      </c>
      <c r="I30">
        <v>1306.508</v>
      </c>
      <c r="J30">
        <v>1.8049999999999999</v>
      </c>
      <c r="K30">
        <v>1.095</v>
      </c>
      <c r="L30">
        <v>2.2073999999999998</v>
      </c>
      <c r="M30" t="s">
        <v>173</v>
      </c>
    </row>
    <row r="31" spans="1:13" x14ac:dyDescent="0.2">
      <c r="A31" t="s">
        <v>78</v>
      </c>
      <c r="B31" t="s">
        <v>60</v>
      </c>
      <c r="C31">
        <v>48</v>
      </c>
      <c r="D31">
        <v>793</v>
      </c>
      <c r="E31">
        <v>32.200000000000003</v>
      </c>
      <c r="F31" t="s">
        <v>62</v>
      </c>
      <c r="G31" t="s">
        <v>140</v>
      </c>
      <c r="H31">
        <v>231.88800000000001</v>
      </c>
      <c r="I31">
        <v>3246.4319999999998</v>
      </c>
      <c r="J31">
        <v>1.827</v>
      </c>
      <c r="K31">
        <v>1.889</v>
      </c>
      <c r="L31">
        <v>4.4382000000000001</v>
      </c>
      <c r="M31" t="s">
        <v>174</v>
      </c>
    </row>
    <row r="32" spans="1:13" x14ac:dyDescent="0.2">
      <c r="A32" t="s">
        <v>78</v>
      </c>
      <c r="B32" t="s">
        <v>60</v>
      </c>
      <c r="C32">
        <v>49</v>
      </c>
      <c r="D32">
        <v>583</v>
      </c>
      <c r="E32">
        <v>29.7</v>
      </c>
      <c r="F32" t="s">
        <v>62</v>
      </c>
      <c r="G32" t="s">
        <v>140</v>
      </c>
      <c r="H32">
        <v>170.80799999999999</v>
      </c>
      <c r="I32">
        <v>2391.3119999999999</v>
      </c>
      <c r="J32">
        <v>1.8129999999999999</v>
      </c>
      <c r="K32">
        <v>1.6180000000000001</v>
      </c>
      <c r="M32" t="s">
        <v>175</v>
      </c>
    </row>
    <row r="33" spans="1:13" x14ac:dyDescent="0.2">
      <c r="A33" t="s">
        <v>78</v>
      </c>
      <c r="B33" t="s">
        <v>60</v>
      </c>
      <c r="C33">
        <v>50</v>
      </c>
      <c r="D33">
        <v>724</v>
      </c>
      <c r="E33">
        <v>32.6</v>
      </c>
      <c r="F33" t="s">
        <v>79</v>
      </c>
      <c r="G33" t="s">
        <v>140</v>
      </c>
      <c r="H33">
        <v>179.977</v>
      </c>
      <c r="I33">
        <v>2519.6779999999999</v>
      </c>
      <c r="J33">
        <v>1.83</v>
      </c>
      <c r="K33">
        <v>1.56</v>
      </c>
      <c r="L33">
        <v>1.9343999999999999</v>
      </c>
      <c r="M33" t="s">
        <v>176</v>
      </c>
    </row>
    <row r="34" spans="1:13" x14ac:dyDescent="0.2">
      <c r="A34" t="s">
        <v>78</v>
      </c>
      <c r="B34" t="s">
        <v>60</v>
      </c>
      <c r="C34">
        <v>51</v>
      </c>
      <c r="D34">
        <v>458</v>
      </c>
      <c r="E34">
        <v>31.7</v>
      </c>
      <c r="F34" t="s">
        <v>79</v>
      </c>
      <c r="G34" t="s">
        <v>142</v>
      </c>
      <c r="H34">
        <v>51.344999999999999</v>
      </c>
      <c r="I34">
        <v>718.83</v>
      </c>
      <c r="J34">
        <v>1.772</v>
      </c>
      <c r="K34">
        <v>0.70099999999999996</v>
      </c>
      <c r="L34">
        <v>0.91910000000000003</v>
      </c>
      <c r="M34" t="s">
        <v>177</v>
      </c>
    </row>
    <row r="35" spans="1:13" x14ac:dyDescent="0.2">
      <c r="A35" t="s">
        <v>78</v>
      </c>
      <c r="B35" t="s">
        <v>60</v>
      </c>
      <c r="C35">
        <v>52</v>
      </c>
      <c r="D35">
        <v>967</v>
      </c>
      <c r="E35">
        <v>34</v>
      </c>
      <c r="F35" t="s">
        <v>79</v>
      </c>
      <c r="G35" t="s">
        <v>140</v>
      </c>
      <c r="H35">
        <v>70.971999999999994</v>
      </c>
      <c r="I35">
        <v>993.60799999999995</v>
      </c>
      <c r="J35">
        <v>1.841</v>
      </c>
      <c r="K35">
        <v>1.0529999999999999</v>
      </c>
      <c r="L35">
        <v>15.576599999999999</v>
      </c>
      <c r="M35" t="s">
        <v>178</v>
      </c>
    </row>
    <row r="36" spans="1:13" x14ac:dyDescent="0.2">
      <c r="A36" t="s">
        <v>78</v>
      </c>
      <c r="B36" t="s">
        <v>60</v>
      </c>
      <c r="C36">
        <v>53</v>
      </c>
      <c r="D36">
        <v>1106</v>
      </c>
      <c r="E36">
        <v>35.4</v>
      </c>
      <c r="F36" t="s">
        <v>79</v>
      </c>
      <c r="G36" t="s">
        <v>142</v>
      </c>
      <c r="H36">
        <v>98.355999999999995</v>
      </c>
      <c r="I36">
        <v>1376.9839999999999</v>
      </c>
      <c r="J36">
        <v>1.831</v>
      </c>
      <c r="K36">
        <v>1.0740000000000001</v>
      </c>
      <c r="L36">
        <v>2.0838999999999999</v>
      </c>
      <c r="M36" t="s">
        <v>179</v>
      </c>
    </row>
    <row r="37" spans="1:13" x14ac:dyDescent="0.2">
      <c r="A37" t="s">
        <v>78</v>
      </c>
      <c r="B37" t="s">
        <v>60</v>
      </c>
      <c r="C37">
        <v>54</v>
      </c>
      <c r="D37">
        <v>801</v>
      </c>
      <c r="E37">
        <v>32</v>
      </c>
      <c r="F37" t="s">
        <v>79</v>
      </c>
      <c r="G37" t="s">
        <v>142</v>
      </c>
      <c r="H37">
        <v>127.92</v>
      </c>
      <c r="I37">
        <v>1790.88</v>
      </c>
      <c r="J37">
        <v>1.8169999999999999</v>
      </c>
      <c r="K37">
        <v>1.1499999999999999</v>
      </c>
      <c r="M37" t="s">
        <v>180</v>
      </c>
    </row>
    <row r="38" spans="1:13" x14ac:dyDescent="0.2">
      <c r="A38" t="s">
        <v>78</v>
      </c>
      <c r="B38" t="s">
        <v>60</v>
      </c>
      <c r="C38">
        <v>55</v>
      </c>
      <c r="D38">
        <v>843</v>
      </c>
      <c r="E38">
        <v>33.4</v>
      </c>
      <c r="F38" t="s">
        <v>79</v>
      </c>
      <c r="G38" t="s">
        <v>140</v>
      </c>
      <c r="H38">
        <v>124.492</v>
      </c>
      <c r="I38">
        <v>1742.8879999999999</v>
      </c>
      <c r="J38">
        <v>1.81</v>
      </c>
      <c r="K38">
        <v>1.34</v>
      </c>
      <c r="M38" t="s">
        <v>181</v>
      </c>
    </row>
    <row r="39" spans="1:13" x14ac:dyDescent="0.2">
      <c r="A39" t="s">
        <v>78</v>
      </c>
      <c r="B39" t="s">
        <v>60</v>
      </c>
      <c r="C39">
        <v>56</v>
      </c>
      <c r="D39">
        <v>728</v>
      </c>
      <c r="E39">
        <v>31.5</v>
      </c>
      <c r="F39" t="s">
        <v>79</v>
      </c>
      <c r="G39" t="s">
        <v>142</v>
      </c>
      <c r="H39">
        <v>368.28</v>
      </c>
      <c r="I39">
        <v>5155.92</v>
      </c>
      <c r="J39">
        <v>1.84</v>
      </c>
      <c r="K39">
        <v>1.2</v>
      </c>
      <c r="L39">
        <v>12.1966</v>
      </c>
      <c r="M39" t="s">
        <v>182</v>
      </c>
    </row>
    <row r="40" spans="1:13" x14ac:dyDescent="0.2">
      <c r="A40" t="s">
        <v>78</v>
      </c>
      <c r="B40" t="s">
        <v>60</v>
      </c>
      <c r="C40">
        <v>57</v>
      </c>
      <c r="D40">
        <v>739</v>
      </c>
      <c r="E40">
        <v>31.5</v>
      </c>
      <c r="F40" t="s">
        <v>79</v>
      </c>
      <c r="G40" t="s">
        <v>140</v>
      </c>
      <c r="H40">
        <v>111.111</v>
      </c>
      <c r="I40">
        <v>1555.5540000000001</v>
      </c>
      <c r="J40">
        <v>1.845</v>
      </c>
      <c r="K40">
        <v>1.0780000000000001</v>
      </c>
      <c r="L40">
        <v>6.9927000000000001</v>
      </c>
      <c r="M40" t="s">
        <v>183</v>
      </c>
    </row>
    <row r="41" spans="1:13" x14ac:dyDescent="0.2">
      <c r="A41" t="s">
        <v>78</v>
      </c>
      <c r="B41" t="s">
        <v>60</v>
      </c>
      <c r="C41">
        <v>58</v>
      </c>
      <c r="D41">
        <v>835</v>
      </c>
      <c r="E41">
        <v>33.6</v>
      </c>
      <c r="F41" t="s">
        <v>79</v>
      </c>
      <c r="G41" t="s">
        <v>142</v>
      </c>
      <c r="H41">
        <v>376.35899999999998</v>
      </c>
      <c r="I41">
        <v>5269.0259999999998</v>
      </c>
      <c r="J41">
        <v>1.9570000000000001</v>
      </c>
      <c r="K41">
        <v>1.1379999999999999</v>
      </c>
      <c r="M41" t="s">
        <v>184</v>
      </c>
    </row>
    <row r="42" spans="1:13" x14ac:dyDescent="0.2">
      <c r="A42" t="s">
        <v>78</v>
      </c>
      <c r="B42" t="s">
        <v>60</v>
      </c>
      <c r="C42">
        <v>59</v>
      </c>
      <c r="D42">
        <v>983</v>
      </c>
      <c r="E42">
        <v>34.9</v>
      </c>
      <c r="F42" t="s">
        <v>79</v>
      </c>
      <c r="G42" t="s">
        <v>142</v>
      </c>
      <c r="H42">
        <v>156.78399999999999</v>
      </c>
      <c r="I42">
        <v>2194.9760000000001</v>
      </c>
      <c r="J42">
        <v>1.8380000000000001</v>
      </c>
      <c r="K42">
        <v>1.3620000000000001</v>
      </c>
      <c r="M42" t="s">
        <v>185</v>
      </c>
    </row>
    <row r="43" spans="1:13" x14ac:dyDescent="0.2">
      <c r="A43" t="s">
        <v>78</v>
      </c>
      <c r="B43" t="s">
        <v>60</v>
      </c>
      <c r="C43">
        <v>60</v>
      </c>
      <c r="D43">
        <v>1026</v>
      </c>
      <c r="E43">
        <v>33.799999999999997</v>
      </c>
      <c r="F43" t="s">
        <v>79</v>
      </c>
      <c r="G43" t="s">
        <v>140</v>
      </c>
      <c r="H43">
        <v>100.324</v>
      </c>
      <c r="I43">
        <v>1404.5360000000001</v>
      </c>
      <c r="J43">
        <v>1.83</v>
      </c>
      <c r="K43">
        <v>1.1739999999999999</v>
      </c>
      <c r="L43">
        <v>1.0803</v>
      </c>
      <c r="M43" t="s">
        <v>186</v>
      </c>
    </row>
    <row r="44" spans="1:13" x14ac:dyDescent="0.2">
      <c r="A44" t="s">
        <v>78</v>
      </c>
      <c r="B44" t="s">
        <v>60</v>
      </c>
      <c r="C44">
        <v>61</v>
      </c>
      <c r="D44">
        <v>619</v>
      </c>
      <c r="E44">
        <v>31</v>
      </c>
      <c r="F44" t="s">
        <v>62</v>
      </c>
      <c r="G44" t="s">
        <v>139</v>
      </c>
      <c r="H44">
        <v>269.37799999999999</v>
      </c>
      <c r="I44">
        <v>3771.2919999999999</v>
      </c>
      <c r="J44">
        <v>1.869</v>
      </c>
      <c r="K44">
        <v>1.7270000000000001</v>
      </c>
      <c r="L44">
        <v>3.4956999999999998</v>
      </c>
      <c r="M44" t="s">
        <v>187</v>
      </c>
    </row>
    <row r="45" spans="1:13" x14ac:dyDescent="0.2">
      <c r="A45" t="s">
        <v>78</v>
      </c>
      <c r="B45" t="s">
        <v>60</v>
      </c>
      <c r="C45">
        <v>62</v>
      </c>
      <c r="D45">
        <v>811</v>
      </c>
      <c r="E45">
        <v>33.4</v>
      </c>
      <c r="F45" t="s">
        <v>79</v>
      </c>
      <c r="G45" t="s">
        <v>140</v>
      </c>
      <c r="H45">
        <v>51.008000000000003</v>
      </c>
      <c r="I45">
        <v>714.11199999999997</v>
      </c>
      <c r="J45">
        <v>1.8029999999999999</v>
      </c>
      <c r="K45">
        <v>0.82699999999999996</v>
      </c>
      <c r="M45" t="s">
        <v>188</v>
      </c>
    </row>
    <row r="46" spans="1:13" x14ac:dyDescent="0.2">
      <c r="A46" t="s">
        <v>78</v>
      </c>
      <c r="B46" t="s">
        <v>60</v>
      </c>
      <c r="C46">
        <v>63</v>
      </c>
      <c r="D46">
        <v>741</v>
      </c>
      <c r="E46">
        <v>30.6</v>
      </c>
      <c r="F46" t="s">
        <v>79</v>
      </c>
      <c r="G46" t="s">
        <v>140</v>
      </c>
      <c r="H46">
        <v>57.710999999999999</v>
      </c>
      <c r="I46">
        <v>807.95399999999995</v>
      </c>
      <c r="J46">
        <v>1.778</v>
      </c>
      <c r="K46">
        <v>1.0720000000000001</v>
      </c>
      <c r="M46" t="s">
        <v>189</v>
      </c>
    </row>
    <row r="47" spans="1:13" x14ac:dyDescent="0.2">
      <c r="A47" t="s">
        <v>78</v>
      </c>
      <c r="B47" t="s">
        <v>60</v>
      </c>
      <c r="C47">
        <v>64</v>
      </c>
      <c r="D47">
        <v>1021</v>
      </c>
      <c r="E47">
        <v>33.299999999999997</v>
      </c>
      <c r="F47" t="s">
        <v>79</v>
      </c>
      <c r="G47" t="s">
        <v>140</v>
      </c>
      <c r="H47">
        <v>60.793999999999997</v>
      </c>
      <c r="I47">
        <v>851.11599999999999</v>
      </c>
      <c r="J47">
        <v>1.7809999999999999</v>
      </c>
      <c r="K47">
        <v>1.371</v>
      </c>
      <c r="M47" t="s">
        <v>190</v>
      </c>
    </row>
    <row r="48" spans="1:13" x14ac:dyDescent="0.2">
      <c r="A48" t="s">
        <v>78</v>
      </c>
      <c r="B48" t="s">
        <v>60</v>
      </c>
      <c r="C48">
        <v>65</v>
      </c>
      <c r="D48">
        <v>1176</v>
      </c>
      <c r="E48">
        <v>36.200000000000003</v>
      </c>
      <c r="F48" t="s">
        <v>79</v>
      </c>
      <c r="G48" t="s">
        <v>140</v>
      </c>
      <c r="H48">
        <v>46.289000000000001</v>
      </c>
      <c r="I48">
        <v>648.04600000000005</v>
      </c>
      <c r="J48">
        <v>1.7769999999999999</v>
      </c>
      <c r="K48">
        <v>1.079</v>
      </c>
      <c r="M48" t="s">
        <v>191</v>
      </c>
    </row>
    <row r="49" spans="1:13" x14ac:dyDescent="0.2">
      <c r="A49" t="s">
        <v>118</v>
      </c>
      <c r="B49" t="s">
        <v>60</v>
      </c>
      <c r="C49">
        <v>27</v>
      </c>
      <c r="D49">
        <v>1404</v>
      </c>
      <c r="E49">
        <v>38.700000000000003</v>
      </c>
      <c r="F49" t="s">
        <v>0</v>
      </c>
      <c r="G49" t="s">
        <v>141</v>
      </c>
      <c r="H49">
        <v>184.25899999999999</v>
      </c>
      <c r="I49">
        <v>2579.6260000000002</v>
      </c>
      <c r="J49">
        <v>1.857</v>
      </c>
      <c r="K49">
        <v>1.8169999999999999</v>
      </c>
      <c r="L49">
        <v>1.2012</v>
      </c>
      <c r="M49" t="s">
        <v>192</v>
      </c>
    </row>
    <row r="50" spans="1:13" x14ac:dyDescent="0.2">
      <c r="A50" t="s">
        <v>118</v>
      </c>
      <c r="B50" t="s">
        <v>60</v>
      </c>
      <c r="C50">
        <v>28</v>
      </c>
      <c r="D50">
        <v>1859</v>
      </c>
      <c r="E50">
        <v>42.5</v>
      </c>
      <c r="F50" t="s">
        <v>0</v>
      </c>
      <c r="G50" t="s">
        <v>141</v>
      </c>
      <c r="H50">
        <v>80.676000000000002</v>
      </c>
      <c r="I50">
        <v>1129.4639999999999</v>
      </c>
      <c r="J50">
        <v>1.8839999999999999</v>
      </c>
      <c r="K50">
        <v>1.262</v>
      </c>
      <c r="L50">
        <v>14.277900000000001</v>
      </c>
      <c r="M50" t="s">
        <v>193</v>
      </c>
    </row>
    <row r="51" spans="1:13" x14ac:dyDescent="0.2">
      <c r="A51" t="s">
        <v>118</v>
      </c>
      <c r="B51" t="s">
        <v>60</v>
      </c>
      <c r="C51">
        <v>29</v>
      </c>
      <c r="D51">
        <v>1348</v>
      </c>
      <c r="E51">
        <v>38.5</v>
      </c>
      <c r="F51" t="s">
        <v>0</v>
      </c>
      <c r="G51" t="s">
        <v>141</v>
      </c>
      <c r="H51">
        <v>138.386</v>
      </c>
      <c r="I51">
        <v>1937.404</v>
      </c>
      <c r="J51">
        <v>1.877</v>
      </c>
      <c r="K51">
        <v>1.986</v>
      </c>
      <c r="L51">
        <v>24.4803</v>
      </c>
      <c r="M51" t="s">
        <v>194</v>
      </c>
    </row>
    <row r="52" spans="1:13" x14ac:dyDescent="0.2">
      <c r="A52" t="s">
        <v>118</v>
      </c>
      <c r="B52" t="s">
        <v>60</v>
      </c>
      <c r="C52">
        <v>30</v>
      </c>
      <c r="D52">
        <v>1405</v>
      </c>
      <c r="E52">
        <v>38.700000000000003</v>
      </c>
      <c r="F52" t="s">
        <v>79</v>
      </c>
      <c r="G52" t="s">
        <v>140</v>
      </c>
      <c r="H52">
        <v>54.887</v>
      </c>
      <c r="I52">
        <v>768.41800000000001</v>
      </c>
      <c r="J52">
        <v>1.8620000000000001</v>
      </c>
      <c r="K52">
        <v>1.6919999999999999</v>
      </c>
      <c r="L52" s="24"/>
      <c r="M52" t="s">
        <v>195</v>
      </c>
    </row>
    <row r="53" spans="1:13" x14ac:dyDescent="0.2">
      <c r="A53" t="s">
        <v>118</v>
      </c>
      <c r="B53" t="s">
        <v>60</v>
      </c>
      <c r="C53">
        <v>31</v>
      </c>
      <c r="D53">
        <v>1638</v>
      </c>
      <c r="E53">
        <v>40</v>
      </c>
      <c r="F53" t="s">
        <v>0</v>
      </c>
      <c r="G53" t="s">
        <v>141</v>
      </c>
      <c r="H53">
        <v>62.116999999999997</v>
      </c>
      <c r="I53">
        <v>869.63800000000003</v>
      </c>
      <c r="J53">
        <v>1.857</v>
      </c>
      <c r="K53">
        <v>1.554</v>
      </c>
      <c r="L53">
        <v>2.2008999999999999</v>
      </c>
      <c r="M53" t="s">
        <v>196</v>
      </c>
    </row>
    <row r="54" spans="1:13" x14ac:dyDescent="0.2">
      <c r="A54" t="s">
        <v>118</v>
      </c>
      <c r="B54" t="s">
        <v>60</v>
      </c>
      <c r="C54">
        <v>32</v>
      </c>
      <c r="D54">
        <v>1811</v>
      </c>
      <c r="E54">
        <v>41.7</v>
      </c>
      <c r="F54" t="s">
        <v>79</v>
      </c>
      <c r="G54" t="s">
        <v>140</v>
      </c>
      <c r="H54">
        <v>83.965999999999994</v>
      </c>
      <c r="I54">
        <v>1175.5239999999999</v>
      </c>
      <c r="J54">
        <v>1.8260000000000001</v>
      </c>
      <c r="K54">
        <v>1.3140000000000001</v>
      </c>
      <c r="M54" t="s">
        <v>197</v>
      </c>
    </row>
    <row r="55" spans="1:13" x14ac:dyDescent="0.2">
      <c r="A55" t="s">
        <v>118</v>
      </c>
      <c r="B55" t="s">
        <v>60</v>
      </c>
      <c r="C55">
        <v>33</v>
      </c>
      <c r="D55">
        <v>1256</v>
      </c>
      <c r="E55">
        <v>37.799999999999997</v>
      </c>
      <c r="F55" t="s">
        <v>79</v>
      </c>
      <c r="G55" t="s">
        <v>140</v>
      </c>
      <c r="H55">
        <v>91.891999999999996</v>
      </c>
      <c r="I55">
        <v>1286.4880000000001</v>
      </c>
      <c r="J55">
        <v>1.8740000000000001</v>
      </c>
      <c r="K55">
        <v>1.1439999999999999</v>
      </c>
      <c r="M55" t="s">
        <v>198</v>
      </c>
    </row>
    <row r="56" spans="1:13" x14ac:dyDescent="0.2">
      <c r="A56" t="s">
        <v>118</v>
      </c>
      <c r="B56" t="s">
        <v>60</v>
      </c>
      <c r="C56">
        <v>34</v>
      </c>
      <c r="D56">
        <v>2006</v>
      </c>
      <c r="E56">
        <v>44.5</v>
      </c>
      <c r="F56" t="s">
        <v>79</v>
      </c>
      <c r="G56" t="s">
        <v>140</v>
      </c>
      <c r="H56">
        <v>104.288</v>
      </c>
      <c r="I56">
        <v>1460.0319999999999</v>
      </c>
      <c r="J56">
        <v>1.8640000000000001</v>
      </c>
      <c r="K56">
        <v>1.339</v>
      </c>
      <c r="M56" t="s">
        <v>199</v>
      </c>
    </row>
    <row r="57" spans="1:13" x14ac:dyDescent="0.2">
      <c r="A57" t="s">
        <v>118</v>
      </c>
      <c r="B57" t="s">
        <v>60</v>
      </c>
      <c r="C57">
        <v>35</v>
      </c>
      <c r="D57">
        <v>2066</v>
      </c>
      <c r="E57">
        <v>43</v>
      </c>
      <c r="F57" t="s">
        <v>0</v>
      </c>
      <c r="G57" t="s">
        <v>141</v>
      </c>
      <c r="H57">
        <v>35.732999999999997</v>
      </c>
      <c r="I57">
        <v>500.262</v>
      </c>
      <c r="J57">
        <v>1.8560000000000001</v>
      </c>
      <c r="K57">
        <v>1.0389999999999999</v>
      </c>
      <c r="L57">
        <v>2.1372</v>
      </c>
      <c r="M57" t="s">
        <v>200</v>
      </c>
    </row>
    <row r="58" spans="1:13" x14ac:dyDescent="0.2">
      <c r="A58" t="s">
        <v>118</v>
      </c>
      <c r="B58" t="s">
        <v>60</v>
      </c>
      <c r="C58">
        <v>36</v>
      </c>
      <c r="D58">
        <v>1773</v>
      </c>
      <c r="E58">
        <v>40.799999999999997</v>
      </c>
      <c r="F58" t="s">
        <v>0</v>
      </c>
      <c r="G58" t="s">
        <v>141</v>
      </c>
      <c r="H58">
        <v>76.135999999999996</v>
      </c>
      <c r="I58">
        <v>1065.904</v>
      </c>
      <c r="J58">
        <v>1.827</v>
      </c>
      <c r="K58">
        <v>1.8129999999999999</v>
      </c>
      <c r="L58">
        <v>1.3169</v>
      </c>
      <c r="M58" t="s">
        <v>201</v>
      </c>
    </row>
    <row r="59" spans="1:13" x14ac:dyDescent="0.2">
      <c r="A59" t="s">
        <v>118</v>
      </c>
      <c r="B59" t="s">
        <v>60</v>
      </c>
      <c r="C59">
        <v>37</v>
      </c>
      <c r="D59">
        <v>1722</v>
      </c>
      <c r="E59">
        <v>43.4</v>
      </c>
      <c r="F59" t="s">
        <v>79</v>
      </c>
      <c r="G59" t="s">
        <v>140</v>
      </c>
      <c r="H59">
        <v>117.273</v>
      </c>
      <c r="I59">
        <v>1641.8219999999999</v>
      </c>
      <c r="J59">
        <v>1.835</v>
      </c>
      <c r="K59">
        <v>1.2410000000000001</v>
      </c>
      <c r="M59" t="s">
        <v>202</v>
      </c>
    </row>
    <row r="60" spans="1:13" x14ac:dyDescent="0.2">
      <c r="A60" t="s">
        <v>118</v>
      </c>
      <c r="B60" t="s">
        <v>60</v>
      </c>
      <c r="C60">
        <v>38</v>
      </c>
      <c r="D60">
        <v>1985</v>
      </c>
      <c r="E60">
        <v>41.6</v>
      </c>
      <c r="F60" t="s">
        <v>0</v>
      </c>
      <c r="G60" t="s">
        <v>141</v>
      </c>
      <c r="H60">
        <v>84.29</v>
      </c>
      <c r="I60">
        <v>1180.06</v>
      </c>
      <c r="J60">
        <v>1.86</v>
      </c>
      <c r="K60">
        <v>1.879</v>
      </c>
      <c r="L60">
        <v>4.2210999999999999</v>
      </c>
      <c r="M60" t="s">
        <v>203</v>
      </c>
    </row>
    <row r="61" spans="1:13" x14ac:dyDescent="0.2">
      <c r="A61" t="s">
        <v>118</v>
      </c>
      <c r="B61" t="s">
        <v>60</v>
      </c>
      <c r="C61">
        <v>39</v>
      </c>
      <c r="D61">
        <v>1583</v>
      </c>
      <c r="E61">
        <v>38.799999999999997</v>
      </c>
      <c r="F61" t="s">
        <v>0</v>
      </c>
      <c r="G61" t="s">
        <v>141</v>
      </c>
      <c r="H61">
        <v>110.413</v>
      </c>
      <c r="I61">
        <v>1545.7819999999999</v>
      </c>
      <c r="J61">
        <v>1.87</v>
      </c>
      <c r="K61">
        <v>1.56</v>
      </c>
      <c r="L61">
        <v>4.6708999999999996</v>
      </c>
      <c r="M61" t="s">
        <v>204</v>
      </c>
    </row>
    <row r="62" spans="1:13" x14ac:dyDescent="0.2">
      <c r="A62" t="s">
        <v>118</v>
      </c>
      <c r="B62" t="s">
        <v>60</v>
      </c>
      <c r="C62">
        <v>40</v>
      </c>
      <c r="D62">
        <v>1353</v>
      </c>
      <c r="E62">
        <v>37.299999999999997</v>
      </c>
      <c r="F62" t="s">
        <v>79</v>
      </c>
      <c r="G62" t="s">
        <v>142</v>
      </c>
      <c r="H62">
        <v>178.55099999999999</v>
      </c>
      <c r="I62">
        <v>2499.7139999999999</v>
      </c>
      <c r="J62">
        <v>1.8939999999999999</v>
      </c>
      <c r="K62">
        <v>1.5620000000000001</v>
      </c>
      <c r="M62" t="s">
        <v>205</v>
      </c>
    </row>
    <row r="63" spans="1:13" x14ac:dyDescent="0.2">
      <c r="A63" t="s">
        <v>118</v>
      </c>
      <c r="B63" t="s">
        <v>60</v>
      </c>
      <c r="C63">
        <v>41</v>
      </c>
      <c r="D63">
        <v>1770</v>
      </c>
      <c r="E63">
        <v>41.5</v>
      </c>
      <c r="F63" t="s">
        <v>0</v>
      </c>
      <c r="G63" t="s">
        <v>141</v>
      </c>
      <c r="H63">
        <v>120.315</v>
      </c>
      <c r="I63">
        <v>1684.41</v>
      </c>
      <c r="J63">
        <v>1.86</v>
      </c>
      <c r="K63">
        <v>1.944</v>
      </c>
      <c r="L63">
        <v>11.4764</v>
      </c>
      <c r="M63" t="s">
        <v>206</v>
      </c>
    </row>
    <row r="64" spans="1:13" x14ac:dyDescent="0.2">
      <c r="A64" t="s">
        <v>118</v>
      </c>
      <c r="B64" t="s">
        <v>60</v>
      </c>
      <c r="C64">
        <v>42</v>
      </c>
      <c r="D64">
        <v>1763</v>
      </c>
      <c r="E64">
        <v>40.299999999999997</v>
      </c>
      <c r="F64" t="s">
        <v>0</v>
      </c>
      <c r="G64" t="s">
        <v>141</v>
      </c>
      <c r="H64">
        <v>23.84</v>
      </c>
      <c r="I64">
        <v>333.76</v>
      </c>
      <c r="J64">
        <v>1.889</v>
      </c>
      <c r="K64">
        <v>0.53700000000000003</v>
      </c>
      <c r="M64" t="s">
        <v>207</v>
      </c>
    </row>
    <row r="65" spans="1:13" x14ac:dyDescent="0.2">
      <c r="A65" t="s">
        <v>118</v>
      </c>
      <c r="B65" t="s">
        <v>60</v>
      </c>
      <c r="C65">
        <v>43</v>
      </c>
      <c r="D65">
        <v>1503</v>
      </c>
      <c r="E65">
        <v>40.9</v>
      </c>
      <c r="F65" t="s">
        <v>79</v>
      </c>
      <c r="G65" t="s">
        <v>139</v>
      </c>
      <c r="H65">
        <v>106.76</v>
      </c>
      <c r="I65">
        <v>1494.64</v>
      </c>
      <c r="J65">
        <v>1.8540000000000001</v>
      </c>
      <c r="K65">
        <v>1.022</v>
      </c>
      <c r="M65" t="s">
        <v>208</v>
      </c>
    </row>
    <row r="66" spans="1:13" x14ac:dyDescent="0.2">
      <c r="A66" t="s">
        <v>118</v>
      </c>
      <c r="B66" t="s">
        <v>60</v>
      </c>
      <c r="C66">
        <v>44</v>
      </c>
      <c r="D66">
        <v>1863</v>
      </c>
      <c r="E66">
        <v>42.5</v>
      </c>
      <c r="F66" t="s">
        <v>0</v>
      </c>
      <c r="G66" t="s">
        <v>141</v>
      </c>
      <c r="H66">
        <v>84.212000000000003</v>
      </c>
      <c r="I66">
        <v>1178.9680000000001</v>
      </c>
      <c r="J66">
        <v>1.8180000000000001</v>
      </c>
      <c r="K66">
        <v>1.657</v>
      </c>
      <c r="L66">
        <v>1.4469000000000001</v>
      </c>
      <c r="M66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B9" sqref="B9:B10"/>
    </sheetView>
  </sheetViews>
  <sheetFormatPr baseColWidth="10" defaultRowHeight="15" x14ac:dyDescent="0.2"/>
  <sheetData>
    <row r="1" spans="1:5" x14ac:dyDescent="0.2">
      <c r="A1">
        <v>1</v>
      </c>
      <c r="C1">
        <v>72.721000000000004</v>
      </c>
      <c r="D1">
        <v>44</v>
      </c>
      <c r="E1">
        <v>104</v>
      </c>
    </row>
    <row r="2" spans="1:5" x14ac:dyDescent="0.2">
      <c r="A2">
        <v>2</v>
      </c>
      <c r="C2">
        <v>142.346</v>
      </c>
      <c r="D2">
        <v>78</v>
      </c>
      <c r="E2">
        <v>201</v>
      </c>
    </row>
    <row r="3" spans="1:5" x14ac:dyDescent="0.2">
      <c r="A3">
        <v>3</v>
      </c>
      <c r="C3">
        <v>113.316</v>
      </c>
      <c r="D3">
        <v>42</v>
      </c>
      <c r="E3">
        <v>163</v>
      </c>
    </row>
    <row r="4" spans="1:5" x14ac:dyDescent="0.2">
      <c r="A4">
        <v>4</v>
      </c>
      <c r="C4">
        <v>121.71599999999999</v>
      </c>
      <c r="D4">
        <v>37</v>
      </c>
      <c r="E4">
        <v>188</v>
      </c>
    </row>
    <row r="6" spans="1:5" x14ac:dyDescent="0.2">
      <c r="A6">
        <v>5</v>
      </c>
      <c r="C6">
        <v>81.980999999999995</v>
      </c>
      <c r="D6">
        <v>29</v>
      </c>
      <c r="E6">
        <v>170</v>
      </c>
    </row>
    <row r="7" spans="1:5" x14ac:dyDescent="0.2">
      <c r="A7">
        <v>6</v>
      </c>
      <c r="C7">
        <v>118.908</v>
      </c>
      <c r="D7">
        <v>45</v>
      </c>
      <c r="E7">
        <v>173</v>
      </c>
    </row>
    <row r="9" spans="1:5" x14ac:dyDescent="0.2">
      <c r="A9">
        <v>7</v>
      </c>
      <c r="C9">
        <v>105.89400000000001</v>
      </c>
      <c r="D9">
        <v>45</v>
      </c>
      <c r="E9">
        <v>196</v>
      </c>
    </row>
    <row r="10" spans="1:5" x14ac:dyDescent="0.2">
      <c r="A10">
        <v>8</v>
      </c>
      <c r="C10">
        <v>85.753</v>
      </c>
      <c r="D10">
        <v>41</v>
      </c>
      <c r="E10">
        <v>170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49F4-1FCD-0D45-A18E-350C46CAEC6D}">
  <dimension ref="A1:N39"/>
  <sheetViews>
    <sheetView topLeftCell="A35" workbookViewId="0">
      <selection activeCell="E16" sqref="E16"/>
    </sheetView>
  </sheetViews>
  <sheetFormatPr baseColWidth="10" defaultRowHeight="15" x14ac:dyDescent="0.2"/>
  <sheetData>
    <row r="1" spans="1:14" ht="32" x14ac:dyDescent="0.2">
      <c r="A1" s="32" t="s">
        <v>33</v>
      </c>
      <c r="B1" s="32" t="s">
        <v>34</v>
      </c>
      <c r="C1" s="32" t="s">
        <v>35</v>
      </c>
      <c r="D1" s="32" t="s">
        <v>36</v>
      </c>
      <c r="E1" s="32" t="s">
        <v>211</v>
      </c>
      <c r="F1" s="32" t="s">
        <v>212</v>
      </c>
      <c r="G1" s="32" t="s">
        <v>45</v>
      </c>
      <c r="H1" s="32" t="s">
        <v>143</v>
      </c>
      <c r="I1" s="32" t="s">
        <v>48</v>
      </c>
      <c r="J1" s="32" t="s">
        <v>49</v>
      </c>
      <c r="K1" s="33" t="s">
        <v>50</v>
      </c>
      <c r="L1" s="33" t="s">
        <v>51</v>
      </c>
      <c r="M1" s="32" t="s">
        <v>52</v>
      </c>
      <c r="N1" t="s">
        <v>144</v>
      </c>
    </row>
    <row r="2" spans="1:14" x14ac:dyDescent="0.2">
      <c r="A2" s="34">
        <v>44131</v>
      </c>
      <c r="B2" t="s">
        <v>59</v>
      </c>
      <c r="C2" t="s">
        <v>60</v>
      </c>
      <c r="D2">
        <v>1</v>
      </c>
      <c r="E2">
        <v>137</v>
      </c>
      <c r="F2">
        <v>18.899999999999999</v>
      </c>
      <c r="H2" t="s">
        <v>138</v>
      </c>
      <c r="I2">
        <v>18.789000000000001</v>
      </c>
      <c r="J2">
        <v>263.04599999999999</v>
      </c>
      <c r="K2">
        <v>1.6619999999999999</v>
      </c>
      <c r="L2">
        <v>0.55700000000000005</v>
      </c>
      <c r="M2">
        <v>0.56679999999999997</v>
      </c>
      <c r="N2" t="s">
        <v>145</v>
      </c>
    </row>
    <row r="3" spans="1:14" x14ac:dyDescent="0.2">
      <c r="A3" s="34">
        <v>44131</v>
      </c>
      <c r="B3" t="s">
        <v>59</v>
      </c>
      <c r="C3" t="s">
        <v>60</v>
      </c>
      <c r="D3">
        <v>2</v>
      </c>
      <c r="E3">
        <v>293</v>
      </c>
      <c r="F3">
        <v>22.7</v>
      </c>
      <c r="H3" t="s">
        <v>138</v>
      </c>
      <c r="I3">
        <v>33.76</v>
      </c>
      <c r="J3">
        <v>472.64</v>
      </c>
      <c r="K3">
        <v>1.7130000000000001</v>
      </c>
      <c r="L3">
        <v>0.26500000000000001</v>
      </c>
      <c r="M3">
        <v>5.7967000000000004</v>
      </c>
      <c r="N3" t="s">
        <v>146</v>
      </c>
    </row>
    <row r="4" spans="1:14" x14ac:dyDescent="0.2">
      <c r="A4" s="34">
        <v>44131</v>
      </c>
      <c r="B4" t="s">
        <v>59</v>
      </c>
      <c r="C4" t="s">
        <v>60</v>
      </c>
      <c r="D4">
        <v>3</v>
      </c>
      <c r="E4">
        <v>200</v>
      </c>
      <c r="F4">
        <v>21.1</v>
      </c>
      <c r="H4" t="s">
        <v>138</v>
      </c>
      <c r="I4">
        <v>25.36</v>
      </c>
      <c r="J4">
        <v>355.04</v>
      </c>
      <c r="K4">
        <v>1.681</v>
      </c>
      <c r="L4">
        <v>0.44</v>
      </c>
      <c r="M4">
        <v>1.0504</v>
      </c>
      <c r="N4" t="s">
        <v>147</v>
      </c>
    </row>
    <row r="5" spans="1:14" x14ac:dyDescent="0.2">
      <c r="A5" s="34">
        <v>44131</v>
      </c>
      <c r="B5" t="s">
        <v>59</v>
      </c>
      <c r="C5" t="s">
        <v>60</v>
      </c>
      <c r="D5">
        <v>4</v>
      </c>
      <c r="E5">
        <v>242</v>
      </c>
      <c r="F5">
        <v>22.3</v>
      </c>
      <c r="H5" t="s">
        <v>138</v>
      </c>
      <c r="I5">
        <v>46.24</v>
      </c>
      <c r="J5">
        <v>647.36</v>
      </c>
      <c r="K5">
        <v>1.603</v>
      </c>
      <c r="L5">
        <v>0.216</v>
      </c>
      <c r="M5">
        <v>1.7901</v>
      </c>
      <c r="N5" t="s">
        <v>148</v>
      </c>
    </row>
    <row r="6" spans="1:14" x14ac:dyDescent="0.2">
      <c r="A6" s="34">
        <v>44131</v>
      </c>
      <c r="B6" t="s">
        <v>59</v>
      </c>
      <c r="C6" t="s">
        <v>60</v>
      </c>
      <c r="D6">
        <v>5</v>
      </c>
      <c r="E6">
        <v>217</v>
      </c>
      <c r="F6">
        <v>21.5</v>
      </c>
      <c r="H6" t="s">
        <v>138</v>
      </c>
      <c r="I6">
        <v>98.6</v>
      </c>
      <c r="J6">
        <v>1380.4</v>
      </c>
      <c r="K6">
        <v>1.7689999999999999</v>
      </c>
      <c r="L6">
        <v>0.86</v>
      </c>
      <c r="M6">
        <v>1.1803999999999999</v>
      </c>
      <c r="N6" t="s">
        <v>149</v>
      </c>
    </row>
    <row r="7" spans="1:14" x14ac:dyDescent="0.2">
      <c r="A7" s="34">
        <v>44131</v>
      </c>
      <c r="B7" t="s">
        <v>59</v>
      </c>
      <c r="C7" t="s">
        <v>60</v>
      </c>
      <c r="D7">
        <v>6</v>
      </c>
      <c r="E7">
        <v>174</v>
      </c>
      <c r="F7">
        <v>19.899999999999999</v>
      </c>
      <c r="H7" t="s">
        <v>138</v>
      </c>
      <c r="I7">
        <v>52.505000000000003</v>
      </c>
      <c r="J7">
        <v>735.07</v>
      </c>
      <c r="K7">
        <v>1.8160000000000001</v>
      </c>
      <c r="L7">
        <v>1.3420000000000001</v>
      </c>
      <c r="M7">
        <v>7.5387000000000004</v>
      </c>
      <c r="N7" t="s">
        <v>150</v>
      </c>
    </row>
    <row r="8" spans="1:14" x14ac:dyDescent="0.2">
      <c r="A8" s="34">
        <v>44131</v>
      </c>
      <c r="B8" t="s">
        <v>59</v>
      </c>
      <c r="C8" t="s">
        <v>60</v>
      </c>
      <c r="D8">
        <v>7</v>
      </c>
      <c r="E8">
        <v>208</v>
      </c>
      <c r="F8">
        <v>21.4</v>
      </c>
      <c r="H8" t="s">
        <v>138</v>
      </c>
      <c r="I8">
        <v>26.58</v>
      </c>
      <c r="J8">
        <v>372.12</v>
      </c>
      <c r="K8">
        <v>1.704</v>
      </c>
      <c r="L8">
        <v>0.73599999999999999</v>
      </c>
      <c r="M8">
        <v>1.2323999999999999</v>
      </c>
      <c r="N8" t="s">
        <v>151</v>
      </c>
    </row>
    <row r="9" spans="1:14" x14ac:dyDescent="0.2">
      <c r="A9" s="34">
        <v>44131</v>
      </c>
      <c r="B9" t="s">
        <v>59</v>
      </c>
      <c r="C9" t="s">
        <v>60</v>
      </c>
      <c r="D9">
        <v>8</v>
      </c>
      <c r="E9">
        <v>237</v>
      </c>
      <c r="F9">
        <v>21.8</v>
      </c>
      <c r="H9" t="s">
        <v>138</v>
      </c>
      <c r="I9">
        <v>20.084</v>
      </c>
      <c r="J9">
        <v>281.17599999999999</v>
      </c>
      <c r="K9">
        <v>1.6220000000000001</v>
      </c>
      <c r="L9">
        <v>0.45100000000000001</v>
      </c>
      <c r="M9">
        <v>1.8772</v>
      </c>
      <c r="N9" t="s">
        <v>152</v>
      </c>
    </row>
    <row r="10" spans="1:14" x14ac:dyDescent="0.2">
      <c r="A10" s="34">
        <v>44131</v>
      </c>
      <c r="B10" t="s">
        <v>59</v>
      </c>
      <c r="C10" t="s">
        <v>60</v>
      </c>
      <c r="D10">
        <v>9</v>
      </c>
      <c r="E10">
        <v>240</v>
      </c>
      <c r="F10">
        <v>22.5</v>
      </c>
      <c r="H10" t="s">
        <v>138</v>
      </c>
      <c r="I10">
        <v>41.6</v>
      </c>
      <c r="J10">
        <v>582.4</v>
      </c>
      <c r="K10">
        <v>1.6339999999999999</v>
      </c>
      <c r="L10">
        <v>0.309</v>
      </c>
      <c r="M10">
        <v>1.3935999999999999</v>
      </c>
      <c r="N10" t="s">
        <v>153</v>
      </c>
    </row>
    <row r="11" spans="1:14" x14ac:dyDescent="0.2">
      <c r="A11" s="34">
        <v>44131</v>
      </c>
      <c r="B11" t="s">
        <v>59</v>
      </c>
      <c r="C11" t="s">
        <v>60</v>
      </c>
      <c r="D11">
        <v>10</v>
      </c>
      <c r="E11">
        <v>267</v>
      </c>
      <c r="F11">
        <v>21.7</v>
      </c>
      <c r="H11" t="s">
        <v>138</v>
      </c>
      <c r="I11">
        <v>56.481000000000002</v>
      </c>
      <c r="J11">
        <v>790.73400000000004</v>
      </c>
      <c r="K11">
        <v>1.758</v>
      </c>
      <c r="L11">
        <v>1.429</v>
      </c>
      <c r="M11">
        <v>5.6731999999999996</v>
      </c>
      <c r="N11" t="s">
        <v>154</v>
      </c>
    </row>
    <row r="12" spans="1:14" x14ac:dyDescent="0.2">
      <c r="A12" s="34">
        <v>44131</v>
      </c>
      <c r="B12" t="s">
        <v>78</v>
      </c>
      <c r="C12" t="s">
        <v>60</v>
      </c>
      <c r="D12">
        <v>12</v>
      </c>
      <c r="E12">
        <v>744</v>
      </c>
      <c r="F12">
        <v>29.9</v>
      </c>
      <c r="G12" t="s">
        <v>22</v>
      </c>
      <c r="H12" t="s">
        <v>139</v>
      </c>
      <c r="I12">
        <v>104.22</v>
      </c>
      <c r="J12">
        <v>1459.08</v>
      </c>
      <c r="K12">
        <v>1.792</v>
      </c>
      <c r="L12">
        <v>1.5720000000000001</v>
      </c>
      <c r="M12">
        <v>85.656999999999996</v>
      </c>
      <c r="N12" t="s">
        <v>156</v>
      </c>
    </row>
    <row r="13" spans="1:14" x14ac:dyDescent="0.2">
      <c r="A13" s="34">
        <v>44131</v>
      </c>
      <c r="B13" t="s">
        <v>78</v>
      </c>
      <c r="C13" t="s">
        <v>60</v>
      </c>
      <c r="D13">
        <v>13</v>
      </c>
      <c r="E13">
        <v>904</v>
      </c>
      <c r="F13">
        <v>33.5</v>
      </c>
      <c r="G13" t="s">
        <v>22</v>
      </c>
      <c r="H13" t="s">
        <v>139</v>
      </c>
      <c r="I13">
        <v>174.083</v>
      </c>
      <c r="J13">
        <v>2437.1619999999998</v>
      </c>
      <c r="K13">
        <v>1.8120000000000001</v>
      </c>
      <c r="L13">
        <v>2.0510000000000002</v>
      </c>
      <c r="M13">
        <v>1.1803999999999999</v>
      </c>
      <c r="N13" t="s">
        <v>157</v>
      </c>
    </row>
    <row r="14" spans="1:14" x14ac:dyDescent="0.2">
      <c r="A14" s="34">
        <v>44131</v>
      </c>
      <c r="B14" t="s">
        <v>78</v>
      </c>
      <c r="C14" t="s">
        <v>60</v>
      </c>
      <c r="D14">
        <v>15</v>
      </c>
      <c r="E14">
        <v>662</v>
      </c>
      <c r="F14">
        <v>31.1</v>
      </c>
      <c r="G14" t="s">
        <v>23</v>
      </c>
      <c r="H14" t="s">
        <v>140</v>
      </c>
      <c r="I14">
        <v>75.054000000000002</v>
      </c>
      <c r="J14">
        <v>1050.7560000000001</v>
      </c>
      <c r="K14">
        <v>1.8</v>
      </c>
      <c r="L14">
        <v>0.55000000000000004</v>
      </c>
      <c r="M14">
        <v>4.6332000000000004</v>
      </c>
      <c r="N14" t="s">
        <v>159</v>
      </c>
    </row>
    <row r="15" spans="1:14" x14ac:dyDescent="0.2">
      <c r="A15" s="34">
        <v>44131</v>
      </c>
      <c r="B15" t="s">
        <v>78</v>
      </c>
      <c r="C15" t="s">
        <v>60</v>
      </c>
      <c r="D15">
        <v>20</v>
      </c>
      <c r="E15">
        <v>1025</v>
      </c>
      <c r="F15">
        <v>34.299999999999997</v>
      </c>
      <c r="G15" t="s">
        <v>22</v>
      </c>
      <c r="H15" t="s">
        <v>139</v>
      </c>
      <c r="I15">
        <v>84.182000000000002</v>
      </c>
      <c r="J15">
        <v>1178.548</v>
      </c>
      <c r="K15">
        <v>1.768</v>
      </c>
      <c r="L15">
        <v>1.6060000000000001</v>
      </c>
      <c r="M15">
        <v>2.4076</v>
      </c>
      <c r="N15" t="s">
        <v>164</v>
      </c>
    </row>
    <row r="16" spans="1:14" x14ac:dyDescent="0.2">
      <c r="A16" s="34">
        <v>44131</v>
      </c>
      <c r="B16" t="s">
        <v>78</v>
      </c>
      <c r="C16" t="s">
        <v>60</v>
      </c>
      <c r="D16">
        <v>21</v>
      </c>
      <c r="E16">
        <v>962</v>
      </c>
      <c r="F16">
        <v>34.299999999999997</v>
      </c>
      <c r="G16" t="s">
        <v>23</v>
      </c>
      <c r="H16" t="s">
        <v>140</v>
      </c>
      <c r="I16">
        <v>313.39400000000001</v>
      </c>
      <c r="J16">
        <v>4387.5159999999996</v>
      </c>
      <c r="K16">
        <v>1.833</v>
      </c>
      <c r="L16">
        <v>2.1949999999999998</v>
      </c>
      <c r="M16">
        <v>1.5145</v>
      </c>
      <c r="N16" t="s">
        <v>210</v>
      </c>
    </row>
    <row r="17" spans="1:14" x14ac:dyDescent="0.2">
      <c r="A17" s="34">
        <v>44131</v>
      </c>
      <c r="B17" t="s">
        <v>78</v>
      </c>
      <c r="C17" t="s">
        <v>60</v>
      </c>
      <c r="D17">
        <v>22</v>
      </c>
      <c r="E17">
        <v>967</v>
      </c>
      <c r="F17">
        <v>35</v>
      </c>
      <c r="G17" t="s">
        <v>23</v>
      </c>
      <c r="H17" t="s">
        <v>140</v>
      </c>
      <c r="I17">
        <v>241.87</v>
      </c>
      <c r="J17">
        <v>3386.18</v>
      </c>
      <c r="K17">
        <v>1.835</v>
      </c>
      <c r="L17">
        <v>2.1080000000000001</v>
      </c>
      <c r="M17">
        <v>3.25</v>
      </c>
      <c r="N17" t="s">
        <v>166</v>
      </c>
    </row>
    <row r="18" spans="1:14" x14ac:dyDescent="0.2">
      <c r="A18" s="34">
        <v>44131</v>
      </c>
      <c r="B18" t="s">
        <v>78</v>
      </c>
      <c r="C18" t="s">
        <v>60</v>
      </c>
      <c r="D18">
        <v>24</v>
      </c>
      <c r="E18">
        <v>823</v>
      </c>
      <c r="F18">
        <v>33.5</v>
      </c>
      <c r="G18" t="s">
        <v>23</v>
      </c>
      <c r="H18" t="s">
        <v>140</v>
      </c>
      <c r="I18">
        <v>63.734000000000002</v>
      </c>
      <c r="J18">
        <v>892.27599999999995</v>
      </c>
      <c r="K18">
        <v>1.8009999999999999</v>
      </c>
      <c r="L18">
        <v>1.3919999999999999</v>
      </c>
      <c r="M18">
        <v>0.92949999999999999</v>
      </c>
      <c r="N18" t="s">
        <v>168</v>
      </c>
    </row>
    <row r="19" spans="1:14" x14ac:dyDescent="0.2">
      <c r="A19" s="34">
        <v>44131</v>
      </c>
      <c r="B19" t="s">
        <v>78</v>
      </c>
      <c r="C19" t="s">
        <v>60</v>
      </c>
      <c r="D19">
        <v>25</v>
      </c>
      <c r="E19">
        <v>910</v>
      </c>
      <c r="F19">
        <v>33.9</v>
      </c>
      <c r="G19" t="s">
        <v>24</v>
      </c>
      <c r="H19" t="s">
        <v>142</v>
      </c>
      <c r="I19">
        <v>76.495000000000005</v>
      </c>
      <c r="J19">
        <v>1070.93</v>
      </c>
      <c r="K19">
        <v>1.8240000000000001</v>
      </c>
      <c r="L19">
        <v>1.381</v>
      </c>
      <c r="M19">
        <v>60.345999999999997</v>
      </c>
      <c r="N19" t="s">
        <v>169</v>
      </c>
    </row>
    <row r="20" spans="1:14" x14ac:dyDescent="0.2">
      <c r="A20" s="34">
        <v>44131</v>
      </c>
      <c r="B20" t="s">
        <v>78</v>
      </c>
      <c r="C20" t="s">
        <v>60</v>
      </c>
      <c r="D20">
        <v>45</v>
      </c>
      <c r="E20">
        <v>737</v>
      </c>
      <c r="F20">
        <v>31.6</v>
      </c>
      <c r="G20" t="s">
        <v>24</v>
      </c>
      <c r="H20" t="s">
        <v>142</v>
      </c>
      <c r="I20">
        <v>151.94900000000001</v>
      </c>
      <c r="J20">
        <v>2127.2860000000001</v>
      </c>
      <c r="K20">
        <v>1.8180000000000001</v>
      </c>
      <c r="L20">
        <v>1.8740000000000001</v>
      </c>
      <c r="M20">
        <v>2.0318999999999998</v>
      </c>
      <c r="N20" t="s">
        <v>171</v>
      </c>
    </row>
    <row r="21" spans="1:14" x14ac:dyDescent="0.2">
      <c r="A21" s="34">
        <v>44131</v>
      </c>
      <c r="B21" t="s">
        <v>78</v>
      </c>
      <c r="C21" t="s">
        <v>60</v>
      </c>
      <c r="D21">
        <v>46</v>
      </c>
      <c r="E21">
        <v>743</v>
      </c>
      <c r="F21">
        <v>31.8</v>
      </c>
      <c r="G21" t="s">
        <v>23</v>
      </c>
      <c r="H21" t="s">
        <v>140</v>
      </c>
      <c r="I21">
        <v>105.377</v>
      </c>
      <c r="J21">
        <v>1475.278</v>
      </c>
      <c r="K21">
        <v>1.8220000000000001</v>
      </c>
      <c r="L21">
        <v>1.5960000000000001</v>
      </c>
      <c r="M21">
        <v>8.1302000000000003</v>
      </c>
      <c r="N21" t="s">
        <v>172</v>
      </c>
    </row>
    <row r="22" spans="1:14" x14ac:dyDescent="0.2">
      <c r="A22" s="34">
        <v>44131</v>
      </c>
      <c r="B22" t="s">
        <v>78</v>
      </c>
      <c r="C22" t="s">
        <v>60</v>
      </c>
      <c r="D22">
        <v>47</v>
      </c>
      <c r="E22">
        <v>980</v>
      </c>
      <c r="F22">
        <v>34</v>
      </c>
      <c r="G22" t="s">
        <v>22</v>
      </c>
      <c r="H22" t="s">
        <v>139</v>
      </c>
      <c r="I22">
        <v>93.322000000000003</v>
      </c>
      <c r="J22">
        <v>1306.508</v>
      </c>
      <c r="K22">
        <v>1.8049999999999999</v>
      </c>
      <c r="L22">
        <v>1.095</v>
      </c>
      <c r="M22">
        <v>2.2073999999999998</v>
      </c>
      <c r="N22" t="s">
        <v>173</v>
      </c>
    </row>
    <row r="23" spans="1:14" x14ac:dyDescent="0.2">
      <c r="A23" s="34">
        <v>44131</v>
      </c>
      <c r="B23" t="s">
        <v>78</v>
      </c>
      <c r="C23" t="s">
        <v>60</v>
      </c>
      <c r="D23">
        <v>48</v>
      </c>
      <c r="E23">
        <v>793</v>
      </c>
      <c r="F23">
        <v>32.200000000000003</v>
      </c>
      <c r="G23" t="s">
        <v>23</v>
      </c>
      <c r="H23" t="s">
        <v>140</v>
      </c>
      <c r="I23">
        <v>231.88800000000001</v>
      </c>
      <c r="J23">
        <v>3246.4319999999998</v>
      </c>
      <c r="K23">
        <v>1.827</v>
      </c>
      <c r="L23">
        <v>1.889</v>
      </c>
      <c r="M23">
        <v>4.4382000000000001</v>
      </c>
      <c r="N23" t="s">
        <v>174</v>
      </c>
    </row>
    <row r="24" spans="1:14" x14ac:dyDescent="0.2">
      <c r="A24" s="34">
        <v>44131</v>
      </c>
      <c r="B24" t="s">
        <v>78</v>
      </c>
      <c r="C24" t="s">
        <v>60</v>
      </c>
      <c r="D24">
        <v>50</v>
      </c>
      <c r="E24">
        <v>724</v>
      </c>
      <c r="F24">
        <v>32.6</v>
      </c>
      <c r="G24" t="s">
        <v>23</v>
      </c>
      <c r="H24" t="s">
        <v>140</v>
      </c>
      <c r="I24">
        <v>179.977</v>
      </c>
      <c r="J24">
        <v>2519.6779999999999</v>
      </c>
      <c r="K24">
        <v>1.83</v>
      </c>
      <c r="L24">
        <v>1.56</v>
      </c>
      <c r="M24">
        <v>1.9343999999999999</v>
      </c>
      <c r="N24" t="s">
        <v>176</v>
      </c>
    </row>
    <row r="25" spans="1:14" x14ac:dyDescent="0.2">
      <c r="A25" s="34">
        <v>44131</v>
      </c>
      <c r="B25" t="s">
        <v>78</v>
      </c>
      <c r="C25" t="s">
        <v>60</v>
      </c>
      <c r="D25">
        <v>52</v>
      </c>
      <c r="E25">
        <v>967</v>
      </c>
      <c r="F25">
        <v>34</v>
      </c>
      <c r="G25" t="s">
        <v>23</v>
      </c>
      <c r="H25" t="s">
        <v>140</v>
      </c>
      <c r="I25">
        <v>70.971999999999994</v>
      </c>
      <c r="J25">
        <v>993.60799999999995</v>
      </c>
      <c r="K25">
        <v>1.841</v>
      </c>
      <c r="L25">
        <v>1.0529999999999999</v>
      </c>
      <c r="M25">
        <v>15.576599999999999</v>
      </c>
      <c r="N25" t="s">
        <v>178</v>
      </c>
    </row>
    <row r="26" spans="1:14" x14ac:dyDescent="0.2">
      <c r="A26" s="34">
        <v>44131</v>
      </c>
      <c r="B26" t="s">
        <v>78</v>
      </c>
      <c r="C26" t="s">
        <v>60</v>
      </c>
      <c r="D26">
        <v>53</v>
      </c>
      <c r="E26">
        <v>1106</v>
      </c>
      <c r="F26">
        <v>35.4</v>
      </c>
      <c r="G26" t="s">
        <v>24</v>
      </c>
      <c r="H26" t="s">
        <v>142</v>
      </c>
      <c r="I26">
        <v>98.355999999999995</v>
      </c>
      <c r="J26">
        <v>1376.9839999999999</v>
      </c>
      <c r="K26">
        <v>1.831</v>
      </c>
      <c r="L26">
        <v>1.0740000000000001</v>
      </c>
      <c r="M26">
        <v>2.0838999999999999</v>
      </c>
      <c r="N26" t="s">
        <v>179</v>
      </c>
    </row>
    <row r="27" spans="1:14" x14ac:dyDescent="0.2">
      <c r="A27" s="34">
        <v>44131</v>
      </c>
      <c r="B27" t="s">
        <v>78</v>
      </c>
      <c r="C27" t="s">
        <v>60</v>
      </c>
      <c r="D27">
        <v>56</v>
      </c>
      <c r="E27">
        <v>728</v>
      </c>
      <c r="F27">
        <v>31.5</v>
      </c>
      <c r="G27" t="s">
        <v>24</v>
      </c>
      <c r="H27" t="s">
        <v>142</v>
      </c>
      <c r="I27">
        <v>368.28</v>
      </c>
      <c r="J27">
        <v>5155.92</v>
      </c>
      <c r="K27">
        <v>1.84</v>
      </c>
      <c r="L27">
        <v>1.2</v>
      </c>
      <c r="M27">
        <v>12.1966</v>
      </c>
      <c r="N27" t="s">
        <v>182</v>
      </c>
    </row>
    <row r="28" spans="1:14" x14ac:dyDescent="0.2">
      <c r="A28" s="34">
        <v>44131</v>
      </c>
      <c r="B28" t="s">
        <v>78</v>
      </c>
      <c r="C28" t="s">
        <v>60</v>
      </c>
      <c r="D28">
        <v>57</v>
      </c>
      <c r="E28">
        <v>739</v>
      </c>
      <c r="F28">
        <v>31.5</v>
      </c>
      <c r="G28" t="s">
        <v>23</v>
      </c>
      <c r="H28" t="s">
        <v>140</v>
      </c>
      <c r="I28">
        <v>111.111</v>
      </c>
      <c r="J28">
        <v>1555.5540000000001</v>
      </c>
      <c r="K28">
        <v>1.845</v>
      </c>
      <c r="L28">
        <v>1.0780000000000001</v>
      </c>
      <c r="M28">
        <v>6.9927000000000001</v>
      </c>
      <c r="N28" t="s">
        <v>183</v>
      </c>
    </row>
    <row r="29" spans="1:14" x14ac:dyDescent="0.2">
      <c r="A29" s="34">
        <v>44131</v>
      </c>
      <c r="B29" t="s">
        <v>78</v>
      </c>
      <c r="C29" t="s">
        <v>60</v>
      </c>
      <c r="D29">
        <v>60</v>
      </c>
      <c r="E29">
        <v>1026</v>
      </c>
      <c r="F29">
        <v>33.799999999999997</v>
      </c>
      <c r="G29" t="s">
        <v>23</v>
      </c>
      <c r="H29" t="s">
        <v>140</v>
      </c>
      <c r="I29">
        <v>100.324</v>
      </c>
      <c r="J29">
        <v>1404.5360000000001</v>
      </c>
      <c r="K29">
        <v>1.83</v>
      </c>
      <c r="L29">
        <v>1.1739999999999999</v>
      </c>
      <c r="M29">
        <v>1.0803</v>
      </c>
      <c r="N29" t="s">
        <v>186</v>
      </c>
    </row>
    <row r="30" spans="1:14" x14ac:dyDescent="0.2">
      <c r="A30" s="34">
        <v>44131</v>
      </c>
      <c r="B30" t="s">
        <v>78</v>
      </c>
      <c r="C30" t="s">
        <v>60</v>
      </c>
      <c r="D30">
        <v>61</v>
      </c>
      <c r="E30">
        <v>619</v>
      </c>
      <c r="F30">
        <v>31</v>
      </c>
      <c r="G30" t="s">
        <v>22</v>
      </c>
      <c r="H30" t="s">
        <v>139</v>
      </c>
      <c r="I30">
        <v>269.37799999999999</v>
      </c>
      <c r="J30">
        <v>3771.2919999999999</v>
      </c>
      <c r="K30">
        <v>1.869</v>
      </c>
      <c r="L30">
        <v>1.7270000000000001</v>
      </c>
      <c r="M30">
        <v>3.4956999999999998</v>
      </c>
      <c r="N30" t="s">
        <v>187</v>
      </c>
    </row>
    <row r="31" spans="1:14" x14ac:dyDescent="0.2">
      <c r="A31" s="34">
        <v>44131</v>
      </c>
      <c r="B31" t="s">
        <v>118</v>
      </c>
      <c r="C31" t="s">
        <v>60</v>
      </c>
      <c r="D31">
        <v>27</v>
      </c>
      <c r="E31">
        <v>1404</v>
      </c>
      <c r="F31">
        <v>38.700000000000003</v>
      </c>
      <c r="G31" t="s">
        <v>0</v>
      </c>
      <c r="H31" t="s">
        <v>141</v>
      </c>
      <c r="I31">
        <v>184.25899999999999</v>
      </c>
      <c r="J31">
        <v>2579.6260000000002</v>
      </c>
      <c r="K31">
        <v>1.857</v>
      </c>
      <c r="L31">
        <v>1.8169999999999999</v>
      </c>
      <c r="M31">
        <v>1.2012</v>
      </c>
      <c r="N31" t="s">
        <v>192</v>
      </c>
    </row>
    <row r="32" spans="1:14" x14ac:dyDescent="0.2">
      <c r="A32" s="34">
        <v>44131</v>
      </c>
      <c r="B32" t="s">
        <v>118</v>
      </c>
      <c r="C32" t="s">
        <v>60</v>
      </c>
      <c r="D32">
        <v>28</v>
      </c>
      <c r="E32">
        <v>1859</v>
      </c>
      <c r="F32">
        <v>42.5</v>
      </c>
      <c r="G32" t="s">
        <v>0</v>
      </c>
      <c r="H32" t="s">
        <v>141</v>
      </c>
      <c r="I32">
        <v>80.676000000000002</v>
      </c>
      <c r="J32">
        <v>1129.4639999999999</v>
      </c>
      <c r="K32">
        <v>1.8839999999999999</v>
      </c>
      <c r="L32">
        <v>1.262</v>
      </c>
      <c r="M32">
        <v>14.277900000000001</v>
      </c>
      <c r="N32" t="s">
        <v>193</v>
      </c>
    </row>
    <row r="33" spans="1:14" x14ac:dyDescent="0.2">
      <c r="A33" s="34">
        <v>44131</v>
      </c>
      <c r="B33" t="s">
        <v>118</v>
      </c>
      <c r="C33" t="s">
        <v>60</v>
      </c>
      <c r="D33">
        <v>29</v>
      </c>
      <c r="E33">
        <v>1348</v>
      </c>
      <c r="F33">
        <v>38.5</v>
      </c>
      <c r="G33" t="s">
        <v>0</v>
      </c>
      <c r="H33" t="s">
        <v>141</v>
      </c>
      <c r="I33">
        <v>138.386</v>
      </c>
      <c r="J33">
        <v>1937.404</v>
      </c>
      <c r="K33">
        <v>1.877</v>
      </c>
      <c r="L33">
        <v>1.986</v>
      </c>
      <c r="M33">
        <v>24.4803</v>
      </c>
      <c r="N33" t="s">
        <v>194</v>
      </c>
    </row>
    <row r="34" spans="1:14" x14ac:dyDescent="0.2">
      <c r="A34" s="34">
        <v>44131</v>
      </c>
      <c r="B34" t="s">
        <v>118</v>
      </c>
      <c r="C34" t="s">
        <v>60</v>
      </c>
      <c r="D34">
        <v>31</v>
      </c>
      <c r="E34">
        <v>1638</v>
      </c>
      <c r="F34">
        <v>40</v>
      </c>
      <c r="G34" t="s">
        <v>0</v>
      </c>
      <c r="H34" t="s">
        <v>141</v>
      </c>
      <c r="I34">
        <v>62.116999999999997</v>
      </c>
      <c r="J34">
        <v>869.63800000000003</v>
      </c>
      <c r="K34">
        <v>1.857</v>
      </c>
      <c r="L34">
        <v>1.554</v>
      </c>
      <c r="M34">
        <v>2.2008999999999999</v>
      </c>
      <c r="N34" t="s">
        <v>196</v>
      </c>
    </row>
    <row r="35" spans="1:14" x14ac:dyDescent="0.2">
      <c r="A35" s="34">
        <v>44131</v>
      </c>
      <c r="B35" t="s">
        <v>118</v>
      </c>
      <c r="C35" t="s">
        <v>60</v>
      </c>
      <c r="D35">
        <v>35</v>
      </c>
      <c r="E35">
        <v>2066</v>
      </c>
      <c r="F35">
        <v>43</v>
      </c>
      <c r="G35" t="s">
        <v>0</v>
      </c>
      <c r="H35" t="s">
        <v>141</v>
      </c>
      <c r="I35">
        <v>35.732999999999997</v>
      </c>
      <c r="J35">
        <v>500.262</v>
      </c>
      <c r="K35">
        <v>1.8560000000000001</v>
      </c>
      <c r="L35">
        <v>1.0389999999999999</v>
      </c>
      <c r="M35">
        <v>2.1372</v>
      </c>
      <c r="N35" t="s">
        <v>200</v>
      </c>
    </row>
    <row r="36" spans="1:14" x14ac:dyDescent="0.2">
      <c r="A36" s="34">
        <v>44131</v>
      </c>
      <c r="B36" t="s">
        <v>118</v>
      </c>
      <c r="C36" t="s">
        <v>60</v>
      </c>
      <c r="D36">
        <v>36</v>
      </c>
      <c r="E36">
        <v>1773</v>
      </c>
      <c r="F36">
        <v>40.799999999999997</v>
      </c>
      <c r="G36" t="s">
        <v>0</v>
      </c>
      <c r="H36" t="s">
        <v>141</v>
      </c>
      <c r="I36">
        <v>76.135999999999996</v>
      </c>
      <c r="J36">
        <v>1065.904</v>
      </c>
      <c r="K36">
        <v>1.827</v>
      </c>
      <c r="L36">
        <v>1.8129999999999999</v>
      </c>
      <c r="M36">
        <v>1.3169</v>
      </c>
      <c r="N36" t="s">
        <v>201</v>
      </c>
    </row>
    <row r="37" spans="1:14" x14ac:dyDescent="0.2">
      <c r="A37" s="34">
        <v>44131</v>
      </c>
      <c r="B37" t="s">
        <v>118</v>
      </c>
      <c r="C37" t="s">
        <v>60</v>
      </c>
      <c r="D37">
        <v>38</v>
      </c>
      <c r="E37">
        <v>1985</v>
      </c>
      <c r="F37">
        <v>41.6</v>
      </c>
      <c r="G37" t="s">
        <v>0</v>
      </c>
      <c r="H37" t="s">
        <v>141</v>
      </c>
      <c r="I37">
        <v>84.29</v>
      </c>
      <c r="J37">
        <v>1180.06</v>
      </c>
      <c r="K37">
        <v>1.86</v>
      </c>
      <c r="L37">
        <v>1.879</v>
      </c>
      <c r="M37">
        <v>4.2210999999999999</v>
      </c>
      <c r="N37" t="s">
        <v>203</v>
      </c>
    </row>
    <row r="38" spans="1:14" x14ac:dyDescent="0.2">
      <c r="A38" s="34">
        <v>44131</v>
      </c>
      <c r="B38" t="s">
        <v>118</v>
      </c>
      <c r="C38" t="s">
        <v>60</v>
      </c>
      <c r="D38">
        <v>41</v>
      </c>
      <c r="E38">
        <v>1770</v>
      </c>
      <c r="F38">
        <v>41.5</v>
      </c>
      <c r="G38" t="s">
        <v>0</v>
      </c>
      <c r="H38" t="s">
        <v>141</v>
      </c>
      <c r="I38">
        <v>120.315</v>
      </c>
      <c r="J38">
        <v>1684.41</v>
      </c>
      <c r="K38">
        <v>1.86</v>
      </c>
      <c r="L38">
        <v>1.944</v>
      </c>
      <c r="M38">
        <v>11.4764</v>
      </c>
      <c r="N38" t="s">
        <v>206</v>
      </c>
    </row>
    <row r="39" spans="1:14" x14ac:dyDescent="0.2">
      <c r="A39" s="34">
        <v>44131</v>
      </c>
      <c r="B39" t="s">
        <v>118</v>
      </c>
      <c r="C39" t="s">
        <v>60</v>
      </c>
      <c r="D39">
        <v>44</v>
      </c>
      <c r="E39">
        <v>1863</v>
      </c>
      <c r="F39">
        <v>42.5</v>
      </c>
      <c r="G39" t="s">
        <v>0</v>
      </c>
      <c r="H39" t="s">
        <v>141</v>
      </c>
      <c r="I39">
        <v>84.212000000000003</v>
      </c>
      <c r="J39">
        <v>1178.9680000000001</v>
      </c>
      <c r="K39">
        <v>1.8180000000000001</v>
      </c>
      <c r="L39">
        <v>1.657</v>
      </c>
      <c r="M39">
        <v>1.4469000000000001</v>
      </c>
      <c r="N39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All details</vt:lpstr>
      <vt:lpstr>Feuil3</vt:lpstr>
      <vt:lpstr>Feuil2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Houdelet</dc:creator>
  <cp:lastModifiedBy>Microsoft Office User</cp:lastModifiedBy>
  <dcterms:created xsi:type="dcterms:W3CDTF">2021-11-16T13:54:14Z</dcterms:created>
  <dcterms:modified xsi:type="dcterms:W3CDTF">2023-05-03T13:53:44Z</dcterms:modified>
</cp:coreProperties>
</file>