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my.shell.com/personal/ben_gyde_shell_com/Documents/Desktop/Direct debit rejections/"/>
    </mc:Choice>
  </mc:AlternateContent>
  <xr:revisionPtr revIDLastSave="533" documentId="8_{6E3E6E11-507A-4157-9AB0-BD074A05BF14}" xr6:coauthVersionLast="47" xr6:coauthVersionMax="47" xr10:uidLastSave="{C0DF9A6C-2338-4D64-B382-C21AF8A28341}"/>
  <bookViews>
    <workbookView xWindow="28680" yWindow="-120" windowWidth="29040" windowHeight="15720" xr2:uid="{4726BD9F-E324-4465-B937-C1ACB855F584}"/>
  </bookViews>
  <sheets>
    <sheet name="Rejection report" sheetId="5" r:id="rId1"/>
  </sheets>
  <definedNames>
    <definedName name="ExternalData_2" localSheetId="0" hidden="1">'Rejection report'!$D$6:$M$55</definedName>
    <definedName name="Slicer_Account_Owner">#N/A</definedName>
    <definedName name="Slicer_Banding">#N/A</definedName>
    <definedName name="Slicer_Rejection_cod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6" i="5" l="1"/>
  <c r="N1" i="5" s="1"/>
  <c r="M56" i="5"/>
  <c r="N5" i="5"/>
  <c r="N4" i="5"/>
  <c r="N3" i="5"/>
  <c r="N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10091-D306-4873-9AD6-72B8DCE37398}" keepAlive="1" name="Query - Rejection report" description="Connection to the 'Rejection report' query in the workbook." type="5" refreshedVersion="8" background="1" saveData="1">
    <dbPr connection="Provider=Microsoft.Mashup.OleDb.1;Data Source=$Workbook$;Location=&quot;Rejection report&quot;;Extended Properties=&quot;&quot;" command="SELECT * FROM [Rejection report]"/>
  </connection>
  <connection id="2" xr16:uid="{422E9ABE-23CD-487B-BCEF-EAB7648030B0}" keepAlive="1" name="Query - Sample BANK data" description="Connection to the 'Sample BANK data' query in the workbook." type="5" refreshedVersion="0" background="1" saveData="1">
    <dbPr connection="Provider=Microsoft.Mashup.OleDb.1;Data Source=$Workbook$;Location=&quot;Sample BANK data&quot;;Extended Properties=&quot;&quot;" command="SELECT * FROM [Sample BANK data]"/>
  </connection>
  <connection id="3" xr16:uid="{0AD7012E-7040-407F-9DF7-B0EC426131F1}" keepAlive="1" name="Query - Sample SAP data" description="Connection to the 'Sample SAP data' query in the workbook." type="5" refreshedVersion="0" background="1" saveData="1">
    <dbPr connection="Provider=Microsoft.Mashup.OleDb.1;Data Source=$Workbook$;Location=&quot;Sample SAP data&quot;;Extended Properties=&quot;&quot;" command="SELECT * FROM [Sample SAP data]"/>
  </connection>
  <connection id="4" xr16:uid="{145A237A-0087-474A-9312-221A84684C14}" keepAlive="1" name="Query - Sample SF data" description="Connection to the 'Sample SF data' query in the workbook." type="5" refreshedVersion="0" background="1" saveData="1">
    <dbPr connection="Provider=Microsoft.Mashup.OleDb.1;Data Source=$Workbook$;Location=&quot;Sample SF data&quot;;Extended Properties=&quot;&quot;" command="SELECT * FROM [Sample SF data]"/>
  </connection>
</connections>
</file>

<file path=xl/sharedStrings.xml><?xml version="1.0" encoding="utf-8"?>
<sst xmlns="http://schemas.openxmlformats.org/spreadsheetml/2006/main" count="354" uniqueCount="128">
  <si>
    <t>Instructed Amt</t>
  </si>
  <si>
    <t>Amt ccy</t>
  </si>
  <si>
    <t>EUR</t>
  </si>
  <si>
    <t>Account Name</t>
  </si>
  <si>
    <t>Account Owner</t>
  </si>
  <si>
    <t>Banding</t>
  </si>
  <si>
    <t>AB10000000</t>
  </si>
  <si>
    <t>Alpha Transport Ltd</t>
  </si>
  <si>
    <t>Emily Lewis</t>
  </si>
  <si>
    <t>Platinum</t>
  </si>
  <si>
    <t>AB10000001</t>
  </si>
  <si>
    <t>Beta Transport Ltd</t>
  </si>
  <si>
    <t>Alice Thompson</t>
  </si>
  <si>
    <t>Bronze</t>
  </si>
  <si>
    <t>AB10000002</t>
  </si>
  <si>
    <t>Gamma Transport Ltd</t>
  </si>
  <si>
    <t>Emma Johnson</t>
  </si>
  <si>
    <t>AB10000003</t>
  </si>
  <si>
    <t>Delta Transport Ltd</t>
  </si>
  <si>
    <t>Olivia Davis</t>
  </si>
  <si>
    <t>AB10000004</t>
  </si>
  <si>
    <t>Epsilon Transport Ltd</t>
  </si>
  <si>
    <t>Sophie Green</t>
  </si>
  <si>
    <t>Silver</t>
  </si>
  <si>
    <t>AB10000005</t>
  </si>
  <si>
    <t>Zeta Transport Ltd</t>
  </si>
  <si>
    <t>Daniel Smith</t>
  </si>
  <si>
    <t>Gerard van Herpen</t>
  </si>
  <si>
    <t>AB10000007</t>
  </si>
  <si>
    <t>Theta Transport Ltd</t>
  </si>
  <si>
    <t>Gold</t>
  </si>
  <si>
    <t>AB10000008</t>
  </si>
  <si>
    <t>Iota Transport Ltd</t>
  </si>
  <si>
    <t>AB10000009</t>
  </si>
  <si>
    <t>Kappa Transport Ltd</t>
  </si>
  <si>
    <t>AB10000010</t>
  </si>
  <si>
    <t>Lambda Transport Ltd</t>
  </si>
  <si>
    <t>AB10000011</t>
  </si>
  <si>
    <t>Mu Transport Ltd</t>
  </si>
  <si>
    <t>James White</t>
  </si>
  <si>
    <t>AB10000012</t>
  </si>
  <si>
    <t>Nu Transport Ltd</t>
  </si>
  <si>
    <t>William Clark</t>
  </si>
  <si>
    <t>AB10000013</t>
  </si>
  <si>
    <t>Xi Transport Ltd</t>
  </si>
  <si>
    <t>AB10000014</t>
  </si>
  <si>
    <t>Omicron Transport Ltd</t>
  </si>
  <si>
    <t>AB10000015</t>
  </si>
  <si>
    <t>Pi Transport Ltd</t>
  </si>
  <si>
    <t>AB10000016</t>
  </si>
  <si>
    <t>Rho Transport Ltd</t>
  </si>
  <si>
    <t>AB10000017</t>
  </si>
  <si>
    <t>Sigma Transport Ltd</t>
  </si>
  <si>
    <t>Michael Brown</t>
  </si>
  <si>
    <t>AB10000018</t>
  </si>
  <si>
    <t>Tau Transport Ltd</t>
  </si>
  <si>
    <t>AB10000019</t>
  </si>
  <si>
    <t>Upsilon Transport Ltd</t>
  </si>
  <si>
    <t>AB10000020</t>
  </si>
  <si>
    <t>Phi Transport Ltd</t>
  </si>
  <si>
    <t>AB10000021</t>
  </si>
  <si>
    <t>Chi Transport Ltd</t>
  </si>
  <si>
    <t>AB10000022</t>
  </si>
  <si>
    <t>Psi Transport Ltd</t>
  </si>
  <si>
    <t>AB10000023</t>
  </si>
  <si>
    <t>Omega Transport Ltd</t>
  </si>
  <si>
    <t>AB10000024</t>
  </si>
  <si>
    <t>Apex Transport Ltd</t>
  </si>
  <si>
    <t>AB10000025</t>
  </si>
  <si>
    <t>Orbit Transport Ltd</t>
  </si>
  <si>
    <t>AB10000026</t>
  </si>
  <si>
    <t>Nova Transport Ltd</t>
  </si>
  <si>
    <t>AB10000027</t>
  </si>
  <si>
    <t>Zenith Transport Ltd</t>
  </si>
  <si>
    <t>AB10000028</t>
  </si>
  <si>
    <t>Vertex Transport Ltd</t>
  </si>
  <si>
    <t>AB10000029</t>
  </si>
  <si>
    <t>Nimbus Transport Ltd</t>
  </si>
  <si>
    <t>AB10000030</t>
  </si>
  <si>
    <t>Pioneer Transport Ltd</t>
  </si>
  <si>
    <t>AB10000031</t>
  </si>
  <si>
    <t>Voyager Transport Ltd</t>
  </si>
  <si>
    <t>AB10000032</t>
  </si>
  <si>
    <t>Atlas Transport Ltd</t>
  </si>
  <si>
    <t>AB10000033</t>
  </si>
  <si>
    <t>Titan Transport Ltd</t>
  </si>
  <si>
    <t>AB10000034</t>
  </si>
  <si>
    <t>Comet Transport Ltd</t>
  </si>
  <si>
    <t>AB10000035</t>
  </si>
  <si>
    <t>Meteor Transport Ltd</t>
  </si>
  <si>
    <t>AB10000036</t>
  </si>
  <si>
    <t>Rocket Transport Ltd</t>
  </si>
  <si>
    <t>AB10000037</t>
  </si>
  <si>
    <t>Stellar Transport Ltd</t>
  </si>
  <si>
    <t>AB10000038</t>
  </si>
  <si>
    <t>Galaxy Transport Ltd</t>
  </si>
  <si>
    <t>AB10000039</t>
  </si>
  <si>
    <t>Nebula Transport Ltd</t>
  </si>
  <si>
    <t>AB10000040</t>
  </si>
  <si>
    <t>Fusion Transport Ltd</t>
  </si>
  <si>
    <t>AB10000041</t>
  </si>
  <si>
    <t>Quantum Transport Ltd</t>
  </si>
  <si>
    <t>AB10000042</t>
  </si>
  <si>
    <t>Velocity Transport Ltd</t>
  </si>
  <si>
    <t>AB10000043</t>
  </si>
  <si>
    <t>Momentum Transport Ltd</t>
  </si>
  <si>
    <t>AB10000044</t>
  </si>
  <si>
    <t>Pulse Transport Ltd</t>
  </si>
  <si>
    <t>AB10000045</t>
  </si>
  <si>
    <t>Drive Transport Ltd</t>
  </si>
  <si>
    <t>Account</t>
  </si>
  <si>
    <t>Document</t>
  </si>
  <si>
    <t>Rejection date</t>
  </si>
  <si>
    <t>Rejection code</t>
  </si>
  <si>
    <t>Rejection reason</t>
  </si>
  <si>
    <t>AD01</t>
  </si>
  <si>
    <t xml:space="preserve">
No Mandate or unable to obtain Mand
ate confirmation from Debtor</t>
  </si>
  <si>
    <t>AB02</t>
  </si>
  <si>
    <t xml:space="preserve">
Not Specified Reason Customer Gener
ated</t>
  </si>
  <si>
    <t>AM04</t>
  </si>
  <si>
    <t xml:space="preserve">
Insufficient Funds</t>
  </si>
  <si>
    <t>AB03</t>
  </si>
  <si>
    <t xml:space="preserve">
Not Specified Reason Agent Generate
d</t>
  </si>
  <si>
    <t>AC01</t>
  </si>
  <si>
    <t xml:space="preserve">
Incorrect Account Number</t>
  </si>
  <si>
    <t>AD06</t>
  </si>
  <si>
    <t xml:space="preserve">
Disputed authorized transaction (On
ly for Refunds)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</si>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</sst>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9" x14ac:knownFonts="1">
    <font>
      <sz val="11"/>
      <color theme="1"/>
      <name val="Aptos Narrow"/>
      <family val="2"/>
      <scheme val="minor"/>
    </font>
    <font>
      <sz val="11"/>
      <color theme="0"/>
      <name val="Aptos Narrow"/>
      <family val="2"/>
      <scheme val="minor"/>
    </font>
    <font>
      <b/>
      <sz val="12"/>
      <color rgb="FF4A4A4A"/>
      <name val="Calibri"/>
      <family val="2"/>
    </font>
    <font>
      <sz val="11"/>
      <color rgb="FF292929"/>
      <name val="Calibri"/>
      <family val="2"/>
    </font>
    <font>
      <b/>
      <sz val="12"/>
      <color theme="0"/>
      <name val="Calibri"/>
      <family val="2"/>
    </font>
    <font>
      <sz val="11"/>
      <color theme="0"/>
      <name val="Calibri"/>
      <family val="2"/>
    </font>
    <font>
      <sz val="11"/>
      <color rgb="FFFF0000"/>
      <name val="Aptos Narrow"/>
      <family val="2"/>
      <scheme val="minor"/>
    </font>
    <font>
      <b/>
      <sz val="12"/>
      <color rgb="FFFF0000"/>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applyAlignment="1">
      <alignment vertical="center"/>
    </xf>
    <xf numFmtId="0" fontId="3" fillId="0" borderId="0" xfId="0" applyFont="1"/>
    <xf numFmtId="14" fontId="3" fillId="0" borderId="0" xfId="0" applyNumberFormat="1" applyFont="1"/>
    <xf numFmtId="43" fontId="4" fillId="0" borderId="0" xfId="0" applyNumberFormat="1" applyFont="1"/>
    <xf numFmtId="0" fontId="1" fillId="0" borderId="0" xfId="0" applyFont="1"/>
    <xf numFmtId="0" fontId="5" fillId="0" borderId="0" xfId="0" applyFont="1"/>
    <xf numFmtId="0" fontId="6" fillId="0" borderId="0" xfId="0" applyFont="1"/>
    <xf numFmtId="0" fontId="7" fillId="0" borderId="0" xfId="0" applyFont="1" applyAlignment="1">
      <alignment vertical="center"/>
    </xf>
    <xf numFmtId="0" fontId="4" fillId="0" borderId="0" xfId="0" applyFont="1" applyAlignment="1">
      <alignment vertical="center"/>
    </xf>
    <xf numFmtId="0" fontId="8" fillId="0" borderId="0" xfId="0" applyFont="1"/>
    <xf numFmtId="43" fontId="0" fillId="0" borderId="0" xfId="0" applyNumberFormat="1"/>
    <xf numFmtId="43" fontId="2" fillId="0" borderId="0" xfId="0" applyNumberFormat="1" applyFont="1" applyAlignment="1">
      <alignment vertical="center"/>
    </xf>
    <xf numFmtId="43" fontId="3" fillId="0" borderId="0" xfId="0" applyNumberFormat="1" applyFont="1"/>
    <xf numFmtId="43" fontId="5" fillId="0" borderId="0" xfId="0" applyNumberFormat="1" applyFont="1"/>
  </cellXfs>
  <cellStyles count="1">
    <cellStyle name="Normal" xfId="0" builtinId="0"/>
  </cellStyles>
  <dxfs count="32">
    <dxf>
      <font>
        <b val="0"/>
        <i val="0"/>
        <strike val="0"/>
        <condense val="0"/>
        <extend val="0"/>
        <outline val="0"/>
        <shadow val="0"/>
        <u val="none"/>
        <vertAlign val="baseline"/>
        <sz val="11"/>
        <color theme="0"/>
        <name val="Calibri"/>
        <family val="2"/>
        <scheme val="none"/>
      </font>
      <numFmt numFmtId="35" formatCode="_-* #,##0.00_-;\-* #,##0.00_-;_-* &quot;-&quot;??_-;_-@_-"/>
    </dxf>
    <dxf>
      <font>
        <strike val="0"/>
        <outline val="0"/>
        <shadow val="0"/>
        <u val="none"/>
        <vertAlign val="baseline"/>
        <sz val="11"/>
        <color rgb="FF292929"/>
        <name val="Calibri"/>
        <family val="2"/>
        <scheme val="none"/>
      </font>
      <numFmt numFmtId="35" formatCode="_-* #,##0.00_-;\-* #,##0.00_-;_-* &quot;-&quot;??_-;_-@_-"/>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19" formatCode="dd/mm/yyyy"/>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rgb="FFFF0000"/>
        <name val="Calibri"/>
        <family val="2"/>
        <scheme val="none"/>
      </font>
    </dxf>
    <dxf>
      <font>
        <b val="0"/>
        <i val="0"/>
        <strike val="0"/>
        <condense val="0"/>
        <extend val="0"/>
        <outline val="0"/>
        <shadow val="0"/>
        <u val="none"/>
        <vertAlign val="baseline"/>
        <sz val="11"/>
        <color rgb="FFFF0000"/>
        <name val="Calibri"/>
        <family val="2"/>
        <scheme val="none"/>
      </font>
    </dxf>
    <dxf>
      <font>
        <b val="0"/>
        <i val="0"/>
        <strike val="0"/>
        <condense val="0"/>
        <extend val="0"/>
        <outline val="0"/>
        <shadow val="0"/>
        <u val="none"/>
        <vertAlign val="baseline"/>
        <sz val="11"/>
        <color rgb="FFFF0000"/>
        <name val="Calibri"/>
        <family val="2"/>
        <scheme val="none"/>
      </font>
    </dxf>
    <dxf>
      <font>
        <b val="0"/>
        <i val="0"/>
        <strike val="0"/>
        <condense val="0"/>
        <extend val="0"/>
        <outline val="0"/>
        <shadow val="0"/>
        <u val="none"/>
        <vertAlign val="baseline"/>
        <sz val="11"/>
        <color rgb="FFFF0000"/>
        <name val="Aptos Narrow"/>
        <family val="2"/>
        <scheme val="minor"/>
      </font>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strike val="0"/>
        <outline val="0"/>
        <shadow val="0"/>
        <u val="none"/>
        <vertAlign val="baseline"/>
        <sz val="11"/>
        <color rgb="FFFF0000"/>
      </font>
    </dxf>
    <dxf>
      <font>
        <strike val="0"/>
        <outline val="0"/>
        <shadow val="0"/>
        <u val="none"/>
        <vertAlign val="baseline"/>
        <sz val="11"/>
        <color rgb="FF292929"/>
        <name val="Calibri"/>
        <family val="2"/>
        <scheme val="none"/>
      </font>
    </dxf>
    <dxf>
      <font>
        <b/>
        <strike val="0"/>
        <outline val="0"/>
        <shadow val="0"/>
        <u val="none"/>
        <vertAlign val="baseline"/>
        <sz val="12"/>
        <color rgb="FF4A4A4A"/>
        <name val="Calibri"/>
        <family val="2"/>
        <scheme val="none"/>
      </font>
      <alignment vertical="center" textRotation="0" wrapText="0" indent="0" justifyLastLine="0" shrinkToFit="0" readingOrder="0"/>
    </dxf>
    <dxf>
      <fill>
        <patternFill patternType="solid">
          <fgColor theme="0" tint="-4.9989318521683403E-2"/>
          <bgColor theme="0" tint="-4.9989318521683403E-2"/>
        </patternFill>
      </fill>
      <border diagonalUp="0" diagonalDown="0">
        <left/>
        <right/>
        <top/>
        <bottom/>
        <vertical/>
        <horizontal/>
      </border>
    </dxf>
    <dxf>
      <fill>
        <patternFill patternType="solid">
          <fgColor theme="0" tint="-4.9989318521683403E-2"/>
          <bgColor theme="0" tint="-4.9989318521683403E-2"/>
        </patternFill>
      </fill>
      <border diagonalUp="0" diagonalDown="0">
        <left/>
        <right/>
        <top/>
        <bottom/>
        <vertical/>
        <horizontal/>
      </border>
    </dxf>
    <dxf>
      <font>
        <b/>
        <color theme="0"/>
      </font>
      <fill>
        <patternFill patternType="solid">
          <fgColor theme="7"/>
          <bgColor theme="7"/>
        </patternFill>
      </fill>
    </dxf>
    <dxf>
      <font>
        <b/>
        <color theme="0"/>
      </font>
      <fill>
        <patternFill patternType="solid">
          <fgColor theme="7"/>
          <bgColor theme="7" tint="0.39994506668294322"/>
        </patternFill>
      </fill>
      <border diagonalUp="0" diagonalDown="0">
        <left/>
        <right/>
        <top/>
        <bottom/>
        <vertical/>
        <horizontal/>
      </border>
    </dxf>
    <dxf>
      <border>
        <top style="double">
          <color theme="1"/>
        </top>
      </border>
    </dxf>
    <dxf>
      <font>
        <color auto="1"/>
      </font>
      <fill>
        <patternFill patternType="none">
          <fgColor indexed="64"/>
          <bgColor auto="1"/>
        </patternFill>
      </fill>
      <border diagonalUp="0" diagonalDown="0">
        <left/>
        <right/>
        <top/>
        <bottom/>
        <vertical/>
        <horizontal/>
      </border>
    </dxf>
    <dxf>
      <font>
        <color theme="1"/>
      </font>
      <border diagonalUp="0" diagonalDown="0">
        <left/>
        <right/>
        <top/>
        <bottom/>
        <vertical/>
        <horizontal/>
      </border>
    </dxf>
    <dxf>
      <font>
        <b/>
        <i val="0"/>
        <sz val="12"/>
        <color rgb="FF4A4A4A"/>
      </font>
    </dxf>
    <dxf>
      <font>
        <name val="Calibri"/>
        <family val="2"/>
        <scheme val="none"/>
      </font>
    </dxf>
  </dxfs>
  <tableStyles count="2" defaultTableStyle="TableStyleMedium2" defaultPivotStyle="PivotStyleLight16">
    <tableStyle name="SlicerStyleLight4 2" pivot="0" table="0" count="10" xr9:uid="{55255447-D816-4805-91C5-A3B5908793F6}">
      <tableStyleElement type="wholeTable" dxfId="31"/>
      <tableStyleElement type="headerRow" dxfId="30"/>
    </tableStyle>
    <tableStyle name="TableStyleMedium19 2" pivot="0" count="7" xr9:uid="{4BB94A42-B541-4079-A177-4D939EA24AEF}">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s>
  <colors>
    <mruColors>
      <color rgb="FFFFD9D9"/>
      <color rgb="FF4A4A4A"/>
      <color rgb="FF292929"/>
    </mruColors>
  </colors>
  <extLst>
    <ext xmlns:x14="http://schemas.microsoft.com/office/spreadsheetml/2009/9/main" uri="{46F421CA-312F-682f-3DD2-61675219B42D}">
      <x14:dxfs count="6">
        <dxf>
          <font>
            <sz val="11"/>
            <color rgb="FF292929"/>
          </font>
        </dxf>
        <dxf>
          <font>
            <sz val="11"/>
            <color rgb="FF292929"/>
          </font>
        </dxf>
        <dxf>
          <font>
            <sz val="11"/>
            <color rgb="FF292929"/>
          </font>
        </dxf>
        <dxf>
          <font>
            <sz val="11"/>
            <color rgb="FF292929"/>
          </font>
          <fill>
            <patternFill>
              <bgColor theme="0" tint="-4.9989318521683403E-2"/>
            </patternFill>
          </fill>
        </dxf>
        <dxf>
          <font>
            <sz val="11"/>
            <color rgb="FF292929"/>
          </font>
        </dxf>
        <dxf>
          <font>
            <sz val="11"/>
            <color rgb="FF292929"/>
          </font>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x14:slicerStyleElement type="hoveredSelectedItemWithData" dxfId="1"/>
            <x14:slicerStyleElement type="hoveredUnselectedItemWithNoData"/>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3.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346633</xdr:colOff>
      <xdr:row>3</xdr:row>
      <xdr:rowOff>73179</xdr:rowOff>
    </xdr:from>
    <xdr:to>
      <xdr:col>9</xdr:col>
      <xdr:colOff>2489346</xdr:colOff>
      <xdr:row>4</xdr:row>
      <xdr:rowOff>122393</xdr:rowOff>
    </xdr:to>
    <xdr:sp macro="" textlink="">
      <xdr:nvSpPr>
        <xdr:cNvPr id="29" name="Rectangle: Rounded Corners 28">
          <a:extLst>
            <a:ext uri="{FF2B5EF4-FFF2-40B4-BE49-F238E27FC236}">
              <a16:creationId xmlns:a16="http://schemas.microsoft.com/office/drawing/2014/main" id="{17C30DB2-33DB-7043-C4A4-826FABB09028}"/>
            </a:ext>
          </a:extLst>
        </xdr:cNvPr>
        <xdr:cNvSpPr/>
      </xdr:nvSpPr>
      <xdr:spPr>
        <a:xfrm>
          <a:off x="8728633" y="652006"/>
          <a:ext cx="2142713" cy="239714"/>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2056807</xdr:colOff>
      <xdr:row>3</xdr:row>
      <xdr:rowOff>111812</xdr:rowOff>
    </xdr:from>
    <xdr:to>
      <xdr:col>9</xdr:col>
      <xdr:colOff>2446600</xdr:colOff>
      <xdr:row>4</xdr:row>
      <xdr:rowOff>89638</xdr:rowOff>
    </xdr:to>
    <xdr:sp macro="" textlink="">
      <xdr:nvSpPr>
        <xdr:cNvPr id="35" name="Rectangle 34">
          <a:extLst>
            <a:ext uri="{FF2B5EF4-FFF2-40B4-BE49-F238E27FC236}">
              <a16:creationId xmlns:a16="http://schemas.microsoft.com/office/drawing/2014/main" id="{A919A451-11DD-B525-F704-6D8ADBA83DB3}"/>
            </a:ext>
          </a:extLst>
        </xdr:cNvPr>
        <xdr:cNvSpPr/>
      </xdr:nvSpPr>
      <xdr:spPr>
        <a:xfrm>
          <a:off x="10438807" y="690639"/>
          <a:ext cx="389793" cy="168326"/>
        </a:xfrm>
        <a:prstGeom prst="rect">
          <a:avLst/>
        </a:prstGeom>
        <a:solidFill>
          <a:srgbClr val="FFD9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2027067</xdr:colOff>
      <xdr:row>3</xdr:row>
      <xdr:rowOff>78621</xdr:rowOff>
    </xdr:from>
    <xdr:to>
      <xdr:col>9</xdr:col>
      <xdr:colOff>2496363</xdr:colOff>
      <xdr:row>4</xdr:row>
      <xdr:rowOff>120673</xdr:rowOff>
    </xdr:to>
    <xdr:sp macro="" textlink="">
      <xdr:nvSpPr>
        <xdr:cNvPr id="36" name="TextBox 35">
          <a:extLst>
            <a:ext uri="{FF2B5EF4-FFF2-40B4-BE49-F238E27FC236}">
              <a16:creationId xmlns:a16="http://schemas.microsoft.com/office/drawing/2014/main" id="{BD3E0D16-EC51-9AA6-2946-B2AFB7C778C4}"/>
            </a:ext>
          </a:extLst>
        </xdr:cNvPr>
        <xdr:cNvSpPr txBox="1"/>
      </xdr:nvSpPr>
      <xdr:spPr>
        <a:xfrm>
          <a:off x="10409067" y="657448"/>
          <a:ext cx="469296" cy="232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900" b="1">
              <a:solidFill>
                <a:srgbClr val="C00000"/>
              </a:solidFill>
              <a:latin typeface="Calibri" panose="020F0502020204030204" pitchFamily="34" charset="0"/>
              <a:ea typeface="Calibri" panose="020F0502020204030204" pitchFamily="34" charset="0"/>
              <a:cs typeface="Calibri" panose="020F0502020204030204" pitchFamily="34" charset="0"/>
            </a:rPr>
            <a:t>+ 16%</a:t>
          </a:r>
        </a:p>
      </xdr:txBody>
    </xdr:sp>
    <xdr:clientData/>
  </xdr:twoCellAnchor>
  <xdr:twoCellAnchor>
    <xdr:from>
      <xdr:col>2</xdr:col>
      <xdr:colOff>581121</xdr:colOff>
      <xdr:row>3</xdr:row>
      <xdr:rowOff>73786</xdr:rowOff>
    </xdr:from>
    <xdr:to>
      <xdr:col>4</xdr:col>
      <xdr:colOff>1282366</xdr:colOff>
      <xdr:row>4</xdr:row>
      <xdr:rowOff>122427</xdr:rowOff>
    </xdr:to>
    <xdr:sp macro="" textlink="">
      <xdr:nvSpPr>
        <xdr:cNvPr id="7" name="Rectangle: Rounded Corners 6">
          <a:extLst>
            <a:ext uri="{FF2B5EF4-FFF2-40B4-BE49-F238E27FC236}">
              <a16:creationId xmlns:a16="http://schemas.microsoft.com/office/drawing/2014/main" id="{AFEA0802-7D58-DD98-53B1-26EA3A298C2A}"/>
            </a:ext>
          </a:extLst>
        </xdr:cNvPr>
        <xdr:cNvSpPr/>
      </xdr:nvSpPr>
      <xdr:spPr>
        <a:xfrm>
          <a:off x="1802949" y="651855"/>
          <a:ext cx="2139848" cy="239141"/>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853934</xdr:colOff>
      <xdr:row>3</xdr:row>
      <xdr:rowOff>113250</xdr:rowOff>
    </xdr:from>
    <xdr:to>
      <xdr:col>4</xdr:col>
      <xdr:colOff>1241055</xdr:colOff>
      <xdr:row>4</xdr:row>
      <xdr:rowOff>91819</xdr:rowOff>
    </xdr:to>
    <xdr:sp macro="" textlink="">
      <xdr:nvSpPr>
        <xdr:cNvPr id="48" name="Rectangle 47">
          <a:extLst>
            <a:ext uri="{FF2B5EF4-FFF2-40B4-BE49-F238E27FC236}">
              <a16:creationId xmlns:a16="http://schemas.microsoft.com/office/drawing/2014/main" id="{29BD09E9-E07C-D2BA-C59B-556CC02A189D}"/>
            </a:ext>
          </a:extLst>
        </xdr:cNvPr>
        <xdr:cNvSpPr/>
      </xdr:nvSpPr>
      <xdr:spPr>
        <a:xfrm>
          <a:off x="3517340" y="695533"/>
          <a:ext cx="387121" cy="169069"/>
        </a:xfrm>
        <a:prstGeom prst="rect">
          <a:avLst/>
        </a:prstGeom>
        <a:solidFill>
          <a:srgbClr val="FFD9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453226</xdr:colOff>
      <xdr:row>0</xdr:row>
      <xdr:rowOff>169602</xdr:rowOff>
    </xdr:from>
    <xdr:to>
      <xdr:col>4</xdr:col>
      <xdr:colOff>1198509</xdr:colOff>
      <xdr:row>2</xdr:row>
      <xdr:rowOff>56625</xdr:rowOff>
    </xdr:to>
    <xdr:sp macro="" textlink="">
      <xdr:nvSpPr>
        <xdr:cNvPr id="8" name="TextBox 7">
          <a:extLst>
            <a:ext uri="{FF2B5EF4-FFF2-40B4-BE49-F238E27FC236}">
              <a16:creationId xmlns:a16="http://schemas.microsoft.com/office/drawing/2014/main" id="{1A865FF6-6077-DCC1-E02C-66CE5FFE5F20}"/>
            </a:ext>
          </a:extLst>
        </xdr:cNvPr>
        <xdr:cNvSpPr txBox="1"/>
      </xdr:nvSpPr>
      <xdr:spPr>
        <a:xfrm>
          <a:off x="2285967" y="169602"/>
          <a:ext cx="1572973" cy="274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SUM rejected amount</a:t>
          </a:r>
        </a:p>
      </xdr:txBody>
    </xdr:sp>
    <xdr:clientData/>
  </xdr:twoCellAnchor>
  <xdr:twoCellAnchor>
    <xdr:from>
      <xdr:col>2</xdr:col>
      <xdr:colOff>581120</xdr:colOff>
      <xdr:row>0</xdr:row>
      <xdr:rowOff>123029</xdr:rowOff>
    </xdr:from>
    <xdr:to>
      <xdr:col>4</xdr:col>
      <xdr:colOff>1276619</xdr:colOff>
      <xdr:row>4</xdr:row>
      <xdr:rowOff>124735</xdr:rowOff>
    </xdr:to>
    <xdr:sp macro="" textlink="$N$1">
      <xdr:nvSpPr>
        <xdr:cNvPr id="9" name="Rectangle: Rounded Corners 8">
          <a:extLst>
            <a:ext uri="{FF2B5EF4-FFF2-40B4-BE49-F238E27FC236}">
              <a16:creationId xmlns:a16="http://schemas.microsoft.com/office/drawing/2014/main" id="{A8047642-99A1-B01D-A031-6AD7D29D4219}"/>
            </a:ext>
          </a:extLst>
        </xdr:cNvPr>
        <xdr:cNvSpPr/>
      </xdr:nvSpPr>
      <xdr:spPr>
        <a:xfrm>
          <a:off x="1802948" y="123029"/>
          <a:ext cx="2134102" cy="770275"/>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1E388677-4575-4E28-BF1A-245FB812D0B9}" type="TxLink">
            <a:rPr lang="en-US" sz="1200" b="1" i="0" u="none" strike="noStrike">
              <a:solidFill>
                <a:srgbClr val="000000"/>
              </a:solidFill>
              <a:latin typeface="Calibri"/>
              <a:ea typeface="Calibri"/>
              <a:cs typeface="Calibri"/>
            </a:rPr>
            <a:pPr lvl="1" algn="l"/>
            <a:t> 1,001,890.96 </a:t>
          </a:fld>
          <a:endParaRPr lang="en-GB" sz="24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527772</xdr:colOff>
      <xdr:row>3</xdr:row>
      <xdr:rowOff>64040</xdr:rowOff>
    </xdr:from>
    <xdr:to>
      <xdr:col>4</xdr:col>
      <xdr:colOff>656437</xdr:colOff>
      <xdr:row>4</xdr:row>
      <xdr:rowOff>136306</xdr:rowOff>
    </xdr:to>
    <xdr:sp macro="" textlink="">
      <xdr:nvSpPr>
        <xdr:cNvPr id="11" name="TextBox 10">
          <a:extLst>
            <a:ext uri="{FF2B5EF4-FFF2-40B4-BE49-F238E27FC236}">
              <a16:creationId xmlns:a16="http://schemas.microsoft.com/office/drawing/2014/main" id="{4897495F-8911-4D72-9DE0-98D9634F9655}"/>
            </a:ext>
          </a:extLst>
        </xdr:cNvPr>
        <xdr:cNvSpPr txBox="1"/>
      </xdr:nvSpPr>
      <xdr:spPr>
        <a:xfrm>
          <a:off x="1749600" y="642109"/>
          <a:ext cx="1567268" cy="262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Data refreshed 24h ago</a:t>
          </a:r>
        </a:p>
      </xdr:txBody>
    </xdr:sp>
    <xdr:clientData/>
  </xdr:twoCellAnchor>
  <xdr:twoCellAnchor>
    <xdr:from>
      <xdr:col>3</xdr:col>
      <xdr:colOff>113079</xdr:colOff>
      <xdr:row>1</xdr:row>
      <xdr:rowOff>35730</xdr:rowOff>
    </xdr:from>
    <xdr:to>
      <xdr:col>3</xdr:col>
      <xdr:colOff>438104</xdr:colOff>
      <xdr:row>2</xdr:row>
      <xdr:rowOff>169601</xdr:rowOff>
    </xdr:to>
    <xdr:pic>
      <xdr:nvPicPr>
        <xdr:cNvPr id="21" name="Graphic 20" descr="Checkbox Crossed with solid fill">
          <a:extLst>
            <a:ext uri="{FF2B5EF4-FFF2-40B4-BE49-F238E27FC236}">
              <a16:creationId xmlns:a16="http://schemas.microsoft.com/office/drawing/2014/main" id="{8FC53E6C-8C3A-A2FB-ED8E-AEB217E1D1C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45820" y="232799"/>
          <a:ext cx="325025" cy="324371"/>
        </a:xfrm>
        <a:prstGeom prst="rect">
          <a:avLst/>
        </a:prstGeom>
      </xdr:spPr>
    </xdr:pic>
    <xdr:clientData/>
  </xdr:twoCellAnchor>
  <xdr:twoCellAnchor>
    <xdr:from>
      <xdr:col>4</xdr:col>
      <xdr:colOff>812779</xdr:colOff>
      <xdr:row>3</xdr:row>
      <xdr:rowOff>87345</xdr:rowOff>
    </xdr:from>
    <xdr:to>
      <xdr:col>4</xdr:col>
      <xdr:colOff>1257273</xdr:colOff>
      <xdr:row>4</xdr:row>
      <xdr:rowOff>128469</xdr:rowOff>
    </xdr:to>
    <xdr:sp macro="" textlink="">
      <xdr:nvSpPr>
        <xdr:cNvPr id="49" name="TextBox 48">
          <a:extLst>
            <a:ext uri="{FF2B5EF4-FFF2-40B4-BE49-F238E27FC236}">
              <a16:creationId xmlns:a16="http://schemas.microsoft.com/office/drawing/2014/main" id="{85215515-F0B4-E912-2ECA-305024114510}"/>
            </a:ext>
          </a:extLst>
        </xdr:cNvPr>
        <xdr:cNvSpPr txBox="1"/>
      </xdr:nvSpPr>
      <xdr:spPr>
        <a:xfrm>
          <a:off x="3473210" y="665414"/>
          <a:ext cx="444494" cy="23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900" b="1">
              <a:solidFill>
                <a:srgbClr val="C00000"/>
              </a:solidFill>
              <a:latin typeface="Calibri" panose="020F0502020204030204" pitchFamily="34" charset="0"/>
              <a:ea typeface="Calibri" panose="020F0502020204030204" pitchFamily="34" charset="0"/>
              <a:cs typeface="Calibri" panose="020F0502020204030204" pitchFamily="34" charset="0"/>
            </a:rPr>
            <a:t>+ 16%</a:t>
          </a:r>
        </a:p>
      </xdr:txBody>
    </xdr:sp>
    <xdr:clientData/>
  </xdr:twoCellAnchor>
  <xdr:twoCellAnchor editAs="absolute">
    <xdr:from>
      <xdr:col>0</xdr:col>
      <xdr:colOff>0</xdr:colOff>
      <xdr:row>24</xdr:row>
      <xdr:rowOff>57150</xdr:rowOff>
    </xdr:from>
    <xdr:to>
      <xdr:col>2</xdr:col>
      <xdr:colOff>580800</xdr:colOff>
      <xdr:row>35</xdr:row>
      <xdr:rowOff>9525</xdr:rowOff>
    </xdr:to>
    <mc:AlternateContent xmlns:mc="http://schemas.openxmlformats.org/markup-compatibility/2006" xmlns:sle15="http://schemas.microsoft.com/office/drawing/2012/slicer">
      <mc:Choice Requires="sle15">
        <xdr:graphicFrame macro="">
          <xdr:nvGraphicFramePr>
            <xdr:cNvPr id="2" name="Banding">
              <a:extLst>
                <a:ext uri="{FF2B5EF4-FFF2-40B4-BE49-F238E27FC236}">
                  <a16:creationId xmlns:a16="http://schemas.microsoft.com/office/drawing/2014/main" id="{5360E2F7-6EA5-6B2D-CBE8-91FF22BFC414}"/>
                </a:ext>
              </a:extLst>
            </xdr:cNvPr>
            <xdr:cNvGraphicFramePr/>
          </xdr:nvGraphicFramePr>
          <xdr:xfrm>
            <a:off x="0" y="0"/>
            <a:ext cx="0" cy="0"/>
          </xdr:xfrm>
          <a:graphic>
            <a:graphicData uri="http://schemas.microsoft.com/office/drawing/2010/slicer">
              <sle:slicer xmlns:sle="http://schemas.microsoft.com/office/drawing/2010/slicer" name="Banding"/>
            </a:graphicData>
          </a:graphic>
        </xdr:graphicFrame>
      </mc:Choice>
      <mc:Fallback xmlns="">
        <xdr:sp macro="" textlink="">
          <xdr:nvSpPr>
            <xdr:cNvPr id="0" name=""/>
            <xdr:cNvSpPr>
              <a:spLocks noTextEdit="1"/>
            </xdr:cNvSpPr>
          </xdr:nvSpPr>
          <xdr:spPr>
            <a:xfrm>
              <a:off x="0" y="4648200"/>
              <a:ext cx="1800000" cy="20478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4</xdr:row>
      <xdr:rowOff>171450</xdr:rowOff>
    </xdr:from>
    <xdr:to>
      <xdr:col>2</xdr:col>
      <xdr:colOff>580800</xdr:colOff>
      <xdr:row>20</xdr:row>
      <xdr:rowOff>0</xdr:rowOff>
    </xdr:to>
    <mc:AlternateContent xmlns:mc="http://schemas.openxmlformats.org/markup-compatibility/2006" xmlns:sle15="http://schemas.microsoft.com/office/drawing/2012/slicer">
      <mc:Choice Requires="sle15">
        <xdr:graphicFrame macro="">
          <xdr:nvGraphicFramePr>
            <xdr:cNvPr id="3" name="Account Owner">
              <a:extLst>
                <a:ext uri="{FF2B5EF4-FFF2-40B4-BE49-F238E27FC236}">
                  <a16:creationId xmlns:a16="http://schemas.microsoft.com/office/drawing/2014/main" id="{022FFA43-1593-403C-5B4A-6F0A460A16EA}"/>
                </a:ext>
              </a:extLst>
            </xdr:cNvP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0" y="942975"/>
              <a:ext cx="1800000" cy="28860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19</xdr:row>
      <xdr:rowOff>161926</xdr:rowOff>
    </xdr:from>
    <xdr:to>
      <xdr:col>2</xdr:col>
      <xdr:colOff>580800</xdr:colOff>
      <xdr:row>24</xdr:row>
      <xdr:rowOff>148787</xdr:rowOff>
    </xdr:to>
    <mc:AlternateContent xmlns:mc="http://schemas.openxmlformats.org/markup-compatibility/2006" xmlns:sle15="http://schemas.microsoft.com/office/drawing/2012/slicer">
      <mc:Choice Requires="sle15">
        <xdr:graphicFrame macro="">
          <xdr:nvGraphicFramePr>
            <xdr:cNvPr id="4" name="Rejection code">
              <a:extLst>
                <a:ext uri="{FF2B5EF4-FFF2-40B4-BE49-F238E27FC236}">
                  <a16:creationId xmlns:a16="http://schemas.microsoft.com/office/drawing/2014/main" id="{0D486117-C495-B109-84D3-9A43236491C5}"/>
                </a:ext>
              </a:extLst>
            </xdr:cNvPr>
            <xdr:cNvGraphicFramePr/>
          </xdr:nvGraphicFramePr>
          <xdr:xfrm>
            <a:off x="0" y="0"/>
            <a:ext cx="0" cy="0"/>
          </xdr:xfrm>
          <a:graphic>
            <a:graphicData uri="http://schemas.microsoft.com/office/drawing/2010/slicer">
              <sle:slicer xmlns:sle="http://schemas.microsoft.com/office/drawing/2010/slicer" name="Rejection code"/>
            </a:graphicData>
          </a:graphic>
        </xdr:graphicFrame>
      </mc:Choice>
      <mc:Fallback xmlns="">
        <xdr:sp macro="" textlink="">
          <xdr:nvSpPr>
            <xdr:cNvPr id="0" name=""/>
            <xdr:cNvSpPr>
              <a:spLocks noTextEdit="1"/>
            </xdr:cNvSpPr>
          </xdr:nvSpPr>
          <xdr:spPr>
            <a:xfrm>
              <a:off x="0" y="3800476"/>
              <a:ext cx="1800000" cy="93936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1400552</xdr:colOff>
      <xdr:row>0</xdr:row>
      <xdr:rowOff>123029</xdr:rowOff>
    </xdr:from>
    <xdr:to>
      <xdr:col>7</xdr:col>
      <xdr:colOff>135846</xdr:colOff>
      <xdr:row>4</xdr:row>
      <xdr:rowOff>136306</xdr:rowOff>
    </xdr:to>
    <xdr:grpSp>
      <xdr:nvGrpSpPr>
        <xdr:cNvPr id="10" name="Group 9">
          <a:extLst>
            <a:ext uri="{FF2B5EF4-FFF2-40B4-BE49-F238E27FC236}">
              <a16:creationId xmlns:a16="http://schemas.microsoft.com/office/drawing/2014/main" id="{B2855A06-165C-214A-CC0F-9BCE0AC9BFC8}"/>
            </a:ext>
          </a:extLst>
        </xdr:cNvPr>
        <xdr:cNvGrpSpPr/>
      </xdr:nvGrpSpPr>
      <xdr:grpSpPr>
        <a:xfrm>
          <a:off x="3991352" y="123029"/>
          <a:ext cx="2326219" cy="784802"/>
          <a:chOff x="4200828" y="117231"/>
          <a:chExt cx="2196643" cy="786060"/>
        </a:xfrm>
      </xdr:grpSpPr>
      <xdr:sp macro="" textlink="">
        <xdr:nvSpPr>
          <xdr:cNvPr id="15" name="Rectangle: Rounded Corners 14">
            <a:extLst>
              <a:ext uri="{FF2B5EF4-FFF2-40B4-BE49-F238E27FC236}">
                <a16:creationId xmlns:a16="http://schemas.microsoft.com/office/drawing/2014/main" id="{F59CF74A-AA64-79CA-4B62-1243FBD6205F}"/>
              </a:ext>
            </a:extLst>
          </xdr:cNvPr>
          <xdr:cNvSpPr/>
        </xdr:nvSpPr>
        <xdr:spPr>
          <a:xfrm>
            <a:off x="4255519" y="648544"/>
            <a:ext cx="2141952" cy="240773"/>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E341D0D5-4F2E-A69D-8518-1672CFD8E990}"/>
              </a:ext>
            </a:extLst>
          </xdr:cNvPr>
          <xdr:cNvSpPr txBox="1"/>
        </xdr:nvSpPr>
        <xdr:spPr>
          <a:xfrm>
            <a:off x="4701960" y="164122"/>
            <a:ext cx="1573703" cy="275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COUNT rejected amount</a:t>
            </a:r>
          </a:p>
        </xdr:txBody>
      </xdr:sp>
      <xdr:sp macro="" textlink="$N$2">
        <xdr:nvSpPr>
          <xdr:cNvPr id="17" name="Rectangle: Rounded Corners 16">
            <a:extLst>
              <a:ext uri="{FF2B5EF4-FFF2-40B4-BE49-F238E27FC236}">
                <a16:creationId xmlns:a16="http://schemas.microsoft.com/office/drawing/2014/main" id="{23F72E1B-BD83-857A-34E7-5C30A05B6D0E}"/>
              </a:ext>
            </a:extLst>
          </xdr:cNvPr>
          <xdr:cNvSpPr/>
        </xdr:nvSpPr>
        <xdr:spPr>
          <a:xfrm>
            <a:off x="4255518" y="117231"/>
            <a:ext cx="2136216" cy="774410"/>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17F7FC2F-9221-4AA5-9920-BE7F4FC20C45}"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lvl="1" algn="l"/>
              <a:t>49</a:t>
            </a:fld>
            <a:endParaRPr lang="en-GB" sz="28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9" name="TextBox 18">
            <a:extLst>
              <a:ext uri="{FF2B5EF4-FFF2-40B4-BE49-F238E27FC236}">
                <a16:creationId xmlns:a16="http://schemas.microsoft.com/office/drawing/2014/main" id="{F2FE0C3A-26DC-22B2-8B80-EE7864A4D896}"/>
              </a:ext>
            </a:extLst>
          </xdr:cNvPr>
          <xdr:cNvSpPr txBox="1"/>
        </xdr:nvSpPr>
        <xdr:spPr>
          <a:xfrm>
            <a:off x="4200828" y="638731"/>
            <a:ext cx="157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Data refreshed 24h ago</a:t>
            </a:r>
          </a:p>
        </xdr:txBody>
      </xdr:sp>
      <xdr:pic>
        <xdr:nvPicPr>
          <xdr:cNvPr id="24" name="Graphic 23" descr="Checkbox Crossed with solid fill">
            <a:extLst>
              <a:ext uri="{FF2B5EF4-FFF2-40B4-BE49-F238E27FC236}">
                <a16:creationId xmlns:a16="http://schemas.microsoft.com/office/drawing/2014/main" id="{63737CF0-EDFC-45C2-939C-C1D0578C7C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397797" y="226627"/>
            <a:ext cx="324447" cy="326585"/>
          </a:xfrm>
          <a:prstGeom prst="rect">
            <a:avLst/>
          </a:prstGeom>
        </xdr:spPr>
      </xdr:pic>
      <xdr:grpSp>
        <xdr:nvGrpSpPr>
          <xdr:cNvPr id="44" name="Group 43">
            <a:extLst>
              <a:ext uri="{FF2B5EF4-FFF2-40B4-BE49-F238E27FC236}">
                <a16:creationId xmlns:a16="http://schemas.microsoft.com/office/drawing/2014/main" id="{A5B3278F-D93B-5E6F-E401-5F0C5EE0530B}"/>
              </a:ext>
            </a:extLst>
          </xdr:cNvPr>
          <xdr:cNvGrpSpPr/>
        </xdr:nvGrpSpPr>
        <xdr:grpSpPr>
          <a:xfrm>
            <a:off x="5935349" y="654010"/>
            <a:ext cx="446607" cy="233205"/>
            <a:chOff x="5889520" y="379119"/>
            <a:chExt cx="447174" cy="233205"/>
          </a:xfrm>
        </xdr:grpSpPr>
        <xdr:sp macro="" textlink="">
          <xdr:nvSpPr>
            <xdr:cNvPr id="25" name="Rectangle 24">
              <a:extLst>
                <a:ext uri="{FF2B5EF4-FFF2-40B4-BE49-F238E27FC236}">
                  <a16:creationId xmlns:a16="http://schemas.microsoft.com/office/drawing/2014/main" id="{4EE574FC-DC94-B666-0592-618B7A0771B2}"/>
                </a:ext>
              </a:extLst>
            </xdr:cNvPr>
            <xdr:cNvSpPr/>
          </xdr:nvSpPr>
          <xdr:spPr>
            <a:xfrm>
              <a:off x="5919287" y="412457"/>
              <a:ext cx="390148" cy="169069"/>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43" name="TextBox 42">
              <a:extLst>
                <a:ext uri="{FF2B5EF4-FFF2-40B4-BE49-F238E27FC236}">
                  <a16:creationId xmlns:a16="http://schemas.microsoft.com/office/drawing/2014/main" id="{E953A164-CE25-68AA-3A4C-E70D53A30EBD}"/>
                </a:ext>
              </a:extLst>
            </xdr:cNvPr>
            <xdr:cNvSpPr txBox="1"/>
          </xdr:nvSpPr>
          <xdr:spPr>
            <a:xfrm>
              <a:off x="5889520" y="379119"/>
              <a:ext cx="447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rPr>
                <a:t>- 16%</a:t>
              </a:r>
            </a:p>
          </xdr:txBody>
        </xdr:sp>
      </xdr:grpSp>
    </xdr:grpSp>
    <xdr:clientData/>
  </xdr:twoCellAnchor>
  <xdr:twoCellAnchor>
    <xdr:from>
      <xdr:col>7</xdr:col>
      <xdr:colOff>254032</xdr:colOff>
      <xdr:row>0</xdr:row>
      <xdr:rowOff>123029</xdr:rowOff>
    </xdr:from>
    <xdr:to>
      <xdr:col>9</xdr:col>
      <xdr:colOff>173738</xdr:colOff>
      <xdr:row>4</xdr:row>
      <xdr:rowOff>136306</xdr:rowOff>
    </xdr:to>
    <xdr:grpSp>
      <xdr:nvGrpSpPr>
        <xdr:cNvPr id="12" name="Group 11">
          <a:extLst>
            <a:ext uri="{FF2B5EF4-FFF2-40B4-BE49-F238E27FC236}">
              <a16:creationId xmlns:a16="http://schemas.microsoft.com/office/drawing/2014/main" id="{4BE99777-865D-49C6-8A4A-D82B0629EAA3}"/>
            </a:ext>
          </a:extLst>
        </xdr:cNvPr>
        <xdr:cNvGrpSpPr/>
      </xdr:nvGrpSpPr>
      <xdr:grpSpPr>
        <a:xfrm>
          <a:off x="6435757" y="123029"/>
          <a:ext cx="2281906" cy="784802"/>
          <a:chOff x="4200828" y="117231"/>
          <a:chExt cx="2196643" cy="786060"/>
        </a:xfrm>
      </xdr:grpSpPr>
      <xdr:sp macro="" textlink="">
        <xdr:nvSpPr>
          <xdr:cNvPr id="13" name="Rectangle: Rounded Corners 12">
            <a:extLst>
              <a:ext uri="{FF2B5EF4-FFF2-40B4-BE49-F238E27FC236}">
                <a16:creationId xmlns:a16="http://schemas.microsoft.com/office/drawing/2014/main" id="{EB12A621-1EE4-48C0-EB94-BB0571D0B13D}"/>
              </a:ext>
            </a:extLst>
          </xdr:cNvPr>
          <xdr:cNvSpPr/>
        </xdr:nvSpPr>
        <xdr:spPr>
          <a:xfrm>
            <a:off x="4255519" y="648544"/>
            <a:ext cx="2141952" cy="240773"/>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45BAD044-0CA2-FF52-FA13-C41248413808}"/>
              </a:ext>
            </a:extLst>
          </xdr:cNvPr>
          <xdr:cNvSpPr txBox="1"/>
        </xdr:nvSpPr>
        <xdr:spPr>
          <a:xfrm>
            <a:off x="4701960" y="164122"/>
            <a:ext cx="1573703" cy="275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AD01 rejection amount</a:t>
            </a:r>
          </a:p>
        </xdr:txBody>
      </xdr:sp>
      <xdr:sp macro="" textlink="$N$3">
        <xdr:nvSpPr>
          <xdr:cNvPr id="18" name="Rectangle: Rounded Corners 17">
            <a:extLst>
              <a:ext uri="{FF2B5EF4-FFF2-40B4-BE49-F238E27FC236}">
                <a16:creationId xmlns:a16="http://schemas.microsoft.com/office/drawing/2014/main" id="{7A201A2D-95C7-E1BA-D2D3-9CBBA5815BE5}"/>
              </a:ext>
            </a:extLst>
          </xdr:cNvPr>
          <xdr:cNvSpPr/>
        </xdr:nvSpPr>
        <xdr:spPr>
          <a:xfrm>
            <a:off x="4255518" y="117231"/>
            <a:ext cx="2136216" cy="774410"/>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23451E11-1273-40BE-9C88-F08ABFE78338}"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lvl="1" algn="l"/>
              <a:t>34</a:t>
            </a:fld>
            <a:endParaRPr lang="en-GB" sz="32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20" name="TextBox 19">
            <a:extLst>
              <a:ext uri="{FF2B5EF4-FFF2-40B4-BE49-F238E27FC236}">
                <a16:creationId xmlns:a16="http://schemas.microsoft.com/office/drawing/2014/main" id="{1B4F12B3-BB93-7515-2B44-F0F6F8D03AE5}"/>
              </a:ext>
            </a:extLst>
          </xdr:cNvPr>
          <xdr:cNvSpPr txBox="1"/>
        </xdr:nvSpPr>
        <xdr:spPr>
          <a:xfrm>
            <a:off x="4200828" y="638731"/>
            <a:ext cx="157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Data refreshed 24h ago</a:t>
            </a:r>
          </a:p>
        </xdr:txBody>
      </xdr:sp>
      <xdr:pic>
        <xdr:nvPicPr>
          <xdr:cNvPr id="22" name="Graphic 21" descr="Checkbox Crossed with solid fill">
            <a:extLst>
              <a:ext uri="{FF2B5EF4-FFF2-40B4-BE49-F238E27FC236}">
                <a16:creationId xmlns:a16="http://schemas.microsoft.com/office/drawing/2014/main" id="{40DCECA0-A128-509F-8751-2D508A0906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397797" y="226627"/>
            <a:ext cx="324447" cy="326585"/>
          </a:xfrm>
          <a:prstGeom prst="rect">
            <a:avLst/>
          </a:prstGeom>
        </xdr:spPr>
      </xdr:pic>
      <xdr:grpSp>
        <xdr:nvGrpSpPr>
          <xdr:cNvPr id="23" name="Group 22">
            <a:extLst>
              <a:ext uri="{FF2B5EF4-FFF2-40B4-BE49-F238E27FC236}">
                <a16:creationId xmlns:a16="http://schemas.microsoft.com/office/drawing/2014/main" id="{97281F1B-51B7-2D2E-F315-B10288C611AC}"/>
              </a:ext>
            </a:extLst>
          </xdr:cNvPr>
          <xdr:cNvGrpSpPr/>
        </xdr:nvGrpSpPr>
        <xdr:grpSpPr>
          <a:xfrm>
            <a:off x="5935349" y="654010"/>
            <a:ext cx="446607" cy="233205"/>
            <a:chOff x="5889520" y="379119"/>
            <a:chExt cx="447174" cy="233205"/>
          </a:xfrm>
        </xdr:grpSpPr>
        <xdr:sp macro="" textlink="">
          <xdr:nvSpPr>
            <xdr:cNvPr id="26" name="Rectangle 25">
              <a:extLst>
                <a:ext uri="{FF2B5EF4-FFF2-40B4-BE49-F238E27FC236}">
                  <a16:creationId xmlns:a16="http://schemas.microsoft.com/office/drawing/2014/main" id="{74E5A876-3619-8E5F-17BA-5C6C20CF18D5}"/>
                </a:ext>
              </a:extLst>
            </xdr:cNvPr>
            <xdr:cNvSpPr/>
          </xdr:nvSpPr>
          <xdr:spPr>
            <a:xfrm>
              <a:off x="5919287" y="412457"/>
              <a:ext cx="390148" cy="169069"/>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27" name="TextBox 26">
              <a:extLst>
                <a:ext uri="{FF2B5EF4-FFF2-40B4-BE49-F238E27FC236}">
                  <a16:creationId xmlns:a16="http://schemas.microsoft.com/office/drawing/2014/main" id="{5B16F44E-E1D4-5E11-82BC-61D0110953AF}"/>
                </a:ext>
              </a:extLst>
            </xdr:cNvPr>
            <xdr:cNvSpPr txBox="1"/>
          </xdr:nvSpPr>
          <xdr:spPr>
            <a:xfrm>
              <a:off x="5889520" y="379119"/>
              <a:ext cx="447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rPr>
                <a:t>- 16%</a:t>
              </a:r>
            </a:p>
          </xdr:txBody>
        </xdr:sp>
      </xdr:grpSp>
    </xdr:grpSp>
    <xdr:clientData/>
  </xdr:twoCellAnchor>
  <xdr:twoCellAnchor>
    <xdr:from>
      <xdr:col>9</xdr:col>
      <xdr:colOff>793233</xdr:colOff>
      <xdr:row>0</xdr:row>
      <xdr:rowOff>169714</xdr:rowOff>
    </xdr:from>
    <xdr:to>
      <xdr:col>9</xdr:col>
      <xdr:colOff>2367495</xdr:colOff>
      <xdr:row>2</xdr:row>
      <xdr:rowOff>55519</xdr:rowOff>
    </xdr:to>
    <xdr:sp macro="" textlink="">
      <xdr:nvSpPr>
        <xdr:cNvPr id="30" name="TextBox 29">
          <a:extLst>
            <a:ext uri="{FF2B5EF4-FFF2-40B4-BE49-F238E27FC236}">
              <a16:creationId xmlns:a16="http://schemas.microsoft.com/office/drawing/2014/main" id="{6ED06D61-7729-6860-1EDA-618DE95FB91E}"/>
            </a:ext>
          </a:extLst>
        </xdr:cNvPr>
        <xdr:cNvSpPr txBox="1"/>
      </xdr:nvSpPr>
      <xdr:spPr>
        <a:xfrm>
          <a:off x="9175233" y="169714"/>
          <a:ext cx="1574262" cy="274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AM04 rejection amount</a:t>
          </a:r>
        </a:p>
      </xdr:txBody>
    </xdr:sp>
    <xdr:clientData/>
  </xdr:twoCellAnchor>
  <xdr:twoCellAnchor>
    <xdr:from>
      <xdr:col>9</xdr:col>
      <xdr:colOff>346632</xdr:colOff>
      <xdr:row>0</xdr:row>
      <xdr:rowOff>123029</xdr:rowOff>
    </xdr:from>
    <xdr:to>
      <xdr:col>9</xdr:col>
      <xdr:colOff>2483607</xdr:colOff>
      <xdr:row>4</xdr:row>
      <xdr:rowOff>124707</xdr:rowOff>
    </xdr:to>
    <xdr:sp macro="" textlink="$N$4">
      <xdr:nvSpPr>
        <xdr:cNvPr id="31" name="Rectangle: Rounded Corners 30">
          <a:extLst>
            <a:ext uri="{FF2B5EF4-FFF2-40B4-BE49-F238E27FC236}">
              <a16:creationId xmlns:a16="http://schemas.microsoft.com/office/drawing/2014/main" id="{5F2F88DC-BE61-CA26-081C-834C423A030D}"/>
            </a:ext>
          </a:extLst>
        </xdr:cNvPr>
        <xdr:cNvSpPr/>
      </xdr:nvSpPr>
      <xdr:spPr>
        <a:xfrm>
          <a:off x="8728632" y="123029"/>
          <a:ext cx="2136975" cy="771005"/>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7D3D7617-E8F4-42AA-BBB9-0F57B7B4D49B}"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lvl="1" algn="l"/>
            <a:t>9</a:t>
          </a:fld>
          <a:endParaRPr lang="en-GB" sz="32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291923</xdr:colOff>
      <xdr:row>3</xdr:row>
      <xdr:rowOff>63409</xdr:rowOff>
    </xdr:from>
    <xdr:to>
      <xdr:col>9</xdr:col>
      <xdr:colOff>1862870</xdr:colOff>
      <xdr:row>4</xdr:row>
      <xdr:rowOff>136306</xdr:rowOff>
    </xdr:to>
    <xdr:sp macro="" textlink="">
      <xdr:nvSpPr>
        <xdr:cNvPr id="32" name="TextBox 31">
          <a:extLst>
            <a:ext uri="{FF2B5EF4-FFF2-40B4-BE49-F238E27FC236}">
              <a16:creationId xmlns:a16="http://schemas.microsoft.com/office/drawing/2014/main" id="{3B927759-EF33-0E79-78F0-1482F005A4B2}"/>
            </a:ext>
          </a:extLst>
        </xdr:cNvPr>
        <xdr:cNvSpPr txBox="1"/>
      </xdr:nvSpPr>
      <xdr:spPr>
        <a:xfrm>
          <a:off x="8673923" y="642236"/>
          <a:ext cx="1570947" cy="263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Data refreshed 24h ago</a:t>
          </a:r>
        </a:p>
      </xdr:txBody>
    </xdr:sp>
    <xdr:clientData/>
  </xdr:twoCellAnchor>
  <xdr:twoCellAnchor>
    <xdr:from>
      <xdr:col>9</xdr:col>
      <xdr:colOff>488962</xdr:colOff>
      <xdr:row>1</xdr:row>
      <xdr:rowOff>34117</xdr:rowOff>
    </xdr:from>
    <xdr:to>
      <xdr:col>9</xdr:col>
      <xdr:colOff>813524</xdr:colOff>
      <xdr:row>2</xdr:row>
      <xdr:rowOff>168766</xdr:rowOff>
    </xdr:to>
    <xdr:pic>
      <xdr:nvPicPr>
        <xdr:cNvPr id="33" name="Graphic 32" descr="Checkbox Crossed with solid fill">
          <a:extLst>
            <a:ext uri="{FF2B5EF4-FFF2-40B4-BE49-F238E27FC236}">
              <a16:creationId xmlns:a16="http://schemas.microsoft.com/office/drawing/2014/main" id="{51A867BC-A9C3-6677-8AA0-9B0BE453E3D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870962" y="231944"/>
          <a:ext cx="324562" cy="325149"/>
        </a:xfrm>
        <a:prstGeom prst="rect">
          <a:avLst/>
        </a:prstGeom>
      </xdr:spPr>
    </xdr:pic>
    <xdr:clientData/>
  </xdr:twoCellAnchor>
  <xdr:twoCellAnchor>
    <xdr:from>
      <xdr:col>9</xdr:col>
      <xdr:colOff>2662339</xdr:colOff>
      <xdr:row>3</xdr:row>
      <xdr:rowOff>72467</xdr:rowOff>
    </xdr:from>
    <xdr:to>
      <xdr:col>10</xdr:col>
      <xdr:colOff>589112</xdr:colOff>
      <xdr:row>4</xdr:row>
      <xdr:rowOff>122355</xdr:rowOff>
    </xdr:to>
    <xdr:sp macro="" textlink="">
      <xdr:nvSpPr>
        <xdr:cNvPr id="38" name="Rectangle: Rounded Corners 37">
          <a:extLst>
            <a:ext uri="{FF2B5EF4-FFF2-40B4-BE49-F238E27FC236}">
              <a16:creationId xmlns:a16="http://schemas.microsoft.com/office/drawing/2014/main" id="{0354DD66-05CD-3576-1079-BD93421259CF}"/>
            </a:ext>
          </a:extLst>
        </xdr:cNvPr>
        <xdr:cNvSpPr/>
      </xdr:nvSpPr>
      <xdr:spPr>
        <a:xfrm>
          <a:off x="11053864" y="653492"/>
          <a:ext cx="2146348" cy="240388"/>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3109696</xdr:colOff>
      <xdr:row>0</xdr:row>
      <xdr:rowOff>169845</xdr:rowOff>
    </xdr:from>
    <xdr:to>
      <xdr:col>10</xdr:col>
      <xdr:colOff>467054</xdr:colOff>
      <xdr:row>2</xdr:row>
      <xdr:rowOff>54222</xdr:rowOff>
    </xdr:to>
    <xdr:sp macro="" textlink="">
      <xdr:nvSpPr>
        <xdr:cNvPr id="39" name="TextBox 38">
          <a:extLst>
            <a:ext uri="{FF2B5EF4-FFF2-40B4-BE49-F238E27FC236}">
              <a16:creationId xmlns:a16="http://schemas.microsoft.com/office/drawing/2014/main" id="{EFD5D26F-06BF-168D-6D97-A0D72AF70E0B}"/>
            </a:ext>
          </a:extLst>
        </xdr:cNvPr>
        <xdr:cNvSpPr txBox="1"/>
      </xdr:nvSpPr>
      <xdr:spPr>
        <a:xfrm>
          <a:off x="11501221" y="169845"/>
          <a:ext cx="1576933" cy="274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AD06 rejection amount</a:t>
          </a:r>
        </a:p>
      </xdr:txBody>
    </xdr:sp>
    <xdr:clientData/>
  </xdr:twoCellAnchor>
  <xdr:twoCellAnchor>
    <xdr:from>
      <xdr:col>9</xdr:col>
      <xdr:colOff>2662338</xdr:colOff>
      <xdr:row>0</xdr:row>
      <xdr:rowOff>123029</xdr:rowOff>
    </xdr:from>
    <xdr:to>
      <xdr:col>10</xdr:col>
      <xdr:colOff>583363</xdr:colOff>
      <xdr:row>4</xdr:row>
      <xdr:rowOff>124675</xdr:rowOff>
    </xdr:to>
    <xdr:sp macro="" textlink="$N$5">
      <xdr:nvSpPr>
        <xdr:cNvPr id="40" name="Rectangle: Rounded Corners 39">
          <a:extLst>
            <a:ext uri="{FF2B5EF4-FFF2-40B4-BE49-F238E27FC236}">
              <a16:creationId xmlns:a16="http://schemas.microsoft.com/office/drawing/2014/main" id="{C39D857B-376F-45BA-9620-7977FED34AB3}"/>
            </a:ext>
          </a:extLst>
        </xdr:cNvPr>
        <xdr:cNvSpPr/>
      </xdr:nvSpPr>
      <xdr:spPr>
        <a:xfrm>
          <a:off x="11053863" y="123029"/>
          <a:ext cx="2140600" cy="773171"/>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8DA93D4E-283E-449D-BFA0-A556C481D192}"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lvl="1" algn="l"/>
            <a:t>1</a:t>
          </a:fld>
          <a:endParaRPr lang="en-GB" sz="32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2607536</xdr:colOff>
      <xdr:row>3</xdr:row>
      <xdr:rowOff>62669</xdr:rowOff>
    </xdr:from>
    <xdr:to>
      <xdr:col>9</xdr:col>
      <xdr:colOff>4181148</xdr:colOff>
      <xdr:row>4</xdr:row>
      <xdr:rowOff>136306</xdr:rowOff>
    </xdr:to>
    <xdr:sp macro="" textlink="">
      <xdr:nvSpPr>
        <xdr:cNvPr id="41" name="TextBox 40">
          <a:extLst>
            <a:ext uri="{FF2B5EF4-FFF2-40B4-BE49-F238E27FC236}">
              <a16:creationId xmlns:a16="http://schemas.microsoft.com/office/drawing/2014/main" id="{736807ED-1356-EA00-0892-187204F98A19}"/>
            </a:ext>
          </a:extLst>
        </xdr:cNvPr>
        <xdr:cNvSpPr txBox="1"/>
      </xdr:nvSpPr>
      <xdr:spPr>
        <a:xfrm>
          <a:off x="10999061" y="643694"/>
          <a:ext cx="1573612" cy="264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Data refreshed 24h ago</a:t>
          </a:r>
        </a:p>
      </xdr:txBody>
    </xdr:sp>
    <xdr:clientData/>
  </xdr:twoCellAnchor>
  <xdr:twoCellAnchor>
    <xdr:from>
      <xdr:col>9</xdr:col>
      <xdr:colOff>2804909</xdr:colOff>
      <xdr:row>1</xdr:row>
      <xdr:rowOff>32225</xdr:rowOff>
    </xdr:from>
    <xdr:to>
      <xdr:col>9</xdr:col>
      <xdr:colOff>3130022</xdr:colOff>
      <xdr:row>2</xdr:row>
      <xdr:rowOff>167787</xdr:rowOff>
    </xdr:to>
    <xdr:pic>
      <xdr:nvPicPr>
        <xdr:cNvPr id="42" name="Graphic 41" descr="Checkbox Crossed with solid fill">
          <a:extLst>
            <a:ext uri="{FF2B5EF4-FFF2-40B4-BE49-F238E27FC236}">
              <a16:creationId xmlns:a16="http://schemas.microsoft.com/office/drawing/2014/main" id="{5D9D1713-FFF0-47F0-2345-EA9CC9E369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196434" y="232250"/>
          <a:ext cx="325113" cy="326062"/>
        </a:xfrm>
        <a:prstGeom prst="rect">
          <a:avLst/>
        </a:prstGeom>
      </xdr:spPr>
    </xdr:pic>
    <xdr:clientData/>
  </xdr:twoCellAnchor>
  <xdr:twoCellAnchor>
    <xdr:from>
      <xdr:col>10</xdr:col>
      <xdr:colOff>126042</xdr:colOff>
      <xdr:row>3</xdr:row>
      <xdr:rowOff>77924</xdr:rowOff>
    </xdr:from>
    <xdr:to>
      <xdr:col>10</xdr:col>
      <xdr:colOff>573566</xdr:colOff>
      <xdr:row>4</xdr:row>
      <xdr:rowOff>120256</xdr:rowOff>
    </xdr:to>
    <xdr:grpSp>
      <xdr:nvGrpSpPr>
        <xdr:cNvPr id="45" name="Group 44">
          <a:extLst>
            <a:ext uri="{FF2B5EF4-FFF2-40B4-BE49-F238E27FC236}">
              <a16:creationId xmlns:a16="http://schemas.microsoft.com/office/drawing/2014/main" id="{6249AB71-FF8D-5B1B-E969-51DC05D2DB31}"/>
            </a:ext>
          </a:extLst>
        </xdr:cNvPr>
        <xdr:cNvGrpSpPr/>
      </xdr:nvGrpSpPr>
      <xdr:grpSpPr>
        <a:xfrm>
          <a:off x="12984792" y="658949"/>
          <a:ext cx="447524" cy="232832"/>
          <a:chOff x="5889520" y="379119"/>
          <a:chExt cx="447174" cy="233205"/>
        </a:xfrm>
      </xdr:grpSpPr>
      <xdr:sp macro="" textlink="">
        <xdr:nvSpPr>
          <xdr:cNvPr id="46" name="Rectangle 45">
            <a:extLst>
              <a:ext uri="{FF2B5EF4-FFF2-40B4-BE49-F238E27FC236}">
                <a16:creationId xmlns:a16="http://schemas.microsoft.com/office/drawing/2014/main" id="{5595E6BE-E835-89FB-DD6F-B4230282C3B6}"/>
              </a:ext>
            </a:extLst>
          </xdr:cNvPr>
          <xdr:cNvSpPr/>
        </xdr:nvSpPr>
        <xdr:spPr>
          <a:xfrm>
            <a:off x="5919287" y="412457"/>
            <a:ext cx="390148" cy="169069"/>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E7E45FC0-5C8C-B37E-0B7E-11A4D4CC206F}"/>
              </a:ext>
            </a:extLst>
          </xdr:cNvPr>
          <xdr:cNvSpPr txBox="1"/>
        </xdr:nvSpPr>
        <xdr:spPr>
          <a:xfrm>
            <a:off x="5889520" y="379119"/>
            <a:ext cx="447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accent3"/>
                </a:solidFill>
                <a:latin typeface="Calibri" panose="020F0502020204030204" pitchFamily="34" charset="0"/>
                <a:ea typeface="Calibri" panose="020F0502020204030204" pitchFamily="34" charset="0"/>
                <a:cs typeface="Calibri" panose="020F0502020204030204" pitchFamily="34" charset="0"/>
              </a:rPr>
              <a:t>- 16%</a:t>
            </a:r>
          </a:p>
        </xdr:txBody>
      </xdr:sp>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67E6770-3569-4173-8083-61D5C836A17E}" autoFormatId="16" applyNumberFormats="0" applyBorderFormats="0" applyFontFormats="0" applyPatternFormats="0" applyAlignmentFormats="0" applyWidthHeightFormats="0">
  <queryTableRefresh nextId="11">
    <queryTableFields count="10">
      <queryTableField id="1" name="Account" tableColumnId="1"/>
      <queryTableField id="2" name="Account Name" tableColumnId="2"/>
      <queryTableField id="3" name="Banding" tableColumnId="3"/>
      <queryTableField id="4" name="Account Owner" tableColumnId="4"/>
      <queryTableField id="5" name="Rejection date" tableColumnId="5"/>
      <queryTableField id="6" name="Rejection code" tableColumnId="6"/>
      <queryTableField id="7" name="Rejection reason" tableColumnId="7"/>
      <queryTableField id="8" name="Document" tableColumnId="8"/>
      <queryTableField id="9" name="Instructed Amt" tableColumnId="9"/>
      <queryTableField id="10" name="Amt cc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ding" xr10:uid="{58CF567C-054E-4B0F-8D8D-19DFE16FE8F3}" sourceName="Banding">
  <extLst>
    <x:ext xmlns:x15="http://schemas.microsoft.com/office/spreadsheetml/2010/11/main" uri="{2F2917AC-EB37-4324-AD4E-5DD8C200BD13}">
      <x15:tableSlicerCache tableId="4"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Owner" xr10:uid="{909C6539-CABC-4095-9B6E-E82CF89E51F1}" sourceName="Account Owner">
  <extLst>
    <x:ext xmlns:x15="http://schemas.microsoft.com/office/spreadsheetml/2010/11/main" uri="{2F2917AC-EB37-4324-AD4E-5DD8C200BD13}">
      <x15:tableSlicerCache tableId="4"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jection_code" xr10:uid="{04F9E3B3-2AA9-4908-9EDC-C73FB766D2A9}" sourceName="Rejection code">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ding" xr10:uid="{B2B0D9A6-FD57-4A38-8F2E-AFCBC02C23A3}" cache="Slicer_Banding" caption="Banding" style="SlicerStyleLight4 2" rowHeight="216000"/>
  <slicer name="Account Owner" xr10:uid="{D2FE0AF7-EF30-4AE3-AC93-263B9382F6C4}" cache="Slicer_Account_Owner" caption="Account Owner" style="SlicerStyleLight4 2" rowHeight="216000"/>
  <slicer name="Rejection code" xr10:uid="{A4C21A18-F141-4A82-8B0D-1C375886E1FC}" cache="Slicer_Rejection_code" caption="Rejection code" columnCount="3" style="SlicerStyleLight4 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90096A-40CF-4A5B-BCAA-5BEE73CD9A10}" name="Rejection_report" displayName="Rejection_report" ref="D6:M56" tableType="queryTable" totalsRowCount="1" headerRowDxfId="22" dataDxfId="21" totalsRowDxfId="20">
  <autoFilter ref="D6:M55" xr:uid="{D290096A-40CF-4A5B-BCAA-5BEE73CD9A1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40418AC6-521E-44CF-87C2-252306AD4789}" uniqueName="1" name="Account" totalsRowLabel="Total" queryTableFieldId="1" dataDxfId="10" totalsRowDxfId="11"/>
    <tableColumn id="2" xr3:uid="{A6D55FC0-F68C-4A3A-9755-D54A4D5FF464}" uniqueName="2" name="Account Name" queryTableFieldId="2" dataDxfId="9" totalsRowDxfId="12"/>
    <tableColumn id="3" xr3:uid="{7ADDF819-379B-4C3D-BBD9-C614363C323D}" uniqueName="3" name="Banding" queryTableFieldId="3" dataDxfId="8" totalsRowDxfId="13"/>
    <tableColumn id="4" xr3:uid="{BA48721A-D9E5-482F-BE02-02446374C765}" uniqueName="4" name="Account Owner" queryTableFieldId="4" dataDxfId="7" totalsRowDxfId="14"/>
    <tableColumn id="5" xr3:uid="{C95BC1FC-ED41-429D-BA66-82562099EE35}" uniqueName="5" name="Rejection date" queryTableFieldId="5" dataDxfId="6" totalsRowDxfId="15"/>
    <tableColumn id="6" xr3:uid="{8FB68429-13DD-4946-80BF-F149334EEF4B}" uniqueName="6" name="Rejection code" queryTableFieldId="6" dataDxfId="5" totalsRowDxfId="16"/>
    <tableColumn id="7" xr3:uid="{91B4D66D-8A8A-4B12-ABCD-7F73D83609AE}" uniqueName="7" name="Rejection reason" queryTableFieldId="7" dataDxfId="4" totalsRowDxfId="17"/>
    <tableColumn id="8" xr3:uid="{054251A8-0325-40CD-995E-4320D0BB1FCD}" uniqueName="8" name="Document" queryTableFieldId="8" dataDxfId="3" totalsRowDxfId="18"/>
    <tableColumn id="9" xr3:uid="{FE2090BF-5659-4314-AE89-BFC7906DFA39}" uniqueName="9" name="Instructed Amt" totalsRowFunction="sum" queryTableFieldId="9" dataDxfId="1" totalsRowDxfId="0"/>
    <tableColumn id="10" xr3:uid="{5B66A42B-7A8F-4432-B3F5-F71DEFE14FB4}" uniqueName="10" name="Amt ccy" totalsRowFunction="count" queryTableFieldId="10" dataDxfId="2" totalsRowDxfId="19"/>
  </tableColumns>
  <tableStyleInfo name="TableStyleMedium1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C444-E021-4A2E-BAD3-E2DD2EF49F5E}">
  <dimension ref="A1:P57"/>
  <sheetViews>
    <sheetView showGridLines="0" tabSelected="1" zoomScaleNormal="100" workbookViewId="0">
      <selection activeCell="I18" sqref="I18"/>
    </sheetView>
  </sheetViews>
  <sheetFormatPr defaultRowHeight="15" x14ac:dyDescent="0.25"/>
  <cols>
    <col min="4" max="4" width="11.42578125" bestFit="1" customWidth="1"/>
    <col min="5" max="5" width="23.85546875" bestFit="1" customWidth="1"/>
    <col min="6" max="6" width="11.28515625" bestFit="1" customWidth="1"/>
    <col min="7" max="7" width="18.7109375" bestFit="1" customWidth="1"/>
    <col min="8" max="8" width="17.5703125" bestFit="1" customWidth="1"/>
    <col min="9" max="9" width="17.85546875" bestFit="1" customWidth="1"/>
    <col min="10" max="10" width="64.7109375" bestFit="1" customWidth="1"/>
    <col min="11" max="11" width="13.42578125" bestFit="1" customWidth="1"/>
    <col min="12" max="12" width="18.140625" style="11" bestFit="1" customWidth="1"/>
    <col min="13" max="13" width="11.140625" bestFit="1" customWidth="1"/>
    <col min="14" max="14" width="14.5703125" bestFit="1" customWidth="1"/>
  </cols>
  <sheetData>
    <row r="1" spans="1:16" ht="15.75" x14ac:dyDescent="0.25">
      <c r="N1" s="4">
        <f>Rejection_report[[#Totals],[Instructed Amt]]</f>
        <v>1001890.96</v>
      </c>
      <c r="O1" s="7"/>
      <c r="P1" s="7"/>
    </row>
    <row r="2" spans="1:16" x14ac:dyDescent="0.25">
      <c r="N2" s="5">
        <f>Rejection_report[[#Totals],[Amt ccy]]</f>
        <v>49</v>
      </c>
      <c r="O2" s="7"/>
      <c r="P2" s="7"/>
    </row>
    <row r="3" spans="1:16" x14ac:dyDescent="0.25">
      <c r="N3" s="5">
        <f>COUNTIF(Rejection_report[Rejection code], "AD01")</f>
        <v>34</v>
      </c>
      <c r="O3" s="7"/>
      <c r="P3" s="7"/>
    </row>
    <row r="4" spans="1:16" x14ac:dyDescent="0.25">
      <c r="N4" s="5">
        <f>COUNTIF(Rejection_report[Rejection code], "AM04")</f>
        <v>9</v>
      </c>
      <c r="O4" s="7"/>
      <c r="P4" s="7"/>
    </row>
    <row r="5" spans="1:16" x14ac:dyDescent="0.25">
      <c r="N5" s="5">
        <f>COUNTIF(Rejection_report[Rejection code], "AD06")</f>
        <v>1</v>
      </c>
      <c r="O5" s="7"/>
      <c r="P5" s="7"/>
    </row>
    <row r="6" spans="1:16" s="1" customFormat="1" ht="15.75" x14ac:dyDescent="0.25">
      <c r="A6"/>
      <c r="B6"/>
      <c r="C6"/>
      <c r="D6" s="1" t="s">
        <v>110</v>
      </c>
      <c r="E6" s="1" t="s">
        <v>3</v>
      </c>
      <c r="F6" s="1" t="s">
        <v>5</v>
      </c>
      <c r="G6" s="1" t="s">
        <v>4</v>
      </c>
      <c r="H6" s="1" t="s">
        <v>112</v>
      </c>
      <c r="I6" s="1" t="s">
        <v>113</v>
      </c>
      <c r="J6" s="1" t="s">
        <v>114</v>
      </c>
      <c r="K6" s="1" t="s">
        <v>111</v>
      </c>
      <c r="L6" s="12" t="s">
        <v>0</v>
      </c>
      <c r="M6" s="1" t="s">
        <v>1</v>
      </c>
      <c r="N6" s="9"/>
      <c r="O6" s="8"/>
      <c r="P6" s="8"/>
    </row>
    <row r="7" spans="1:16" x14ac:dyDescent="0.25">
      <c r="D7" s="2" t="s">
        <v>17</v>
      </c>
      <c r="E7" s="2" t="s">
        <v>18</v>
      </c>
      <c r="F7" s="2" t="s">
        <v>9</v>
      </c>
      <c r="G7" s="2" t="s">
        <v>19</v>
      </c>
      <c r="H7" s="3">
        <v>45853</v>
      </c>
      <c r="I7" s="2" t="s">
        <v>115</v>
      </c>
      <c r="J7" s="2" t="s">
        <v>116</v>
      </c>
      <c r="K7" s="2">
        <v>1119807901</v>
      </c>
      <c r="L7" s="13">
        <v>676103.69</v>
      </c>
      <c r="M7" s="2" t="s">
        <v>2</v>
      </c>
      <c r="N7" s="5"/>
      <c r="O7" s="7"/>
      <c r="P7" s="7"/>
    </row>
    <row r="8" spans="1:16" x14ac:dyDescent="0.25">
      <c r="D8" s="2" t="s">
        <v>45</v>
      </c>
      <c r="E8" s="2" t="s">
        <v>46</v>
      </c>
      <c r="F8" s="2" t="s">
        <v>9</v>
      </c>
      <c r="G8" s="2" t="s">
        <v>27</v>
      </c>
      <c r="H8" s="3">
        <v>45853</v>
      </c>
      <c r="I8" s="2" t="s">
        <v>115</v>
      </c>
      <c r="J8" s="2" t="s">
        <v>116</v>
      </c>
      <c r="K8" s="2">
        <v>1119811007</v>
      </c>
      <c r="L8" s="13">
        <v>92885.78</v>
      </c>
      <c r="M8" s="2" t="s">
        <v>2</v>
      </c>
      <c r="N8" s="5"/>
      <c r="O8" s="7"/>
      <c r="P8" s="7"/>
    </row>
    <row r="9" spans="1:16" x14ac:dyDescent="0.25">
      <c r="D9" s="2" t="s">
        <v>49</v>
      </c>
      <c r="E9" s="2" t="s">
        <v>50</v>
      </c>
      <c r="F9" s="2" t="s">
        <v>23</v>
      </c>
      <c r="G9" s="2" t="s">
        <v>16</v>
      </c>
      <c r="H9" s="3">
        <v>45853</v>
      </c>
      <c r="I9" s="2" t="s">
        <v>115</v>
      </c>
      <c r="J9" s="2" t="s">
        <v>116</v>
      </c>
      <c r="K9" s="2">
        <v>1119811242</v>
      </c>
      <c r="L9" s="13">
        <v>69935.61</v>
      </c>
      <c r="M9" s="2" t="s">
        <v>2</v>
      </c>
      <c r="N9" s="5"/>
      <c r="O9" s="7"/>
      <c r="P9" s="7"/>
    </row>
    <row r="10" spans="1:16" x14ac:dyDescent="0.25">
      <c r="D10" s="2" t="s">
        <v>70</v>
      </c>
      <c r="E10" s="2" t="s">
        <v>71</v>
      </c>
      <c r="F10" s="2" t="s">
        <v>30</v>
      </c>
      <c r="G10" s="2" t="s">
        <v>16</v>
      </c>
      <c r="H10" s="3">
        <v>45853</v>
      </c>
      <c r="I10" s="2" t="s">
        <v>115</v>
      </c>
      <c r="J10" s="2" t="s">
        <v>116</v>
      </c>
      <c r="K10" s="2">
        <v>1119811343</v>
      </c>
      <c r="L10" s="13">
        <v>38645.96</v>
      </c>
      <c r="M10" s="2" t="s">
        <v>2</v>
      </c>
      <c r="N10" s="5"/>
      <c r="O10" s="7"/>
      <c r="P10" s="7"/>
    </row>
    <row r="11" spans="1:16" x14ac:dyDescent="0.25">
      <c r="D11" s="2" t="s">
        <v>47</v>
      </c>
      <c r="E11" s="2" t="s">
        <v>48</v>
      </c>
      <c r="F11" s="2" t="s">
        <v>30</v>
      </c>
      <c r="G11" s="2" t="s">
        <v>19</v>
      </c>
      <c r="H11" s="3">
        <v>45853</v>
      </c>
      <c r="I11" s="2" t="s">
        <v>115</v>
      </c>
      <c r="J11" s="2" t="s">
        <v>116</v>
      </c>
      <c r="K11" s="2">
        <v>1119811012</v>
      </c>
      <c r="L11" s="13">
        <v>31920.37</v>
      </c>
      <c r="M11" s="2" t="s">
        <v>2</v>
      </c>
      <c r="N11" s="7"/>
      <c r="O11" s="7"/>
      <c r="P11" s="7"/>
    </row>
    <row r="12" spans="1:16" x14ac:dyDescent="0.25">
      <c r="D12" s="2" t="s">
        <v>60</v>
      </c>
      <c r="E12" s="2" t="s">
        <v>61</v>
      </c>
      <c r="F12" s="2" t="s">
        <v>30</v>
      </c>
      <c r="G12" s="2" t="s">
        <v>26</v>
      </c>
      <c r="H12" s="3">
        <v>45853</v>
      </c>
      <c r="I12" s="2" t="s">
        <v>115</v>
      </c>
      <c r="J12" s="2" t="s">
        <v>116</v>
      </c>
      <c r="K12" s="2">
        <v>1119811285</v>
      </c>
      <c r="L12" s="13">
        <v>23717.89</v>
      </c>
      <c r="M12" s="2" t="s">
        <v>2</v>
      </c>
      <c r="N12" s="7"/>
      <c r="O12" s="7"/>
      <c r="P12" s="7"/>
    </row>
    <row r="13" spans="1:16" x14ac:dyDescent="0.25">
      <c r="D13" s="2" t="s">
        <v>40</v>
      </c>
      <c r="E13" s="2" t="s">
        <v>41</v>
      </c>
      <c r="F13" s="2" t="s">
        <v>13</v>
      </c>
      <c r="G13" s="2" t="s">
        <v>42</v>
      </c>
      <c r="H13" s="3">
        <v>45853</v>
      </c>
      <c r="I13" s="2" t="s">
        <v>115</v>
      </c>
      <c r="J13" s="2" t="s">
        <v>116</v>
      </c>
      <c r="K13" s="2">
        <v>1119811215</v>
      </c>
      <c r="L13" s="13">
        <v>19928.39</v>
      </c>
      <c r="M13" s="2" t="s">
        <v>2</v>
      </c>
      <c r="N13" s="7"/>
      <c r="O13" s="7"/>
      <c r="P13" s="7"/>
    </row>
    <row r="14" spans="1:16" x14ac:dyDescent="0.25">
      <c r="D14" s="2" t="s">
        <v>86</v>
      </c>
      <c r="E14" s="2" t="s">
        <v>87</v>
      </c>
      <c r="F14" s="2" t="s">
        <v>9</v>
      </c>
      <c r="G14" s="2" t="s">
        <v>42</v>
      </c>
      <c r="H14" s="3">
        <v>45852</v>
      </c>
      <c r="I14" s="2" t="s">
        <v>117</v>
      </c>
      <c r="J14" s="2" t="s">
        <v>118</v>
      </c>
      <c r="K14" s="2">
        <v>1119781812</v>
      </c>
      <c r="L14" s="13">
        <v>7557.65</v>
      </c>
      <c r="M14" s="2" t="s">
        <v>2</v>
      </c>
      <c r="N14" s="7"/>
      <c r="O14" s="7"/>
      <c r="P14" s="7"/>
    </row>
    <row r="15" spans="1:16" x14ac:dyDescent="0.25">
      <c r="D15" s="2" t="s">
        <v>51</v>
      </c>
      <c r="E15" s="2" t="s">
        <v>52</v>
      </c>
      <c r="F15" s="2" t="s">
        <v>13</v>
      </c>
      <c r="G15" s="2" t="s">
        <v>53</v>
      </c>
      <c r="H15" s="3">
        <v>45853</v>
      </c>
      <c r="I15" s="2" t="s">
        <v>115</v>
      </c>
      <c r="J15" s="2" t="s">
        <v>116</v>
      </c>
      <c r="K15" s="2">
        <v>1119811256</v>
      </c>
      <c r="L15" s="13">
        <v>4157.71</v>
      </c>
      <c r="M15" s="2" t="s">
        <v>2</v>
      </c>
    </row>
    <row r="16" spans="1:16" x14ac:dyDescent="0.25">
      <c r="D16" s="2" t="s">
        <v>60</v>
      </c>
      <c r="E16" s="2" t="s">
        <v>61</v>
      </c>
      <c r="F16" s="2" t="s">
        <v>30</v>
      </c>
      <c r="G16" s="2" t="s">
        <v>26</v>
      </c>
      <c r="H16" s="3">
        <v>45853</v>
      </c>
      <c r="I16" s="2" t="s">
        <v>115</v>
      </c>
      <c r="J16" s="2" t="s">
        <v>116</v>
      </c>
      <c r="K16" s="2">
        <v>1119811284</v>
      </c>
      <c r="L16" s="13">
        <v>4129.79</v>
      </c>
      <c r="M16" s="2" t="s">
        <v>2</v>
      </c>
    </row>
    <row r="17" spans="4:13" x14ac:dyDescent="0.25">
      <c r="D17" s="2" t="s">
        <v>106</v>
      </c>
      <c r="E17" s="2" t="s">
        <v>107</v>
      </c>
      <c r="F17" s="2" t="s">
        <v>23</v>
      </c>
      <c r="G17" s="2" t="s">
        <v>22</v>
      </c>
      <c r="H17" s="3">
        <v>45852</v>
      </c>
      <c r="I17" s="2" t="s">
        <v>119</v>
      </c>
      <c r="J17" s="2" t="s">
        <v>120</v>
      </c>
      <c r="K17" s="2">
        <v>1119805172</v>
      </c>
      <c r="L17" s="13">
        <v>3986.4</v>
      </c>
      <c r="M17" s="2" t="s">
        <v>2</v>
      </c>
    </row>
    <row r="18" spans="4:13" x14ac:dyDescent="0.25">
      <c r="D18" s="2" t="s">
        <v>24</v>
      </c>
      <c r="E18" s="2" t="s">
        <v>25</v>
      </c>
      <c r="F18" s="2" t="s">
        <v>23</v>
      </c>
      <c r="G18" s="2" t="s">
        <v>26</v>
      </c>
      <c r="H18" s="3">
        <v>45853</v>
      </c>
      <c r="I18" s="2" t="s">
        <v>115</v>
      </c>
      <c r="J18" s="2" t="s">
        <v>116</v>
      </c>
      <c r="K18" s="2">
        <v>1119799335</v>
      </c>
      <c r="L18" s="13">
        <v>3972.2</v>
      </c>
      <c r="M18" s="2" t="s">
        <v>2</v>
      </c>
    </row>
    <row r="19" spans="4:13" x14ac:dyDescent="0.25">
      <c r="D19" s="2" t="s">
        <v>72</v>
      </c>
      <c r="E19" s="2" t="s">
        <v>73</v>
      </c>
      <c r="F19" s="2" t="s">
        <v>9</v>
      </c>
      <c r="G19" s="2" t="s">
        <v>26</v>
      </c>
      <c r="H19" s="3">
        <v>45853</v>
      </c>
      <c r="I19" s="2" t="s">
        <v>115</v>
      </c>
      <c r="J19" s="2" t="s">
        <v>116</v>
      </c>
      <c r="K19" s="2">
        <v>1119811344</v>
      </c>
      <c r="L19" s="13">
        <v>2881.54</v>
      </c>
      <c r="M19" s="2" t="s">
        <v>2</v>
      </c>
    </row>
    <row r="20" spans="4:13" x14ac:dyDescent="0.25">
      <c r="D20" s="2" t="s">
        <v>100</v>
      </c>
      <c r="E20" s="2" t="s">
        <v>101</v>
      </c>
      <c r="F20" s="2" t="s">
        <v>13</v>
      </c>
      <c r="G20" s="2" t="s">
        <v>16</v>
      </c>
      <c r="H20" s="3">
        <v>45852</v>
      </c>
      <c r="I20" s="2" t="s">
        <v>121</v>
      </c>
      <c r="J20" s="2" t="s">
        <v>122</v>
      </c>
      <c r="K20" s="2">
        <v>1119805069</v>
      </c>
      <c r="L20" s="13">
        <v>2175.4699999999998</v>
      </c>
      <c r="M20" s="2" t="s">
        <v>2</v>
      </c>
    </row>
    <row r="21" spans="4:13" x14ac:dyDescent="0.25">
      <c r="D21" s="2" t="s">
        <v>64</v>
      </c>
      <c r="E21" s="2" t="s">
        <v>65</v>
      </c>
      <c r="F21" s="2" t="s">
        <v>9</v>
      </c>
      <c r="G21" s="2" t="s">
        <v>19</v>
      </c>
      <c r="H21" s="3">
        <v>45853</v>
      </c>
      <c r="I21" s="2" t="s">
        <v>115</v>
      </c>
      <c r="J21" s="2" t="s">
        <v>116</v>
      </c>
      <c r="K21" s="2">
        <v>1119811305</v>
      </c>
      <c r="L21" s="13">
        <v>2081.13</v>
      </c>
      <c r="M21" s="2" t="s">
        <v>2</v>
      </c>
    </row>
    <row r="22" spans="4:13" x14ac:dyDescent="0.25">
      <c r="D22" s="2" t="s">
        <v>82</v>
      </c>
      <c r="E22" s="2" t="s">
        <v>83</v>
      </c>
      <c r="F22" s="2" t="s">
        <v>13</v>
      </c>
      <c r="G22" s="2" t="s">
        <v>16</v>
      </c>
      <c r="H22" s="3">
        <v>45853</v>
      </c>
      <c r="I22" s="2" t="s">
        <v>115</v>
      </c>
      <c r="J22" s="2" t="s">
        <v>116</v>
      </c>
      <c r="K22" s="2">
        <v>1119803730</v>
      </c>
      <c r="L22" s="13">
        <v>2020.09</v>
      </c>
      <c r="M22" s="2" t="s">
        <v>2</v>
      </c>
    </row>
    <row r="23" spans="4:13" x14ac:dyDescent="0.25">
      <c r="D23" s="2" t="s">
        <v>37</v>
      </c>
      <c r="E23" s="2" t="s">
        <v>38</v>
      </c>
      <c r="F23" s="2" t="s">
        <v>23</v>
      </c>
      <c r="G23" s="2" t="s">
        <v>39</v>
      </c>
      <c r="H23" s="3">
        <v>45853</v>
      </c>
      <c r="I23" s="2" t="s">
        <v>115</v>
      </c>
      <c r="J23" s="2" t="s">
        <v>116</v>
      </c>
      <c r="K23" s="2">
        <v>1119811214</v>
      </c>
      <c r="L23" s="13">
        <v>1896.49</v>
      </c>
      <c r="M23" s="2" t="s">
        <v>2</v>
      </c>
    </row>
    <row r="24" spans="4:13" x14ac:dyDescent="0.25">
      <c r="D24" s="2" t="s">
        <v>74</v>
      </c>
      <c r="E24" s="2" t="s">
        <v>75</v>
      </c>
      <c r="F24" s="2" t="s">
        <v>13</v>
      </c>
      <c r="G24" s="2" t="s">
        <v>19</v>
      </c>
      <c r="H24" s="3">
        <v>45853</v>
      </c>
      <c r="I24" s="2" t="s">
        <v>115</v>
      </c>
      <c r="J24" s="2" t="s">
        <v>116</v>
      </c>
      <c r="K24" s="2">
        <v>1119811357</v>
      </c>
      <c r="L24" s="13">
        <v>1567.6</v>
      </c>
      <c r="M24" s="2" t="s">
        <v>2</v>
      </c>
    </row>
    <row r="25" spans="4:13" x14ac:dyDescent="0.25">
      <c r="D25" s="2" t="s">
        <v>68</v>
      </c>
      <c r="E25" s="2" t="s">
        <v>69</v>
      </c>
      <c r="F25" s="2" t="s">
        <v>13</v>
      </c>
      <c r="G25" s="2" t="s">
        <v>8</v>
      </c>
      <c r="H25" s="3">
        <v>45853</v>
      </c>
      <c r="I25" s="2" t="s">
        <v>115</v>
      </c>
      <c r="J25" s="2" t="s">
        <v>116</v>
      </c>
      <c r="K25" s="2">
        <v>1119815370</v>
      </c>
      <c r="L25" s="13">
        <v>1514.55</v>
      </c>
      <c r="M25" s="2" t="s">
        <v>2</v>
      </c>
    </row>
    <row r="26" spans="4:13" x14ac:dyDescent="0.25">
      <c r="D26" s="2" t="s">
        <v>17</v>
      </c>
      <c r="E26" s="2" t="s">
        <v>18</v>
      </c>
      <c r="F26" s="2" t="s">
        <v>9</v>
      </c>
      <c r="G26" s="2" t="s">
        <v>19</v>
      </c>
      <c r="H26" s="3">
        <v>45853</v>
      </c>
      <c r="I26" s="2" t="s">
        <v>119</v>
      </c>
      <c r="J26" s="2" t="s">
        <v>120</v>
      </c>
      <c r="K26" s="2">
        <v>1119807899</v>
      </c>
      <c r="L26" s="13">
        <v>1329.99</v>
      </c>
      <c r="M26" s="2" t="s">
        <v>2</v>
      </c>
    </row>
    <row r="27" spans="4:13" x14ac:dyDescent="0.25">
      <c r="D27" s="2" t="s">
        <v>108</v>
      </c>
      <c r="E27" s="2" t="s">
        <v>109</v>
      </c>
      <c r="F27" s="2" t="s">
        <v>23</v>
      </c>
      <c r="G27" s="2" t="s">
        <v>53</v>
      </c>
      <c r="H27" s="3">
        <v>45852</v>
      </c>
      <c r="I27" s="2" t="s">
        <v>119</v>
      </c>
      <c r="J27" s="2" t="s">
        <v>120</v>
      </c>
      <c r="K27" s="2">
        <v>1119817654</v>
      </c>
      <c r="L27" s="13">
        <v>1281.19</v>
      </c>
      <c r="M27" s="2" t="s">
        <v>2</v>
      </c>
    </row>
    <row r="28" spans="4:13" x14ac:dyDescent="0.25">
      <c r="D28" s="2" t="s">
        <v>104</v>
      </c>
      <c r="E28" s="2" t="s">
        <v>105</v>
      </c>
      <c r="F28" s="2" t="s">
        <v>30</v>
      </c>
      <c r="G28" s="2" t="s">
        <v>39</v>
      </c>
      <c r="H28" s="3">
        <v>45852</v>
      </c>
      <c r="I28" s="2" t="s">
        <v>119</v>
      </c>
      <c r="J28" s="2" t="s">
        <v>120</v>
      </c>
      <c r="K28" s="2">
        <v>1119808059</v>
      </c>
      <c r="L28" s="13">
        <v>1213.05</v>
      </c>
      <c r="M28" s="2" t="s">
        <v>2</v>
      </c>
    </row>
    <row r="29" spans="4:13" x14ac:dyDescent="0.25">
      <c r="D29" s="2" t="s">
        <v>90</v>
      </c>
      <c r="E29" s="2" t="s">
        <v>91</v>
      </c>
      <c r="F29" s="2" t="s">
        <v>30</v>
      </c>
      <c r="G29" s="2" t="s">
        <v>27</v>
      </c>
      <c r="H29" s="3">
        <v>45852</v>
      </c>
      <c r="I29" s="2" t="s">
        <v>115</v>
      </c>
      <c r="J29" s="2" t="s">
        <v>116</v>
      </c>
      <c r="K29" s="2">
        <v>1119808015</v>
      </c>
      <c r="L29" s="13">
        <v>921.08</v>
      </c>
      <c r="M29" s="2" t="s">
        <v>2</v>
      </c>
    </row>
    <row r="30" spans="4:13" x14ac:dyDescent="0.25">
      <c r="D30" s="2" t="s">
        <v>54</v>
      </c>
      <c r="E30" s="2" t="s">
        <v>55</v>
      </c>
      <c r="F30" s="2" t="s">
        <v>23</v>
      </c>
      <c r="G30" s="2" t="s">
        <v>16</v>
      </c>
      <c r="H30" s="3">
        <v>45853</v>
      </c>
      <c r="I30" s="2" t="s">
        <v>119</v>
      </c>
      <c r="J30" s="2" t="s">
        <v>120</v>
      </c>
      <c r="K30" s="2">
        <v>1119807930</v>
      </c>
      <c r="L30" s="13">
        <v>845.36</v>
      </c>
      <c r="M30" s="2" t="s">
        <v>2</v>
      </c>
    </row>
    <row r="31" spans="4:13" x14ac:dyDescent="0.25">
      <c r="D31" s="2" t="s">
        <v>102</v>
      </c>
      <c r="E31" s="2" t="s">
        <v>103</v>
      </c>
      <c r="F31" s="2" t="s">
        <v>13</v>
      </c>
      <c r="G31" s="2" t="s">
        <v>42</v>
      </c>
      <c r="H31" s="3">
        <v>45852</v>
      </c>
      <c r="I31" s="2" t="s">
        <v>119</v>
      </c>
      <c r="J31" s="2" t="s">
        <v>120</v>
      </c>
      <c r="K31" s="2">
        <v>1119807764</v>
      </c>
      <c r="L31" s="13">
        <v>813.79</v>
      </c>
      <c r="M31" s="2" t="s">
        <v>2</v>
      </c>
    </row>
    <row r="32" spans="4:13" x14ac:dyDescent="0.25">
      <c r="D32" s="2" t="s">
        <v>56</v>
      </c>
      <c r="E32" s="2" t="s">
        <v>57</v>
      </c>
      <c r="F32" s="2" t="s">
        <v>13</v>
      </c>
      <c r="G32" s="2" t="s">
        <v>16</v>
      </c>
      <c r="H32" s="3">
        <v>45853</v>
      </c>
      <c r="I32" s="2" t="s">
        <v>121</v>
      </c>
      <c r="J32" s="2" t="s">
        <v>122</v>
      </c>
      <c r="K32" s="2">
        <v>1119811265</v>
      </c>
      <c r="L32" s="13">
        <v>596.70000000000005</v>
      </c>
      <c r="M32" s="2" t="s">
        <v>2</v>
      </c>
    </row>
    <row r="33" spans="4:13" x14ac:dyDescent="0.25">
      <c r="D33" s="2" t="s">
        <v>33</v>
      </c>
      <c r="E33" s="2" t="s">
        <v>34</v>
      </c>
      <c r="F33" s="2" t="s">
        <v>9</v>
      </c>
      <c r="G33" s="2" t="s">
        <v>22</v>
      </c>
      <c r="H33" s="3">
        <v>45853</v>
      </c>
      <c r="I33" s="2" t="s">
        <v>115</v>
      </c>
      <c r="J33" s="2" t="s">
        <v>116</v>
      </c>
      <c r="K33" s="2">
        <v>1119811184</v>
      </c>
      <c r="L33" s="13">
        <v>586.20000000000005</v>
      </c>
      <c r="M33" s="2" t="s">
        <v>2</v>
      </c>
    </row>
    <row r="34" spans="4:13" x14ac:dyDescent="0.25">
      <c r="D34" s="2" t="s">
        <v>10</v>
      </c>
      <c r="E34" s="2" t="s">
        <v>11</v>
      </c>
      <c r="F34" s="2" t="s">
        <v>13</v>
      </c>
      <c r="G34" s="2" t="s">
        <v>12</v>
      </c>
      <c r="H34" s="3">
        <v>45854</v>
      </c>
      <c r="I34" s="2" t="s">
        <v>119</v>
      </c>
      <c r="J34" s="2" t="s">
        <v>120</v>
      </c>
      <c r="K34" s="2">
        <v>1119811135</v>
      </c>
      <c r="L34" s="13">
        <v>426.04</v>
      </c>
      <c r="M34" s="2" t="s">
        <v>2</v>
      </c>
    </row>
    <row r="35" spans="4:13" x14ac:dyDescent="0.25">
      <c r="D35" s="2" t="s">
        <v>76</v>
      </c>
      <c r="E35" s="2" t="s">
        <v>77</v>
      </c>
      <c r="F35" s="2" t="s">
        <v>23</v>
      </c>
      <c r="G35" s="2" t="s">
        <v>53</v>
      </c>
      <c r="H35" s="3">
        <v>45853</v>
      </c>
      <c r="I35" s="2" t="s">
        <v>115</v>
      </c>
      <c r="J35" s="2" t="s">
        <v>116</v>
      </c>
      <c r="K35" s="2">
        <v>1119806490</v>
      </c>
      <c r="L35" s="13">
        <v>399.56</v>
      </c>
      <c r="M35" s="2" t="s">
        <v>2</v>
      </c>
    </row>
    <row r="36" spans="4:13" x14ac:dyDescent="0.25">
      <c r="D36" s="2" t="s">
        <v>84</v>
      </c>
      <c r="E36" s="2" t="s">
        <v>85</v>
      </c>
      <c r="F36" s="2" t="s">
        <v>23</v>
      </c>
      <c r="G36" s="2" t="s">
        <v>22</v>
      </c>
      <c r="H36" s="3">
        <v>45852</v>
      </c>
      <c r="I36" s="2" t="s">
        <v>117</v>
      </c>
      <c r="J36" s="2" t="s">
        <v>118</v>
      </c>
      <c r="K36" s="2">
        <v>1119811403</v>
      </c>
      <c r="L36" s="13">
        <v>355.17</v>
      </c>
      <c r="M36" s="2" t="s">
        <v>2</v>
      </c>
    </row>
    <row r="37" spans="4:13" x14ac:dyDescent="0.25">
      <c r="D37" s="2" t="s">
        <v>28</v>
      </c>
      <c r="E37" s="2" t="s">
        <v>29</v>
      </c>
      <c r="F37" s="2" t="s">
        <v>30</v>
      </c>
      <c r="G37" s="2" t="s">
        <v>16</v>
      </c>
      <c r="H37" s="3">
        <v>45853</v>
      </c>
      <c r="I37" s="2" t="s">
        <v>123</v>
      </c>
      <c r="J37" s="2" t="s">
        <v>124</v>
      </c>
      <c r="K37" s="2">
        <v>1119811175</v>
      </c>
      <c r="L37" s="13">
        <v>331.25</v>
      </c>
      <c r="M37" s="2" t="s">
        <v>2</v>
      </c>
    </row>
    <row r="38" spans="4:13" x14ac:dyDescent="0.25">
      <c r="D38" s="2" t="s">
        <v>80</v>
      </c>
      <c r="E38" s="2" t="s">
        <v>81</v>
      </c>
      <c r="F38" s="2" t="s">
        <v>9</v>
      </c>
      <c r="G38" s="2" t="s">
        <v>26</v>
      </c>
      <c r="H38" s="3">
        <v>45853</v>
      </c>
      <c r="I38" s="2" t="s">
        <v>115</v>
      </c>
      <c r="J38" s="2" t="s">
        <v>116</v>
      </c>
      <c r="K38" s="2">
        <v>1119811390</v>
      </c>
      <c r="L38" s="13">
        <v>251.44</v>
      </c>
      <c r="M38" s="2" t="s">
        <v>2</v>
      </c>
    </row>
    <row r="39" spans="4:13" x14ac:dyDescent="0.25">
      <c r="D39" s="2" t="s">
        <v>64</v>
      </c>
      <c r="E39" s="2" t="s">
        <v>65</v>
      </c>
      <c r="F39" s="2" t="s">
        <v>9</v>
      </c>
      <c r="G39" s="2" t="s">
        <v>19</v>
      </c>
      <c r="H39" s="3">
        <v>45853</v>
      </c>
      <c r="I39" s="2" t="s">
        <v>115</v>
      </c>
      <c r="J39" s="2" t="s">
        <v>116</v>
      </c>
      <c r="K39" s="2">
        <v>1119811307</v>
      </c>
      <c r="L39" s="13">
        <v>247.66</v>
      </c>
      <c r="M39" s="2" t="s">
        <v>2</v>
      </c>
    </row>
    <row r="40" spans="4:13" x14ac:dyDescent="0.25">
      <c r="D40" s="2" t="s">
        <v>88</v>
      </c>
      <c r="E40" s="2" t="s">
        <v>89</v>
      </c>
      <c r="F40" s="2" t="s">
        <v>13</v>
      </c>
      <c r="G40" s="2" t="s">
        <v>22</v>
      </c>
      <c r="H40" s="3">
        <v>45852</v>
      </c>
      <c r="I40" s="2" t="s">
        <v>115</v>
      </c>
      <c r="J40" s="2" t="s">
        <v>116</v>
      </c>
      <c r="K40" s="2">
        <v>1119807750</v>
      </c>
      <c r="L40" s="13">
        <v>179.36</v>
      </c>
      <c r="M40" s="2" t="s">
        <v>2</v>
      </c>
    </row>
    <row r="41" spans="4:13" x14ac:dyDescent="0.25">
      <c r="D41" s="2" t="s">
        <v>58</v>
      </c>
      <c r="E41" s="2" t="s">
        <v>59</v>
      </c>
      <c r="F41" s="2" t="s">
        <v>9</v>
      </c>
      <c r="G41" s="2" t="s">
        <v>39</v>
      </c>
      <c r="H41" s="3">
        <v>45853</v>
      </c>
      <c r="I41" s="2" t="s">
        <v>115</v>
      </c>
      <c r="J41" s="2" t="s">
        <v>116</v>
      </c>
      <c r="K41" s="2">
        <v>1119811267</v>
      </c>
      <c r="L41" s="13">
        <v>173.37</v>
      </c>
      <c r="M41" s="2" t="s">
        <v>2</v>
      </c>
    </row>
    <row r="42" spans="4:13" x14ac:dyDescent="0.25">
      <c r="D42" s="2" t="s">
        <v>78</v>
      </c>
      <c r="E42" s="2" t="s">
        <v>79</v>
      </c>
      <c r="F42" s="2" t="s">
        <v>13</v>
      </c>
      <c r="G42" s="2" t="s">
        <v>26</v>
      </c>
      <c r="H42" s="3">
        <v>45853</v>
      </c>
      <c r="I42" s="2" t="s">
        <v>119</v>
      </c>
      <c r="J42" s="2" t="s">
        <v>120</v>
      </c>
      <c r="K42" s="2">
        <v>1119811362</v>
      </c>
      <c r="L42" s="13">
        <v>149.11000000000001</v>
      </c>
      <c r="M42" s="2" t="s">
        <v>2</v>
      </c>
    </row>
    <row r="43" spans="4:13" x14ac:dyDescent="0.25">
      <c r="D43" s="2" t="s">
        <v>66</v>
      </c>
      <c r="E43" s="2" t="s">
        <v>67</v>
      </c>
      <c r="F43" s="2" t="s">
        <v>13</v>
      </c>
      <c r="G43" s="2" t="s">
        <v>39</v>
      </c>
      <c r="H43" s="3">
        <v>45853</v>
      </c>
      <c r="I43" s="2" t="s">
        <v>115</v>
      </c>
      <c r="J43" s="2" t="s">
        <v>116</v>
      </c>
      <c r="K43" s="2">
        <v>1119811322</v>
      </c>
      <c r="L43" s="13">
        <v>148.84</v>
      </c>
      <c r="M43" s="2" t="s">
        <v>2</v>
      </c>
    </row>
    <row r="44" spans="4:13" x14ac:dyDescent="0.25">
      <c r="D44" s="2" t="s">
        <v>35</v>
      </c>
      <c r="E44" s="2" t="s">
        <v>36</v>
      </c>
      <c r="F44" s="2" t="s">
        <v>9</v>
      </c>
      <c r="G44" s="2" t="s">
        <v>12</v>
      </c>
      <c r="H44" s="3">
        <v>45853</v>
      </c>
      <c r="I44" s="2" t="s">
        <v>115</v>
      </c>
      <c r="J44" s="2" t="s">
        <v>116</v>
      </c>
      <c r="K44" s="2">
        <v>1119811114</v>
      </c>
      <c r="L44" s="13">
        <v>112.52</v>
      </c>
      <c r="M44" s="2" t="s">
        <v>2</v>
      </c>
    </row>
    <row r="45" spans="4:13" x14ac:dyDescent="0.25">
      <c r="D45" s="2" t="s">
        <v>6</v>
      </c>
      <c r="E45" s="2" t="s">
        <v>7</v>
      </c>
      <c r="F45" s="2" t="s">
        <v>9</v>
      </c>
      <c r="G45" s="2" t="s">
        <v>8</v>
      </c>
      <c r="H45" s="3">
        <v>45852</v>
      </c>
      <c r="I45" s="2" t="s">
        <v>125</v>
      </c>
      <c r="J45" s="2" t="s">
        <v>126</v>
      </c>
      <c r="K45" s="2">
        <v>1119811124</v>
      </c>
      <c r="L45" s="13">
        <v>109.48</v>
      </c>
      <c r="M45" s="2" t="s">
        <v>2</v>
      </c>
    </row>
    <row r="46" spans="4:13" x14ac:dyDescent="0.25">
      <c r="D46" s="2" t="s">
        <v>14</v>
      </c>
      <c r="E46" s="2" t="s">
        <v>15</v>
      </c>
      <c r="F46" s="2" t="s">
        <v>9</v>
      </c>
      <c r="G46" s="2" t="s">
        <v>16</v>
      </c>
      <c r="H46" s="3">
        <v>45854</v>
      </c>
      <c r="I46" s="2" t="s">
        <v>115</v>
      </c>
      <c r="J46" s="2" t="s">
        <v>116</v>
      </c>
      <c r="K46" s="2">
        <v>1119799896</v>
      </c>
      <c r="L46" s="13">
        <v>99.63</v>
      </c>
      <c r="M46" s="2" t="s">
        <v>2</v>
      </c>
    </row>
    <row r="47" spans="4:13" x14ac:dyDescent="0.25">
      <c r="D47" s="2" t="s">
        <v>96</v>
      </c>
      <c r="E47" s="2" t="s">
        <v>97</v>
      </c>
      <c r="F47" s="2" t="s">
        <v>13</v>
      </c>
      <c r="G47" s="2" t="s">
        <v>19</v>
      </c>
      <c r="H47" s="3">
        <v>45852</v>
      </c>
      <c r="I47" s="2" t="s">
        <v>115</v>
      </c>
      <c r="J47" s="2" t="s">
        <v>116</v>
      </c>
      <c r="K47" s="2">
        <v>1119805026</v>
      </c>
      <c r="L47" s="13">
        <v>93.65</v>
      </c>
      <c r="M47" s="2" t="s">
        <v>2</v>
      </c>
    </row>
    <row r="48" spans="4:13" x14ac:dyDescent="0.25">
      <c r="D48" s="2" t="s">
        <v>31</v>
      </c>
      <c r="E48" s="2" t="s">
        <v>32</v>
      </c>
      <c r="F48" s="2" t="s">
        <v>23</v>
      </c>
      <c r="G48" s="2" t="s">
        <v>12</v>
      </c>
      <c r="H48" s="3">
        <v>45853</v>
      </c>
      <c r="I48" s="2" t="s">
        <v>115</v>
      </c>
      <c r="J48" s="2" t="s">
        <v>116</v>
      </c>
      <c r="K48" s="2">
        <v>1119811182</v>
      </c>
      <c r="L48" s="13">
        <v>66.680000000000007</v>
      </c>
      <c r="M48" s="2" t="s">
        <v>2</v>
      </c>
    </row>
    <row r="49" spans="1:13" x14ac:dyDescent="0.25">
      <c r="D49" s="2" t="s">
        <v>62</v>
      </c>
      <c r="E49" s="2" t="s">
        <v>63</v>
      </c>
      <c r="F49" s="2" t="s">
        <v>23</v>
      </c>
      <c r="G49" s="2" t="s">
        <v>22</v>
      </c>
      <c r="H49" s="3">
        <v>45853</v>
      </c>
      <c r="I49" s="2" t="s">
        <v>115</v>
      </c>
      <c r="J49" s="2" t="s">
        <v>116</v>
      </c>
      <c r="K49" s="2">
        <v>1119811288</v>
      </c>
      <c r="L49" s="13">
        <v>30.3</v>
      </c>
      <c r="M49" s="2" t="s">
        <v>2</v>
      </c>
    </row>
    <row r="50" spans="1:13" x14ac:dyDescent="0.25">
      <c r="D50" s="2" t="s">
        <v>98</v>
      </c>
      <c r="E50" s="2" t="s">
        <v>99</v>
      </c>
      <c r="F50" s="2" t="s">
        <v>30</v>
      </c>
      <c r="G50" s="2" t="s">
        <v>26</v>
      </c>
      <c r="H50" s="3">
        <v>45852</v>
      </c>
      <c r="I50" s="2" t="s">
        <v>115</v>
      </c>
      <c r="J50" s="2" t="s">
        <v>116</v>
      </c>
      <c r="K50" s="2">
        <v>1119807763</v>
      </c>
      <c r="L50" s="13">
        <v>12.12</v>
      </c>
      <c r="M50" s="2" t="s">
        <v>2</v>
      </c>
    </row>
    <row r="51" spans="1:13" x14ac:dyDescent="0.25">
      <c r="D51" s="2" t="s">
        <v>43</v>
      </c>
      <c r="E51" s="2" t="s">
        <v>44</v>
      </c>
      <c r="F51" s="2" t="s">
        <v>13</v>
      </c>
      <c r="G51" s="2" t="s">
        <v>39</v>
      </c>
      <c r="H51" s="3">
        <v>45853</v>
      </c>
      <c r="I51" s="2" t="s">
        <v>115</v>
      </c>
      <c r="J51" s="2" t="s">
        <v>116</v>
      </c>
      <c r="K51" s="2">
        <v>1119811218</v>
      </c>
      <c r="L51" s="13">
        <v>11.49</v>
      </c>
      <c r="M51" s="2" t="s">
        <v>2</v>
      </c>
    </row>
    <row r="52" spans="1:13" x14ac:dyDescent="0.25">
      <c r="D52" s="2" t="s">
        <v>6</v>
      </c>
      <c r="E52" s="2" t="s">
        <v>7</v>
      </c>
      <c r="F52" s="2" t="s">
        <v>9</v>
      </c>
      <c r="G52" s="2" t="s">
        <v>8</v>
      </c>
      <c r="H52" s="3">
        <v>45854</v>
      </c>
      <c r="I52" s="2" t="s">
        <v>119</v>
      </c>
      <c r="J52" s="2" t="s">
        <v>120</v>
      </c>
      <c r="K52" s="2">
        <v>1119811124</v>
      </c>
      <c r="L52" s="13">
        <v>9.44</v>
      </c>
      <c r="M52" s="2" t="s">
        <v>2</v>
      </c>
    </row>
    <row r="53" spans="1:13" x14ac:dyDescent="0.25">
      <c r="D53" s="2" t="s">
        <v>20</v>
      </c>
      <c r="E53" s="2" t="s">
        <v>21</v>
      </c>
      <c r="F53" s="2" t="s">
        <v>23</v>
      </c>
      <c r="G53" s="2" t="s">
        <v>22</v>
      </c>
      <c r="H53" s="3">
        <v>45853</v>
      </c>
      <c r="I53" s="2" t="s">
        <v>115</v>
      </c>
      <c r="J53" s="2" t="s">
        <v>116</v>
      </c>
      <c r="K53" s="2">
        <v>1119813238</v>
      </c>
      <c r="L53" s="13">
        <v>9.09</v>
      </c>
      <c r="M53" s="2" t="s">
        <v>2</v>
      </c>
    </row>
    <row r="54" spans="1:13" x14ac:dyDescent="0.25">
      <c r="D54" s="2" t="s">
        <v>94</v>
      </c>
      <c r="E54" s="2" t="s">
        <v>95</v>
      </c>
      <c r="F54" s="2" t="s">
        <v>30</v>
      </c>
      <c r="G54" s="2" t="s">
        <v>19</v>
      </c>
      <c r="H54" s="3">
        <v>45852</v>
      </c>
      <c r="I54" s="2" t="s">
        <v>115</v>
      </c>
      <c r="J54" s="2" t="s">
        <v>116</v>
      </c>
      <c r="K54" s="2">
        <v>1119806623</v>
      </c>
      <c r="L54" s="13">
        <v>6.06</v>
      </c>
      <c r="M54" s="2" t="s">
        <v>2</v>
      </c>
    </row>
    <row r="55" spans="1:13" x14ac:dyDescent="0.25">
      <c r="D55" s="2" t="s">
        <v>92</v>
      </c>
      <c r="E55" s="2" t="s">
        <v>93</v>
      </c>
      <c r="F55" s="2" t="s">
        <v>30</v>
      </c>
      <c r="G55" s="2" t="s">
        <v>16</v>
      </c>
      <c r="H55" s="3">
        <v>45852</v>
      </c>
      <c r="I55" s="2" t="s">
        <v>115</v>
      </c>
      <c r="J55" s="2" t="s">
        <v>116</v>
      </c>
      <c r="K55" s="2">
        <v>1119811451</v>
      </c>
      <c r="L55" s="13">
        <v>3.03</v>
      </c>
      <c r="M55" s="2" t="s">
        <v>2</v>
      </c>
    </row>
    <row r="56" spans="1:13" s="5" customFormat="1" x14ac:dyDescent="0.25">
      <c r="A56"/>
      <c r="D56" s="6" t="s">
        <v>127</v>
      </c>
      <c r="E56" s="6"/>
      <c r="F56" s="10"/>
      <c r="G56" s="10"/>
      <c r="H56" s="10"/>
      <c r="I56" s="7"/>
      <c r="J56" s="6"/>
      <c r="K56" s="6"/>
      <c r="L56" s="14">
        <f>SUBTOTAL(109,Rejection_report[Instructed Amt])</f>
        <v>1001890.96</v>
      </c>
      <c r="M56" s="6">
        <f>SUBTOTAL(103,Rejection_report[Amt ccy])</f>
        <v>49</v>
      </c>
    </row>
    <row r="57" spans="1:13" x14ac:dyDescent="0.25">
      <c r="B57" s="5"/>
      <c r="C57" s="5"/>
      <c r="D57" s="5"/>
      <c r="E57" s="5"/>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d c 5 a 1 6 - f 5 c 3 - 4 4 1 7 - 9 c 9 7 - 5 9 e 8 a f d 9 f 5 6 8 "   x m l n s = " h t t p : / / s c h e m a s . m i c r o s o f t . c o m / D a t a M a s h u p " > A A A A A E w J A A B Q S w M E F A A C A A g A d F A N W + i S f z e m A A A A 9 w A A A B I A H A B D b 2 5 m a W c v U G F j a 2 F n Z S 5 4 b W w g o h g A K K A U A A A A A A A A A A A A A A A A A A A A A A A A A A A A h Y + x D o I w G I R f h X S n L Z X B k J + S 6 O A i i Y m J c W 2 w Q i P 8 G F o s 7 + b g I / k K Y h R 1 c 7 j h 7 r 7 h 7 n 6 9 Q T Y 0 d X D R n T U t p i S i n A Q a i / Z g s E x J 7 4 7 h n G Q S N q o 4 q V I H I 4 w 2 G e w h J Z V z 5 4 Q x 7 z 3 1 M 9 p 2 J R O c R 2 y f r 7 d F p R t F P r D 5 D 4 c G r V N Y a C J h 9 x o j B Y 3 i e B Q X l A O b U s g N f g k x D n 6 2 P y E s + 9 r 1 n Z Y a w 9 U C 2 G S B v U / I B 1 B L A w Q U A A I A C A B 0 U A 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F A N W 0 o 2 H P 9 E B g A A E x g A A B M A H A B G b 3 J t d W x h c y 9 T Z W N 0 a W 9 u M S 5 t I K I Y A C i g F A A A A A A A A A A A A A A A A A A A A A A A A A A A A O V Y Y W / b N h D 9 H i D / g V A x w A F U q U 7 b A W v n A b Y T d 1 1 T N 4 v T 7 U M Q F L R 8 t r V Q p E d S S Q w j / 3 1 H y p J l i V K y D B g w r E B t R z y S 7 9 7 d P R 6 l I N K x 4 G S S f X f f H x 4 c H q g l l T A j L 7 w J T V Y M y K A / / k R m V F O P 9 A g D f X h A 8 N 9 E p D I C f H J 6 H w E L f h f y Z i r E T e d 3 m A Z D w T V w r T r e U u u V e h e G i 1 g v 0 2 k Q i S Q c A P + w n k F 4 g i u + 7 H P K 1 k q / P B d S z w W L R S j p X S h h r s I l 0 J k K E x r z 0 G 7 x 3 f G r l / j / J J Y I 1 v y A a W y + L 2 C F k 8 M M L P 4 9 o P z G P v 4 j c 0 o F 9 0 z d e 0 c + 4 S l j P t E y h S N / 6 8 Q S Q H e / 2 S 9 0 J f N p c / V R Q 9 L z s k H P / x T z 2 f Y v 7 / r h y u C + 3 s 5 / 4 Z 1 L k Q i N d P 2 M c E E q w 9 E l n T I I t i P b 5 5 3 y V j 6 5 2 o 7 2 G Z t E l F G p e g b X 9 V G x 8 H B J + Q L X v V y v Y L f o p a R c z Y V M h o K l C T e D q u N A 4 W 8 2 3 g R u Q c Z 6 7 a H P a E c 0 3 O s H n 2 y 8 J V V j t M 6 f M 7 G I E Y M d m m i q U 0 X m A L M p j W 5 M 2 A s 7 n i Z T k N b s I 8 Z X Y u j I k F G l 4 j n O t 3 l k w V a 3 q 6 4 p g S r B a 2 Z f J C K P + Y I M U 6 V F A p L 0 o 0 i k X N c s L + D P g M A 9 R D k 8 h P P 9 m 8 B s v k W n k M z I 8 N F P t A M + P i V R V C f G J P G c i b v w Q q Q a o Y S X V C 4 w M 0 Z I O N X h U M z q 3 g 3 R H e u 7 g 6 q H X T g x S x m N E N F v l K W l g G 6 f 2 6 e d S t R 9 L 3 i F H 5 6 / N Z K 5 9 S V u 7 m + 8 E x G l C d a Z 9 + B O m + 6 j e V N B Z b K m W H S P 1 o e j w 4 O Y u z d x i s Z k 1 C I Z Q 3 U b 5 P s 0 C A b K Q J C J R q p A R t n 4 k / T j n 2 j H Z I Q f B n c Q q V u U j K s T Y H E S Y 7 L 3 v P f I S M a e 6 v 3 g k 1 M e i R n m S K 9 7 / P b Y J 7 + m W F E T v W b Q 2 / 0 M x o K X a / r p Y m G Z + n d k 4 s N o n F c a G d u 8 r e V 4 M U y T e g H k g 1 / u e P N U W 9 c M 5 M 0 7 U n 1 C n G W F K m 7 Y r T 0 / g w X K z i n O d w j b Z y p v s F w n s D C Z R U K C 7 E i K Q i B j p e N I 1 a W J M l A E s y A H U V E S w 0 0 m X 3 t T m 6 u h o R j 6 5 / + h A x T R 4 u d o c P Z 2 / H 8 9 O j E x T Q R D s Q J O s P w T R d Q 6 m Q q W p w H l 6 3 J 6 O 4 6 o O U j g G N 9 P s C b d 6 r R c / H Y F V 0 m 8 Y n 7 j T O d R W 4 y e O A / G M Y Z q l o I 9 q p o c S m w x x x z b A m S X R K k 0 O N a O U / T M G g w r B g W W 8 m Z 1 K O Y I q + 5 9 Y R s D E p X 0 o I C F X c a C b 8 + l v Z F z u r Y e f w a 9 F L O 6 / i A 6 T B F C 5 6 g C h L d i s l E 3 u u Q e z n c a I D M 3 Z R h P l o O i J 8 U e y N S c W w + y d B 2 D w q z 8 R c S 8 4 + j E y 8 H 2 E F 1 d a l x p h o Y O O 7 O H K d T g D O b 6 S 4 o 8 7 U r p 9 H 6 F Q o z g H U q W 4 c w s 7 O + s s I r D y w k p L 5 i 9 6 i n 1 L 5 9 B G v L u U O 5 I v Z V w U N O I s L J b r T P J 9 b 1 y 9 p U 5 G j 2 L o i r c O k O t b r r 2 r x 3 B t V O 3 O D B d B 3 a L d b l D T c Q t Y v r K O U S g F J X r v N / Z + T I B h h m 8 f e x i P 4 f c e J V o v g 7 U + / Z S o 1 7 u S 0 u q + y x P 8 w o d 5 R C 0 y C R R P + X A a O P J X r t a r l D m 9 / 6 t Q J h b D 6 5 W Y 3 o 7 t K O 6 H b W / a W N l 1 0 3 V C f r 7 c S q H o j l m e 2 5 y B O J 0 0 g z s f K z z 0 c J o S U 7 t k z K x k x W L 9 Y 6 q 6 Z o U n X w p m Y 1 R U Z J V k G 0 U 2 J m 4 V r a E O c s G 6 1 M a L Y t N O h s v N K V Y u g v g p S f v o B o v x U G 3 e d v g + P n 3 v D Y 6 X A y X 0 D z l L o / Q 9 t v j l j i c C x W b m D W F Y d + x Z j a 6 D W H I 1 1 e d z S u f d B H 1 n D L V T n o r 7 d 1 m 4 o + f Q X z h f x v v T 2 e + 2 8 x 9 L l S C l U Q j g 1 e u Q G N U V 5 n M P Y e M l y C W 9 h r F T N u 6 F a k m F 1 / P T r + 9 f v 3 m T f X c u B B 3 Z Q V 1 A f M J Y B 2 R z l W z v 9 f k x 5 + w + P N N z H 0 I 5 n E U G y E 2 L / / I 9 u 2 N v d O R i H I u N J m C b W i N T m F v q 5 e Q m b J 4 K n F e Q M 6 x 9 1 O A u 9 z G c I d d 3 Y z M B K F o 9 K L D 5 k c 7 S 6 K w R 0 S A K L 7 m 7 d p 8 b d e K h D S X q v 2 d O U K H W W A X C P s n X a T D r P u o Z 8 p y h S n y D a Q U M s R 7 m h Y y w 2 u v q U d 1 Z c 1 p b J b W h g i 1 Z u H x v s r a x v w x G d h r c q 1 c O l + D 9 Q d 4 7 d a p 5 I + 8 E K s 5 6 H v F 1 L Z 3 Y 3 U U T S C M 3 a P v 5 R p x b + F k i z w X 0 A T v A r i 2 K Q + C B t k d r F Q 8 O F z D s A f b R L F 2 E t s X q s E J q A j s 6 V + 5 p 7 g 3 f f 8 X U E s B A i 0 A F A A C A A g A d F A N W + i S f z e m A A A A 9 w A A A B I A A A A A A A A A A A A A A A A A A A A A A E N v b m Z p Z y 9 Q Y W N r Y W d l L n h t b F B L A Q I t A B Q A A g A I A H R Q D V s P y u m r p A A A A O k A A A A T A A A A A A A A A A A A A A A A A P I A A A B b Q 2 9 u d G V u d F 9 U e X B l c 1 0 u e G 1 s U E s B A i 0 A F A A C A A g A d F A N W 0 o 2 H P 9 E B g A A E x g A A B M A A A A A A A A A A A A A A A A A 4 w E A A E Z v c m 1 1 b G F z L 1 N l Y 3 R p b 2 4 x L m 1 Q S w U G A A A A A A M A A w D C A A A A d A g 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v x M A A A A A A A A 2 k 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U U F B Q U F B Q U F B Q 3 B W Y m J S T 0 N V U l N J b 3 N t R n B U b 2 l 0 O U J F U m h k R 0 V B Q U F B Q U F B Q T 0 i I C 8 + P C 9 T d G F i b G V F b n R y a W V z P j w v S X R l b T 4 8 S X R l b T 4 8 S X R l b U x v Y 2 F 0 a W 9 u P j x J d G V t V H l w Z T 5 G b 3 J t d W x h P C 9 J d G V t V H l w Z T 4 8 S X R l b V B h d G g + U 2 V j d G l v b j E v U 2 F t c G x l J T I w U 0 Y l M j B k Y X R h P C 9 J d G V t U G F 0 a D 4 8 L 0 l 0 Z W 1 M b 2 N h d G l v b j 4 8 U 3 R h Y m x l R W 5 0 c m l l c z 4 8 R W 5 0 c n k g V H l w Z T 0 i S X N Q c m l 2 Y X R l I i B W Y W x 1 Z T 0 i b D A i I C 8 + P E V u d H J 5 I F R 5 c G U 9 I l F 1 Z X J 5 S U Q i I F Z h b H V l P S J z N D F k Y m I 0 N G Y t Y z B h M y 0 0 N W R m L T g y O D k t N T E x N j N m M G I x O G Z j I i A v P j x F b n R y e S B U e X B l P S J R d W V y e U d y b 3 V w S U Q i I F Z h b H V l P S J z Z D F i N j U 1 Y T k t M j U z O C 0 0 O D E x L T h h M m M t O T g 1 Y T U z Y T I y Y j d 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N v b H V t b l R 5 c G V z I i B W Y W x 1 Z T 0 i c 0 J n W U d C Z 1 l H Q m d N R y I g L z 4 8 R W 5 0 c n k g V H l w Z T 0 i R m l s b E N v b H V t b k 5 h b W V z I i B W Y W x 1 Z T 0 i c 1 s m c X V v d D t H R k 4 g Q W N j b 3 V u d C B O d W 1 i Z X I m c X V v d D s s J n F 1 b 3 Q 7 Q W N j b 3 V u d C B O Y W 1 l J n F 1 b 3 Q 7 L C Z x d W 9 0 O 0 F j Y 2 9 1 b n Q g T 3 d u Z X I m c X V v d D s s J n F 1 b 3 Q 7 Q W N j b 3 V u d G l u Z y B D b G V y a z o g Q W N j b 3 V u d G l u Z y B D b G V y a y B D b 2 R l J n F 1 b 3 Q 7 L C Z x d W 9 0 O 0 J h b m R p b m c m c X V v d D s s J n F 1 b 3 Q 7 T G V n Y W w g R W 5 0 a X R 5 J n F 1 b 3 Q 7 L C Z x d W 9 0 O 0 1 h c m t l d C B T Z W d t Z W 5 0 I C 8 g Q 2 h h c m F j d G V y a X N 0 a W N z J n F 1 b 3 Q 7 L C Z x d W 9 0 O 1 N h b G V z I F J l c C B D b 2 R l J n F 1 b 3 Q 7 L C Z x d W 9 0 O 0 d G T i B T d G F 0 d X M m c X V v d D t d 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N h b X B s Z S B T R i B k Y X R h L 0 F 1 d G 9 S Z W 1 v d m V k Q 2 9 s d W 1 u c z E u e 0 d G T i B B Y 2 N v d W 5 0 I E 5 1 b W J l c i w w f S Z x d W 9 0 O y w m c X V v d D t T Z W N 0 a W 9 u M S 9 T Y W 1 w b G U g U 0 Y g Z G F 0 Y S 9 B d X R v U m V t b 3 Z l Z E N v b H V t b n M x L n t B Y 2 N v d W 5 0 I E 5 h b W U s M X 0 m c X V v d D s s J n F 1 b 3 Q 7 U 2 V j d G l v b j E v U 2 F t c G x l I F N G I G R h d G E v Q X V 0 b 1 J l b W 9 2 Z W R D b 2 x 1 b W 5 z M S 5 7 Q W N j b 3 V u d C B P d 2 5 l c i w y f S Z x d W 9 0 O y w m c X V v d D t T Z W N 0 a W 9 u M S 9 T Y W 1 w b G U g U 0 Y g Z G F 0 Y S 9 B d X R v U m V t b 3 Z l Z E N v b H V t b n M x L n t B Y 2 N v d W 5 0 a W 5 n I E N s Z X J r O i B B Y 2 N v d W 5 0 a W 5 n I E N s Z X J r I E N v Z G U s M 3 0 m c X V v d D s s J n F 1 b 3 Q 7 U 2 V j d G l v b j E v U 2 F t c G x l I F N G I G R h d G E v Q X V 0 b 1 J l b W 9 2 Z W R D b 2 x 1 b W 5 z M S 5 7 Q m F u Z G l u Z y w 0 f S Z x d W 9 0 O y w m c X V v d D t T Z W N 0 a W 9 u M S 9 T Y W 1 w b G U g U 0 Y g Z G F 0 Y S 9 B d X R v U m V t b 3 Z l Z E N v b H V t b n M x L n t M Z W d h b C B F b n R p d H k s N X 0 m c X V v d D s s J n F 1 b 3 Q 7 U 2 V j d G l v b j E v U 2 F t c G x l I F N G I G R h d G E v Q X V 0 b 1 J l b W 9 2 Z W R D b 2 x 1 b W 5 z M S 5 7 T W F y a 2 V 0 I F N l Z 2 1 l b n Q g L y B D a G F y Y W N 0 Z X J p c 3 R p Y 3 M s N n 0 m c X V v d D s s J n F 1 b 3 Q 7 U 2 V j d G l v b j E v U 2 F t c G x l I F N G I G R h d G E v Q X V 0 b 1 J l b W 9 2 Z W R D b 2 x 1 b W 5 z M S 5 7 U 2 F s Z X M g U m V w I E N v Z G U s N 3 0 m c X V v d D s s J n F 1 b 3 Q 7 U 2 V j d G l v b j E v U 2 F t c G x l I F N G I G R h d G E v Q X V 0 b 1 J l b W 9 2 Z W R D b 2 x 1 b W 5 z M S 5 7 R 0 Z O I F N 0 Y X R 1 c y w 4 f S Z x d W 9 0 O 1 0 s J n F 1 b 3 Q 7 Q 2 9 s d W 1 u Q 2 9 1 b n Q m c X V v d D s 6 O S w m c X V v d D t L Z X l D b 2 x 1 b W 5 O Y W 1 l c y Z x d W 9 0 O z p b X S w m c X V v d D t D b 2 x 1 b W 5 J Z G V u d G l 0 a W V z J n F 1 b 3 Q 7 O l s m c X V v d D t T Z W N 0 a W 9 u M S 9 T Y W 1 w b G U g U 0 Y g Z G F 0 Y S 9 B d X R v U m V t b 3 Z l Z E N v b H V t b n M x L n t H R k 4 g Q W N j b 3 V u d C B O d W 1 i Z X I s M H 0 m c X V v d D s s J n F 1 b 3 Q 7 U 2 V j d G l v b j E v U 2 F t c G x l I F N G I G R h d G E v Q X V 0 b 1 J l b W 9 2 Z W R D b 2 x 1 b W 5 z M S 5 7 Q W N j b 3 V u d C B O Y W 1 l L D F 9 J n F 1 b 3 Q 7 L C Z x d W 9 0 O 1 N l Y 3 R p b 2 4 x L 1 N h b X B s Z S B T R i B k Y X R h L 0 F 1 d G 9 S Z W 1 v d m V k Q 2 9 s d W 1 u c z E u e 0 F j Y 2 9 1 b n Q g T 3 d u Z X I s M n 0 m c X V v d D s s J n F 1 b 3 Q 7 U 2 V j d G l v b j E v U 2 F t c G x l I F N G I G R h d G E v Q X V 0 b 1 J l b W 9 2 Z W R D b 2 x 1 b W 5 z M S 5 7 Q W N j b 3 V u d G l u Z y B D b G V y a z o g Q W N j b 3 V u d G l u Z y B D b G V y a y B D b 2 R l L D N 9 J n F 1 b 3 Q 7 L C Z x d W 9 0 O 1 N l Y 3 R p b 2 4 x L 1 N h b X B s Z S B T R i B k Y X R h L 0 F 1 d G 9 S Z W 1 v d m V k Q 2 9 s d W 1 u c z E u e 0 J h b m R p b m c s N H 0 m c X V v d D s s J n F 1 b 3 Q 7 U 2 V j d G l v b j E v U 2 F t c G x l I F N G I G R h d G E v Q X V 0 b 1 J l b W 9 2 Z W R D b 2 x 1 b W 5 z M S 5 7 T G V n Y W w g R W 5 0 a X R 5 L D V 9 J n F 1 b 3 Q 7 L C Z x d W 9 0 O 1 N l Y 3 R p b 2 4 x L 1 N h b X B s Z S B T R i B k Y X R h L 0 F 1 d G 9 S Z W 1 v d m V k Q 2 9 s d W 1 u c z E u e 0 1 h c m t l d C B T Z W d t Z W 5 0 I C 8 g Q 2 h h c m F j d G V y a X N 0 a W N z L D Z 9 J n F 1 b 3 Q 7 L C Z x d W 9 0 O 1 N l Y 3 R p b 2 4 x L 1 N h b X B s Z S B T R i B k Y X R h L 0 F 1 d G 9 S Z W 1 v d m V k Q 2 9 s d W 1 u c z E u e 1 N h b G V z I F J l c C B D b 2 R l L D d 9 J n F 1 b 3 Q 7 L C Z x d W 9 0 O 1 N l Y 3 R p b 2 4 x L 1 N h b X B s Z S B T R i B k Y X R h L 0 F 1 d G 9 S Z W 1 v d m V k Q 2 9 s d W 1 u c z E u e 0 d G T i B T d G F 0 d X M s O H 0 m c X V v d D t d L C Z x d W 9 0 O 1 J l b G F 0 a W 9 u c 2 h p c E l u Z m 8 m c X V v d D s 6 W 1 1 9 I i A v P j x F b n R y e S B U e X B l P S J G a W x s U 3 R h d H V z I i B W Y W x 1 Z T 0 i c 0 N v b X B s Z X R l I i A v P j x F b n R y e S B U e X B l P S J G a W x s V G 9 E Y X R h T W 9 k Z W x F b m F i b G V k I i B W Y W x 1 Z T 0 i b D A i I C 8 + P E V u d H J 5 I F R 5 c G U 9 I k Z p b G x P Y m p l Y 3 R U e X B l I i B W Y W x 1 Z T 0 i c 0 N v b m 5 l Y 3 R p b 2 5 P b m x 5 I i A v P j x F b n R y e S B U e X B l P S J G a W x s T G F z d F V w Z G F 0 Z W Q i I F Z h b H V l P S J k M j A y N S 0 w O C 0 x M 1 Q w N z o 1 N j o x M C 4 x N D I 4 O T Q y W i I g L z 4 8 R W 5 0 c n k g V H l w Z T 0 i R m l s b E V y c m 9 y Q 2 9 k Z S I g V m F s d W U 9 I n N V b m t u b 3 d u I i A v P j x F b n R y e S B U e X B l P S J B Z G R l Z F R v R G F 0 Y U 1 v Z G V s I i B W Y W x 1 Z T 0 i b D A i I C 8 + P C 9 T d G F i b G V F b n R y a W V z P j w v S X R l b T 4 8 S X R l b T 4 8 S X R l b U x v Y 2 F 0 a W 9 u P j x J d G V t V H l w Z T 5 G b 3 J t d W x h P C 9 J d G V t V H l w Z T 4 8 S X R l b V B h d G g + U 2 V j d G l v b j E v U 2 F t c G x l J T I w U 0 Y l M j B k Y X R h L 1 N v d X J j Z T w v S X R l b V B h d G g + P C 9 J d G V t T G 9 j Y X R p b 2 4 + P F N 0 Y W J s Z U V u d H J p Z X M g L z 4 8 L 0 l 0 Z W 0 + P E l 0 Z W 0 + P E l 0 Z W 1 M b 2 N h d G l v b j 4 8 S X R l b V R 5 c G U + R m 9 y b X V s Y T w v S X R l b V R 5 c G U + P E l 0 Z W 1 Q Y X R o P l N l Y 3 R p b 2 4 x L 1 N h b X B s Z S U y M F N G J T I w Z G F 0 Y S 9 Q c m 9 t b 3 R l Z C U y M E h l Y W R l c n M 8 L 0 l 0 Z W 1 Q Y X R o P j w v S X R l b U x v Y 2 F 0 a W 9 u P j x T d G F i b G V F b n R y a W V z I C 8 + P C 9 J d G V t P j x J d G V t P j x J d G V t T G 9 j Y X R p b 2 4 + P E l 0 Z W 1 U e X B l P k Z v c m 1 1 b G E 8 L 0 l 0 Z W 1 U e X B l P j x J d G V t U G F 0 a D 5 T Z W N 0 a W 9 u M S 9 T Y W 1 w b G U l M j B T R i U y M G R h d G E v Q 2 h h b m d l Z C U y M F R 5 c G U 8 L 0 l 0 Z W 1 Q Y X R o P j w v S X R l b U x v Y 2 F 0 a W 9 u P j x T d G F i b G V F b n R y a W V z I C 8 + P C 9 J d G V t P j x J d G V t P j x J d G V t T G 9 j Y X R p b 2 4 + P E l 0 Z W 1 U e X B l P k Z v c m 1 1 b G E 8 L 0 l 0 Z W 1 U e X B l P j x J d G V t U G F 0 a D 5 T Z W N 0 a W 9 u M S 9 T Y W 1 w b G U l M j B T Q V A l M j B k Y X R h P C 9 J d G V t U G F 0 a D 4 8 L 0 l 0 Z W 1 M b 2 N h d G l v b j 4 8 U 3 R h Y m x l R W 5 0 c m l l c z 4 8 R W 5 0 c n k g V H l w Z T 0 i S X N Q c m l 2 Y X R l I i B W Y W x 1 Z T 0 i b D A i I C 8 + P E V u d H J 5 I F R 5 c G U 9 I l F 1 Z X J 5 S U Q i I F Z h b H V l P S J z Y z J i N j Y w Y T U t N 2 V m Y S 0 0 N W I x L W E 2 N j Q t Y W N h Z G Y 0 O G V j N m U 5 I i A v P j x F b n R y e S B U e X B l P S J R d W V y e U d y b 3 V w S U Q i I F Z h b H V l P S J z Z D F i N j U 1 Y T k t M j U z O C 0 0 O D E x L T h h M m M t O T g 1 Y T U z Y T I y Y j d 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N v b H V t b l R 5 c G V z I i B W Y W x 1 Z T 0 i c 0 F B W U F B d 0 F H Q X d B R k J n T U F B Q U F H Q X d N Q S I g L z 4 8 R W 5 0 c n k g V H l w Z T 0 i R m l s b E N v b H V t b k 5 h b W V z I i B W Y W x 1 Z T 0 i c 1 s m c X V v d D t D b G V h c m V k L 2 9 w Z W 4 g a X R l b X M g c 3 l t Y m 9 s J n F 1 b 3 Q 7 L C Z x d W 9 0 O 0 F j Y 2 9 1 b n Q m c X V v d D s s J n F 1 b 3 Q 7 U m V m Z X J l b m N l I E t l e S A x J n F 1 b 3 Q 7 L C Z x d W 9 0 O 0 R v Y 3 V t Z W 5 0 I E 5 1 b W J l c i Z x d W 9 0 O y w m c X V v d D t S Z W Z l c m V u Y 2 U m c X V v d D s s J n F 1 b 3 Q 7 R G 9 j d W 1 l b n Q g V H l w Z S Z x d W 9 0 O y w m c X V v d D t E b 2 N 1 b W V u d C B E Y X R l J n F 1 b 3 Q 7 L C Z x d W 9 0 O 0 5 l d C B k d W U g Z G F 0 Z S B z e W 1 i b 2 w m c X V v d D s s J n F 1 b 3 Q 7 Q W 1 v d W 5 0 I G l u I G x v Y 2 F s I G N 1 c n J l b m N 5 J n F 1 b 3 Q 7 L C Z x d W 9 0 O 0 x v Y 2 F s I E N 1 c n J l b m N 5 J n F 1 b 3 Q 7 L C Z x d W 9 0 O 0 5 l d C B k d W U g Z G F 0 Z S Z x d W 9 0 O y w m c X V v d D t U Z X h 0 J n F 1 b 3 Q 7 L C Z x d W 9 0 O 1 J l Y X N v b i B j b 2 R l J n F 1 b 3 Q 7 L C Z x d W 9 0 O 0 F z c 2 l n b m 1 l b n Q m c X V v d D s s J n F 1 b 3 Q 7 U G F 5 b W V u d C B N Z X R o b 2 Q m c X V v d D s s J n F 1 b 3 Q 7 Q X J y Z W F y c y B h Z n R l c i B u Z X Q g Z H V l I G R h d G U m c X V v d D s s J n F 1 b 3 Q 7 Q 2 x l Y X J p b m c g Z G F 0 Z S Z x d W 9 0 O y w m c X V v d D t Q Y X l t Z W 5 0 I E J s b 2 N r J n F 1 b 3 Q 7 X S I g L z 4 8 R W 5 0 c n k g V H l w Z T 0 i R m l s b G V k Q 2 9 t c G x l d G V S Z X N 1 b H R U b 1 d v c m t z a G V l d C I g V m F s d W U 9 I m w w I i A v P j x F b n R y e S B U e X B l P S J S Z W x h d G l v b n N o a X B J b m Z v Q 2 9 u d G F p b m V y I i B W Y W x 1 Z T 0 i c 3 s m c X V v d D t j b 2 x 1 b W 5 D b 3 V u d C Z x d W 9 0 O z o x O C w m c X V v d D t r Z X l D b 2 x 1 b W 5 O Y W 1 l c y Z x d W 9 0 O z p b X S w m c X V v d D t x d W V y e V J l b G F 0 a W 9 u c 2 h p c H M m c X V v d D s 6 W 1 0 s J n F 1 b 3 Q 7 Y 2 9 s d W 1 u S W R l b n R p d G l l c y Z x d W 9 0 O z p b J n F 1 b 3 Q 7 U 2 V j d G l v b j E v U 2 F t c G x l I F N B U C B k Y X R h L 0 F 1 d G 9 S Z W 1 v d m V k Q 2 9 s d W 1 u c z E u e 0 N s Z W F y Z W Q v b 3 B l b i B p d G V t c y B z e W 1 i b 2 w s M H 0 m c X V v d D s s J n F 1 b 3 Q 7 U 2 V j d G l v b j E v U 2 F t c G x l I F N B U C B k Y X R h L 0 F 1 d G 9 S Z W 1 v d m V k Q 2 9 s d W 1 u c z E u e 0 F j Y 2 9 1 b n Q s M X 0 m c X V v d D s s J n F 1 b 3 Q 7 U 2 V j d G l v b j E v U 2 F t c G x l I F N B U C B k Y X R h L 0 F 1 d G 9 S Z W 1 v d m V k Q 2 9 s d W 1 u c z E u e 1 J l Z m V y Z W 5 j Z S B L Z X k g M S w y f S Z x d W 9 0 O y w m c X V v d D t T Z W N 0 a W 9 u M S 9 T Y W 1 w b G U g U 0 F Q I G R h d G E v Q X V 0 b 1 J l b W 9 2 Z W R D b 2 x 1 b W 5 z M S 5 7 R G 9 j d W 1 l b n Q g T n V t Y m V y L D N 9 J n F 1 b 3 Q 7 L C Z x d W 9 0 O 1 N l Y 3 R p b 2 4 x L 1 N h b X B s Z S B T Q V A g Z G F 0 Y S 9 B d X R v U m V t b 3 Z l Z E N v b H V t b n M x L n t S Z W Z l c m V u Y 2 U s N H 0 m c X V v d D s s J n F 1 b 3 Q 7 U 2 V j d G l v b j E v U 2 F t c G x l I F N B U C B k Y X R h L 0 F 1 d G 9 S Z W 1 v d m V k Q 2 9 s d W 1 u c z E u e 0 R v Y 3 V t Z W 5 0 I F R 5 c G U s N X 0 m c X V v d D s s J n F 1 b 3 Q 7 U 2 V j d G l v b j E v U 2 F t c G x l I F N B U C B k Y X R h L 0 F 1 d G 9 S Z W 1 v d m V k Q 2 9 s d W 1 u c z E u e 0 R v Y 3 V t Z W 5 0 I E R h d G U s N n 0 m c X V v d D s s J n F 1 b 3 Q 7 U 2 V j d G l v b j E v U 2 F t c G x l I F N B U C B k Y X R h L 0 F 1 d G 9 S Z W 1 v d m V k Q 2 9 s d W 1 u c z E u e 0 5 l d C B k d W U g Z G F 0 Z S B z e W 1 i b 2 w s N 3 0 m c X V v d D s s J n F 1 b 3 Q 7 U 2 V j d G l v b j E v U 2 F t c G x l I F N B U C B k Y X R h L 0 F 1 d G 9 S Z W 1 v d m V k Q 2 9 s d W 1 u c z E u e 0 F t b 3 V u d C B p b i B s b 2 N h b C B j d X J y Z W 5 j e S w 4 f S Z x d W 9 0 O y w m c X V v d D t T Z W N 0 a W 9 u M S 9 T Y W 1 w b G U g U 0 F Q I G R h d G E v Q X V 0 b 1 J l b W 9 2 Z W R D b 2 x 1 b W 5 z M S 5 7 T G 9 j Y W w g Q 3 V y c m V u Y 3 k s O X 0 m c X V v d D s s J n F 1 b 3 Q 7 U 2 V j d G l v b j E v U 2 F t c G x l I F N B U C B k Y X R h L 0 F 1 d G 9 S Z W 1 v d m V k Q 2 9 s d W 1 u c z E u e 0 5 l d C B k d W U g Z G F 0 Z S w x M H 0 m c X V v d D s s J n F 1 b 3 Q 7 U 2 V j d G l v b j E v U 2 F t c G x l I F N B U C B k Y X R h L 0 F 1 d G 9 S Z W 1 v d m V k Q 2 9 s d W 1 u c z E u e 1 R l e H Q s M T F 9 J n F 1 b 3 Q 7 L C Z x d W 9 0 O 1 N l Y 3 R p b 2 4 x L 1 N h b X B s Z S B T Q V A g Z G F 0 Y S 9 B d X R v U m V t b 3 Z l Z E N v b H V t b n M x L n t S Z W F z b 2 4 g Y 2 9 k Z S w x M n 0 m c X V v d D s s J n F 1 b 3 Q 7 U 2 V j d G l v b j E v U 2 F t c G x l I F N B U C B k Y X R h L 0 F 1 d G 9 S Z W 1 v d m V k Q 2 9 s d W 1 u c z E u e 0 F z c 2 l n b m 1 l b n Q s M T N 9 J n F 1 b 3 Q 7 L C Z x d W 9 0 O 1 N l Y 3 R p b 2 4 x L 1 N h b X B s Z S B T Q V A g Z G F 0 Y S 9 B d X R v U m V t b 3 Z l Z E N v b H V t b n M x L n t Q Y X l t Z W 5 0 I E 1 l d G h v Z C w x N H 0 m c X V v d D s s J n F 1 b 3 Q 7 U 2 V j d G l v b j E v U 2 F t c G x l I F N B U C B k Y X R h L 0 F 1 d G 9 S Z W 1 v d m V k Q 2 9 s d W 1 u c z E u e 0 F y c m V h c n M g Y W Z 0 Z X I g b m V 0 I G R 1 Z S B k Y X R l L D E 1 f S Z x d W 9 0 O y w m c X V v d D t T Z W N 0 a W 9 u M S 9 T Y W 1 w b G U g U 0 F Q I G R h d G E v Q X V 0 b 1 J l b W 9 2 Z W R D b 2 x 1 b W 5 z M S 5 7 Q 2 x l Y X J p b m c g Z G F 0 Z S w x N n 0 m c X V v d D s s J n F 1 b 3 Q 7 U 2 V j d G l v b j E v U 2 F t c G x l I F N B U C B k Y X R h L 0 F 1 d G 9 S Z W 1 v d m V k Q 2 9 s d W 1 u c z E u e 1 B h e W 1 l b n Q g Q m x v Y 2 s s M T d 9 J n F 1 b 3 Q 7 X S w m c X V v d D t D b 2 x 1 b W 5 D b 3 V u d C Z x d W 9 0 O z o x O C w m c X V v d D t L Z X l D b 2 x 1 b W 5 O Y W 1 l c y Z x d W 9 0 O z p b X S w m c X V v d D t D b 2 x 1 b W 5 J Z G V u d G l 0 a W V z J n F 1 b 3 Q 7 O l s m c X V v d D t T Z W N 0 a W 9 u M S 9 T Y W 1 w b G U g U 0 F Q I G R h d G E v Q X V 0 b 1 J l b W 9 2 Z W R D b 2 x 1 b W 5 z M S 5 7 Q 2 x l Y X J l Z C 9 v c G V u I G l 0 Z W 1 z I H N 5 b W J v b C w w f S Z x d W 9 0 O y w m c X V v d D t T Z W N 0 a W 9 u M S 9 T Y W 1 w b G U g U 0 F Q I G R h d G E v Q X V 0 b 1 J l b W 9 2 Z W R D b 2 x 1 b W 5 z M S 5 7 Q W N j b 3 V u d C w x f S Z x d W 9 0 O y w m c X V v d D t T Z W N 0 a W 9 u M S 9 T Y W 1 w b G U g U 0 F Q I G R h d G E v Q X V 0 b 1 J l b W 9 2 Z W R D b 2 x 1 b W 5 z M S 5 7 U m V m Z X J l b m N l I E t l e S A x L D J 9 J n F 1 b 3 Q 7 L C Z x d W 9 0 O 1 N l Y 3 R p b 2 4 x L 1 N h b X B s Z S B T Q V A g Z G F 0 Y S 9 B d X R v U m V t b 3 Z l Z E N v b H V t b n M x L n t E b 2 N 1 b W V u d C B O d W 1 i Z X I s M 3 0 m c X V v d D s s J n F 1 b 3 Q 7 U 2 V j d G l v b j E v U 2 F t c G x l I F N B U C B k Y X R h L 0 F 1 d G 9 S Z W 1 v d m V k Q 2 9 s d W 1 u c z E u e 1 J l Z m V y Z W 5 j Z S w 0 f S Z x d W 9 0 O y w m c X V v d D t T Z W N 0 a W 9 u M S 9 T Y W 1 w b G U g U 0 F Q I G R h d G E v Q X V 0 b 1 J l b W 9 2 Z W R D b 2 x 1 b W 5 z M S 5 7 R G 9 j d W 1 l b n Q g V H l w Z S w 1 f S Z x d W 9 0 O y w m c X V v d D t T Z W N 0 a W 9 u M S 9 T Y W 1 w b G U g U 0 F Q I G R h d G E v Q X V 0 b 1 J l b W 9 2 Z W R D b 2 x 1 b W 5 z M S 5 7 R G 9 j d W 1 l b n Q g R G F 0 Z S w 2 f S Z x d W 9 0 O y w m c X V v d D t T Z W N 0 a W 9 u M S 9 T Y W 1 w b G U g U 0 F Q I G R h d G E v Q X V 0 b 1 J l b W 9 2 Z W R D b 2 x 1 b W 5 z M S 5 7 T m V 0 I G R 1 Z S B k Y X R l I H N 5 b W J v b C w 3 f S Z x d W 9 0 O y w m c X V v d D t T Z W N 0 a W 9 u M S 9 T Y W 1 w b G U g U 0 F Q I G R h d G E v Q X V 0 b 1 J l b W 9 2 Z W R D b 2 x 1 b W 5 z M S 5 7 Q W 1 v d W 5 0 I G l u I G x v Y 2 F s I G N 1 c n J l b m N 5 L D h 9 J n F 1 b 3 Q 7 L C Z x d W 9 0 O 1 N l Y 3 R p b 2 4 x L 1 N h b X B s Z S B T Q V A g Z G F 0 Y S 9 B d X R v U m V t b 3 Z l Z E N v b H V t b n M x L n t M b 2 N h b C B D d X J y Z W 5 j e S w 5 f S Z x d W 9 0 O y w m c X V v d D t T Z W N 0 a W 9 u M S 9 T Y W 1 w b G U g U 0 F Q I G R h d G E v Q X V 0 b 1 J l b W 9 2 Z W R D b 2 x 1 b W 5 z M S 5 7 T m V 0 I G R 1 Z S B k Y X R l L D E w f S Z x d W 9 0 O y w m c X V v d D t T Z W N 0 a W 9 u M S 9 T Y W 1 w b G U g U 0 F Q I G R h d G E v Q X V 0 b 1 J l b W 9 2 Z W R D b 2 x 1 b W 5 z M S 5 7 V G V 4 d C w x M X 0 m c X V v d D s s J n F 1 b 3 Q 7 U 2 V j d G l v b j E v U 2 F t c G x l I F N B U C B k Y X R h L 0 F 1 d G 9 S Z W 1 v d m V k Q 2 9 s d W 1 u c z E u e 1 J l Y X N v b i B j b 2 R l L D E y f S Z x d W 9 0 O y w m c X V v d D t T Z W N 0 a W 9 u M S 9 T Y W 1 w b G U g U 0 F Q I G R h d G E v Q X V 0 b 1 J l b W 9 2 Z W R D b 2 x 1 b W 5 z M S 5 7 Q X N z a W d u b W V u d C w x M 3 0 m c X V v d D s s J n F 1 b 3 Q 7 U 2 V j d G l v b j E v U 2 F t c G x l I F N B U C B k Y X R h L 0 F 1 d G 9 S Z W 1 v d m V k Q 2 9 s d W 1 u c z E u e 1 B h e W 1 l b n Q g T W V 0 a G 9 k L D E 0 f S Z x d W 9 0 O y w m c X V v d D t T Z W N 0 a W 9 u M S 9 T Y W 1 w b G U g U 0 F Q I G R h d G E v Q X V 0 b 1 J l b W 9 2 Z W R D b 2 x 1 b W 5 z M S 5 7 Q X J y Z W F y c y B h Z n R l c i B u Z X Q g Z H V l I G R h d G U s M T V 9 J n F 1 b 3 Q 7 L C Z x d W 9 0 O 1 N l Y 3 R p b 2 4 x L 1 N h b X B s Z S B T Q V A g Z G F 0 Y S 9 B d X R v U m V t b 3 Z l Z E N v b H V t b n M x L n t D b G V h c m l u Z y B k Y X R l L D E 2 f S Z x d W 9 0 O y w m c X V v d D t T Z W N 0 a W 9 u M S 9 T Y W 1 w b G U g U 0 F Q I G R h d G E v Q X V 0 b 1 J l b W 9 2 Z W R D b 2 x 1 b W 5 z M S 5 7 U G F 5 b W V u d C B C b G 9 j a y w x N 3 0 m c X V v d D t d L C Z x d W 9 0 O 1 J l b G F 0 a W 9 u c 2 h p c E l u Z m 8 m c X V v d D s 6 W 1 1 9 I i A v P j x F b n R y e S B U e X B l P S J G a W x s U 3 R h d H V z I i B W Y W x 1 Z T 0 i c 0 N v b X B s Z X R l I i A v P j x F b n R y e S B U e X B l P S J G a W x s V G 9 E Y X R h T W 9 k Z W x F b m F i b G V k I i B W Y W x 1 Z T 0 i b D A i I C 8 + P E V u d H J 5 I F R 5 c G U 9 I k Z p b G x P Y m p l Y 3 R U e X B l I i B W Y W x 1 Z T 0 i c 0 N v b m 5 l Y 3 R p b 2 5 P b m x 5 I i A v P j x F b n R y e S B U e X B l P S J G a W x s T G F z d F V w Z G F 0 Z W Q i I F Z h b H V l P S J k M j A y N S 0 w O C 0 x M 1 Q w N z o 1 N j o x M C 4 x N z k z N j c 1 W i I g L z 4 8 R W 5 0 c n k g V H l w Z T 0 i R m l s b E V y c m 9 y Q 2 9 k Z S I g V m F s d W U 9 I n N V b m t u b 3 d u I i A v P j x F b n R y e S B U e X B l P S J B Z G R l Z F R v R G F 0 Y U 1 v Z G V s I i B W Y W x 1 Z T 0 i b D A i I C 8 + P C 9 T d G F i b G V F b n R y a W V z P j w v S X R l b T 4 8 S X R l b T 4 8 S X R l b U x v Y 2 F 0 a W 9 u P j x J d G V t V H l w Z T 5 G b 3 J t d W x h P C 9 J d G V t V H l w Z T 4 8 S X R l b V B h d G g + U 2 V j d G l v b j E v U 2 F t c G x l J T I w U 0 F Q J T I w Z G F 0 Y S 9 T b 3 V y Y 2 U 8 L 0 l 0 Z W 1 Q Y X R o P j w v S X R l b U x v Y 2 F 0 a W 9 u P j x T d G F i b G V F b n R y a W V z I C 8 + P C 9 J d G V t P j x J d G V t P j x J d G V t T G 9 j Y X R p b 2 4 + P E l 0 Z W 1 U e X B l P k Z v c m 1 1 b G E 8 L 0 l 0 Z W 1 U e X B l P j x J d G V t U G F 0 a D 5 T Z W N 0 a W 9 u M S 9 T Y W 1 w b G U l M j B T Q V A l M j B k Y X R h L 1 N o Z W V 0 M V 9 T a G V l d D w v S X R l b V B h d G g + P C 9 J d G V t T G 9 j Y X R p b 2 4 + P F N 0 Y W J s Z U V u d H J p Z X M g L z 4 8 L 0 l 0 Z W 0 + P E l 0 Z W 0 + P E l 0 Z W 1 M b 2 N h d G l v b j 4 8 S X R l b V R 5 c G U + R m 9 y b X V s Y T w v S X R l b V R 5 c G U + P E l 0 Z W 1 Q Y X R o P l N l Y 3 R p b 2 4 x L 1 N h b X B s Z S U y M F N B U C U y M G R h d G E v U H J v b W 9 0 Z W Q l M j B I Z W F k Z X J z P C 9 J d G V t U G F 0 a D 4 8 L 0 l 0 Z W 1 M b 2 N h d G l v b j 4 8 U 3 R h Y m x l R W 5 0 c m l l c y A v P j w v S X R l b T 4 8 S X R l b T 4 8 S X R l b U x v Y 2 F 0 a W 9 u P j x J d G V t V H l w Z T 5 G b 3 J t d W x h P C 9 J d G V t V H l w Z T 4 8 S X R l b V B h d G g + U 2 V j d G l v b j E v U 2 F t c G x l J T I w U 0 F Q J T I w Z G F 0 Y S 9 D a G F u Z 2 V k J T I w V H l w Z T w v S X R l b V B h d G g + P C 9 J d G V t T G 9 j Y X R p b 2 4 + P F N 0 Y W J s Z U V u d H J p Z X M g L z 4 8 L 0 l 0 Z W 0 + P E l 0 Z W 0 + P E l 0 Z W 1 M b 2 N h d G l v b j 4 8 S X R l b V R 5 c G U + R m 9 y b X V s Y T w v S X R l b V R 5 c G U + P E l 0 Z W 1 Q Y X R o P l N l Y 3 R p b 2 4 x L 1 N h b X B s Z S U y M E J B T k s l M j B k Y X R h P C 9 J d G V t U G F 0 a D 4 8 L 0 l 0 Z W 1 M b 2 N h d G l v b j 4 8 U 3 R h Y m x l R W 5 0 c m l l c z 4 8 R W 5 0 c n k g V H l w Z T 0 i S X N Q c m l 2 Y X R l I i B W Y W x 1 Z T 0 i b D A i I C 8 + P E V u d H J 5 I F R 5 c G U 9 I l F 1 Z X J 5 S U Q i I F Z h b H V l P S J z M 2 Q y N D Q 4 Z T E t N G Y w O C 0 0 O D U w L W E 2 N D g t M T A x N 2 F h N j A 5 Z G F l I i A v P j x F b n R y e S B U e X B l P S J R d W V y e U d y b 3 V w S U Q i I F Z h b H V l P S J z Z D F i N j U 1 Y T k t M j U z O C 0 0 O D E x L T h h M m M t O T g 1 Y T U z Y T I y Y j d 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N v b H V t b l R 5 c G V z I i B W Y W x 1 Z T 0 i c 0 J n R U Z C Z 1 l H Q X d V R 0 J n V U Q i I C 8 + P E V u d H J 5 I F R 5 c G U 9 I k Z p b G x D b 2 x 1 b W 5 O Y W 1 l c y I g V m F s d W U 9 I n N b J n F 1 b 3 Q 7 U 2 V 2 Z X J p d H k m c X V v d D s s J n F 1 b 3 Q 7 a G F z T m 9 0 Z S Z x d W 9 0 O y w m c X V v d D t T d G F 0 d X M g Z m V l Z G J h Y 2 s g Z G F 0 Z S Z x d W 9 0 O y w m c X V v d D t J b n R l c m 5 h b C B D b G F z c 2 l m a W N h d G l v b i B U e X B l J n F 1 b 3 Q 7 L C Z x d W 9 0 O 1 N 0 Y X R 1 c y B m Z W V k Y m F j a y B y Z W F z b 2 4 m c X V v d D s s J n F 1 b 3 Q 7 T 3 J k Z X J p b m c g Q 3 V z d G 9 t Z X I g Q W N j b 3 V u d C Z x d W 9 0 O y w m c X V v d D t S Z X E u I G V 4 Z W M g Z G F 0 Z S Z x d W 9 0 O y w m c X V v d D t J b n N 0 c n V j d G V k I E F t d C Z x d W 9 0 O y w m c X V v d D t B b X Q g Y 2 N 5 J n F 1 b 3 Q 7 L C Z x d W 9 0 O 1 d v c m t m b G 9 3 L 1 J v d X R p b m c v V G F y Z 2 V 0 I E Z v c m 1 h d C 9 D b 2 R l J n F 1 b 3 Q 7 L C Z x d W 9 0 O 0 N y Z W F 0 a W 9 u I G R h d G U m c X V v d D s s J n F 1 b 3 Q 7 R G 9 j d W 1 l b n Q m c X V v d D t d I i A v P j x F b n R y e S B U e X B l P S J G a W x s Z W R D b 2 1 w b G V 0 Z V J l c 3 V s d F R v V 2 9 y a 3 N o Z W V 0 I i B W Y W x 1 Z T 0 i b D A i I C 8 + P E V u d H J 5 I F R 5 c G U 9 I k Z p b G x P Y m p l Y 3 R U e X B l I i B W Y W x 1 Z T 0 i c 0 N v b m 5 l Y 3 R p b 2 5 P b m x 5 I i A v P j x F b n R y e S B U e X B l P S J G a W x s V G 9 E Y X R h T W 9 k Z W x F b m F i b G V k I i B W Y W x 1 Z T 0 i b D A 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Y W 1 w b G U g Q k F O S y B k Y X R h L 0 F 1 d G 9 S Z W 1 v d m V k Q 2 9 s d W 1 u c z E u e 1 N l d m V y a X R 5 L D B 9 J n F 1 b 3 Q 7 L C Z x d W 9 0 O 1 N l Y 3 R p b 2 4 x L 1 N h b X B s Z S B C Q U 5 L I G R h d G E v Q X V 0 b 1 J l b W 9 2 Z W R D b 2 x 1 b W 5 z M S 5 7 a G F z T m 9 0 Z S w x f S Z x d W 9 0 O y w m c X V v d D t T Z W N 0 a W 9 u M S 9 T Y W 1 w b G U g Q k F O S y B k Y X R h L 0 F 1 d G 9 S Z W 1 v d m V k Q 2 9 s d W 1 u c z E u e 1 N 0 Y X R 1 c y B m Z W V k Y m F j a y B k Y X R l L D J 9 J n F 1 b 3 Q 7 L C Z x d W 9 0 O 1 N l Y 3 R p b 2 4 x L 1 N h b X B s Z S B C Q U 5 L I G R h d G E v Q X V 0 b 1 J l b W 9 2 Z W R D b 2 x 1 b W 5 z M S 5 7 S W 5 0 Z X J u Y W w g Q 2 x h c 3 N p Z m l j Y X R p b 2 4 g V H l w Z S w z f S Z x d W 9 0 O y w m c X V v d D t T Z W N 0 a W 9 u M S 9 T Y W 1 w b G U g Q k F O S y B k Y X R h L 0 F 1 d G 9 S Z W 1 v d m V k Q 2 9 s d W 1 u c z E u e 1 N 0 Y X R 1 c y B m Z W V k Y m F j a y B y Z W F z b 2 4 s N H 0 m c X V v d D s s J n F 1 b 3 Q 7 U 2 V j d G l v b j E v U 2 F t c G x l I E J B T k s g Z G F 0 Y S 9 B d X R v U m V t b 3 Z l Z E N v b H V t b n M x L n t P c m R l c m l u Z y B D d X N 0 b 2 1 l c i B B Y 2 N v d W 5 0 L D V 9 J n F 1 b 3 Q 7 L C Z x d W 9 0 O 1 N l Y 3 R p b 2 4 x L 1 N h b X B s Z S B C Q U 5 L I G R h d G E v Q X V 0 b 1 J l b W 9 2 Z W R D b 2 x 1 b W 5 z M S 5 7 U m V x L i B l e G V j I G R h d G U s N n 0 m c X V v d D s s J n F 1 b 3 Q 7 U 2 V j d G l v b j E v U 2 F t c G x l I E J B T k s g Z G F 0 Y S 9 B d X R v U m V t b 3 Z l Z E N v b H V t b n M x L n t J b n N 0 c n V j d G V k I E F t d C w 3 f S Z x d W 9 0 O y w m c X V v d D t T Z W N 0 a W 9 u M S 9 T Y W 1 w b G U g Q k F O S y B k Y X R h L 0 F 1 d G 9 S Z W 1 v d m V k Q 2 9 s d W 1 u c z E u e 0 F t d C B j Y 3 k s O H 0 m c X V v d D s s J n F 1 b 3 Q 7 U 2 V j d G l v b j E v U 2 F t c G x l I E J B T k s g Z G F 0 Y S 9 B d X R v U m V t b 3 Z l Z E N v b H V t b n M x L n t X b 3 J r Z m x v d y 9 S b 3 V 0 a W 5 n L 1 R h c m d l d C B G b 3 J t Y X Q v Q 2 9 k Z S w 5 f S Z x d W 9 0 O y w m c X V v d D t T Z W N 0 a W 9 u M S 9 T Y W 1 w b G U g Q k F O S y B k Y X R h L 0 F 1 d G 9 S Z W 1 v d m V k Q 2 9 s d W 1 u c z E u e 0 N y Z W F 0 a W 9 u I G R h d G U s M T B 9 J n F 1 b 3 Q 7 L C Z x d W 9 0 O 1 N l Y 3 R p b 2 4 x L 1 N h b X B s Z S B C Q U 5 L I G R h d G E v Q X V 0 b 1 J l b W 9 2 Z W R D b 2 x 1 b W 5 z M S 5 7 R G 9 j d W 1 l b n Q s M T F 9 J n F 1 b 3 Q 7 X S w m c X V v d D t D b 2 x 1 b W 5 D b 3 V u d C Z x d W 9 0 O z o x M i w m c X V v d D t L Z X l D b 2 x 1 b W 5 O Y W 1 l c y Z x d W 9 0 O z p b X S w m c X V v d D t D b 2 x 1 b W 5 J Z G V u d G l 0 a W V z J n F 1 b 3 Q 7 O l s m c X V v d D t T Z W N 0 a W 9 u M S 9 T Y W 1 w b G U g Q k F O S y B k Y X R h L 0 F 1 d G 9 S Z W 1 v d m V k Q 2 9 s d W 1 u c z E u e 1 N l d m V y a X R 5 L D B 9 J n F 1 b 3 Q 7 L C Z x d W 9 0 O 1 N l Y 3 R p b 2 4 x L 1 N h b X B s Z S B C Q U 5 L I G R h d G E v Q X V 0 b 1 J l b W 9 2 Z W R D b 2 x 1 b W 5 z M S 5 7 a G F z T m 9 0 Z S w x f S Z x d W 9 0 O y w m c X V v d D t T Z W N 0 a W 9 u M S 9 T Y W 1 w b G U g Q k F O S y B k Y X R h L 0 F 1 d G 9 S Z W 1 v d m V k Q 2 9 s d W 1 u c z E u e 1 N 0 Y X R 1 c y B m Z W V k Y m F j a y B k Y X R l L D J 9 J n F 1 b 3 Q 7 L C Z x d W 9 0 O 1 N l Y 3 R p b 2 4 x L 1 N h b X B s Z S B C Q U 5 L I G R h d G E v Q X V 0 b 1 J l b W 9 2 Z W R D b 2 x 1 b W 5 z M S 5 7 S W 5 0 Z X J u Y W w g Q 2 x h c 3 N p Z m l j Y X R p b 2 4 g V H l w Z S w z f S Z x d W 9 0 O y w m c X V v d D t T Z W N 0 a W 9 u M S 9 T Y W 1 w b G U g Q k F O S y B k Y X R h L 0 F 1 d G 9 S Z W 1 v d m V k Q 2 9 s d W 1 u c z E u e 1 N 0 Y X R 1 c y B m Z W V k Y m F j a y B y Z W F z b 2 4 s N H 0 m c X V v d D s s J n F 1 b 3 Q 7 U 2 V j d G l v b j E v U 2 F t c G x l I E J B T k s g Z G F 0 Y S 9 B d X R v U m V t b 3 Z l Z E N v b H V t b n M x L n t P c m R l c m l u Z y B D d X N 0 b 2 1 l c i B B Y 2 N v d W 5 0 L D V 9 J n F 1 b 3 Q 7 L C Z x d W 9 0 O 1 N l Y 3 R p b 2 4 x L 1 N h b X B s Z S B C Q U 5 L I G R h d G E v Q X V 0 b 1 J l b W 9 2 Z W R D b 2 x 1 b W 5 z M S 5 7 U m V x L i B l e G V j I G R h d G U s N n 0 m c X V v d D s s J n F 1 b 3 Q 7 U 2 V j d G l v b j E v U 2 F t c G x l I E J B T k s g Z G F 0 Y S 9 B d X R v U m V t b 3 Z l Z E N v b H V t b n M x L n t J b n N 0 c n V j d G V k I E F t d C w 3 f S Z x d W 9 0 O y w m c X V v d D t T Z W N 0 a W 9 u M S 9 T Y W 1 w b G U g Q k F O S y B k Y X R h L 0 F 1 d G 9 S Z W 1 v d m V k Q 2 9 s d W 1 u c z E u e 0 F t d C B j Y 3 k s O H 0 m c X V v d D s s J n F 1 b 3 Q 7 U 2 V j d G l v b j E v U 2 F t c G x l I E J B T k s g Z G F 0 Y S 9 B d X R v U m V t b 3 Z l Z E N v b H V t b n M x L n t X b 3 J r Z m x v d y 9 S b 3 V 0 a W 5 n L 1 R h c m d l d C B G b 3 J t Y X Q v Q 2 9 k Z S w 5 f S Z x d W 9 0 O y w m c X V v d D t T Z W N 0 a W 9 u M S 9 T Y W 1 w b G U g Q k F O S y B k Y X R h L 0 F 1 d G 9 S Z W 1 v d m V k Q 2 9 s d W 1 u c z E u e 0 N y Z W F 0 a W 9 u I G R h d G U s M T B 9 J n F 1 b 3 Q 7 L C Z x d W 9 0 O 1 N l Y 3 R p b 2 4 x L 1 N h b X B s Z S B C Q U 5 L I G R h d G E v Q X V 0 b 1 J l b W 9 2 Z W R D b 2 x 1 b W 5 z M S 5 7 R G 9 j d W 1 l b n Q s M T F 9 J n F 1 b 3 Q 7 X S w m c X V v d D t S Z W x h d G l v b n N o a X B J b m Z v J n F 1 b 3 Q 7 O l t d f S I g L z 4 8 R W 5 0 c n k g V H l w Z T 0 i R m l s b E x h c 3 R V c G R h d G V k I i B W Y W x 1 Z T 0 i Z D I w M j U t M D g t M T N U M D c 6 N T Y 6 M T A u M T E x M D M 3 M F o i I C 8 + P E V u d H J 5 I F R 5 c G U 9 I k Z p b G x F c n J v c k N v Z G U i I F Z h b H V l P S J z V W 5 r b m 9 3 b i I g L z 4 8 R W 5 0 c n k g V H l w Z T 0 i Q W R k Z W R U b 0 R h d G F N b 2 R l b C I g V m F s d W U 9 I m w w I i A v P j w v U 3 R h Y m x l R W 5 0 c m l l c z 4 8 L 0 l 0 Z W 0 + P E l 0 Z W 0 + P E l 0 Z W 1 M b 2 N h d G l v b j 4 8 S X R l b V R 5 c G U + R m 9 y b X V s Y T w v S X R l b V R 5 c G U + P E l 0 Z W 1 Q Y X R o P l N l Y 3 R p b 2 4 x L 1 N h b X B s Z S U y M E J B T k s l M j B k Y X R h L 1 N v d X J j Z T w v S X R l b V B h d G g + P C 9 J d G V t T G 9 j Y X R p b 2 4 + P F N 0 Y W J s Z U V u d H J p Z X M g L z 4 8 L 0 l 0 Z W 0 + P E l 0 Z W 0 + P E l 0 Z W 1 M b 2 N h d G l v b j 4 8 S X R l b V R 5 c G U + R m 9 y b X V s Y T w v S X R l b V R 5 c G U + P E l 0 Z W 1 Q Y X R o P l N l Y 3 R p b 2 4 x L 1 N h b X B s Z S U y M E J B T k s l M j B k Y X R h L 1 N o Z W V 0 M V 9 T a G V l d D w v S X R l b V B h d G g + P C 9 J d G V t T G 9 j Y X R p b 2 4 + P F N 0 Y W J s Z U V u d H J p Z X M g L z 4 8 L 0 l 0 Z W 0 + P E l 0 Z W 0 + P E l 0 Z W 1 M b 2 N h d G l v b j 4 8 S X R l b V R 5 c G U + R m 9 y b X V s Y T w v S X R l b V R 5 c G U + P E l 0 Z W 1 Q Y X R o P l N l Y 3 R p b 2 4 x L 1 N h b X B s Z S U y M E J B T k s l M j B k Y X R h L 1 B y b 2 1 v d G V k J T I w S G V h Z G V y c z w v S X R l b V B h d G g + P C 9 J d G V t T G 9 j Y X R p b 2 4 + P F N 0 Y W J s Z U V u d H J p Z X M g L z 4 8 L 0 l 0 Z W 0 + P E l 0 Z W 0 + P E l 0 Z W 1 M b 2 N h d G l v b j 4 8 S X R l b V R 5 c G U + R m 9 y b X V s Y T w v S X R l b V R 5 c G U + P E l 0 Z W 1 Q Y X R o P l N l Y 3 R p b 2 4 x L 1 N h b X B s Z S U y M E J B T k s l M j B k Y X R h L 0 N o Y W 5 n Z W Q l M j B U e X B l P C 9 J d G V t U G F 0 a D 4 8 L 0 l 0 Z W 1 M b 2 N h d G l v b j 4 8 U 3 R h Y m x l R W 5 0 c m l l c y A v P j w v S X R l b T 4 8 S X R l b T 4 8 S X R l b U x v Y 2 F 0 a W 9 u P j x J d G V t V H l w Z T 5 G b 3 J t d W x h P C 9 J d G V t V H l w Z T 4 8 S X R l b V B h d G g + U 2 V j d G l v b j E v U 2 F t c G x l J T I w Q k F O S y U y M G R h d G E v U m V w b G F j Z W Q l M j B W Y W x 1 Z T w v S X R l b V B h d G g + P C 9 J d G V t T G 9 j Y X R p b 2 4 + P F N 0 Y W J s Z U V u d H J p Z X M g L z 4 8 L 0 l 0 Z W 0 + P E l 0 Z W 0 + P E l 0 Z W 1 M b 2 N h d G l v b j 4 8 S X R l b V R 5 c G U + R m 9 y b X V s Y T w v S X R l b V R 5 c G U + P E l 0 Z W 1 Q Y X R o P l N l Y 3 R p b 2 4 x L 1 N h b X B s Z S U y M E J B T k s l M j B k Y X R h L 0 N o Y W 5 n Z W Q l M j B U e X B l M T w v S X R l b V B h d G g + P C 9 J d G V t T G 9 j Y X R p b 2 4 + P F N 0 Y W J s Z U V u d H J p Z X M g L z 4 8 L 0 l 0 Z W 0 + P E l 0 Z W 0 + P E l 0 Z W 1 M b 2 N h d G l v b j 4 8 S X R l b V R 5 c G U + R m 9 y b X V s Y T w v S X R l b V R 5 c G U + P E l 0 Z W 1 Q Y X R o P l N l Y 3 R p b 2 4 x L 1 J l a m V j d G l v b i U y M H J l c G 9 y d D w v S X R l b V B h d G g + P C 9 J d G V t T G 9 j Y X R p b 2 4 + P F N 0 Y W J s Z U V u d H J p Z X M + P E V u d H J 5 I F R 5 c G U 9 I k l z U H J p d m F 0 Z S I g V m F s d W U 9 I m w w I i A v P j x F b n R y e S B U e X B l P S J R d W V y e U l E I i B W Y W x 1 Z T 0 i c 2 I 3 Y W V h Z G U 4 L T F h N 2 U t N D Y 2 Z S 0 5 N z l k L T V k M T R j Y T V m N j I w 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q Z W N 0 a W 9 u X 3 J l c G 9 y d C I g L z 4 8 R W 5 0 c n k g V H l w Z T 0 i R m l s b G V k Q 2 9 t c G x l d G V S Z X N 1 b H R U b 1 d v c m t z a G V l d C I g V m F s d W U 9 I m w x I i A v P j x F b n R y e S B U e X B l P S J G a W x s U 3 R h d H V z I i B W Y W x 1 Z T 0 i c 0 N v b X B s Z X R l I i A v P j x F b n R y e S B U e X B l P S J G a W x s Q 2 9 s d W 1 u T m F t Z X M i I F Z h b H V l P S J z W y Z x d W 9 0 O 0 F j Y 2 9 1 b n Q m c X V v d D s s J n F 1 b 3 Q 7 Q W N j b 3 V u d C B O Y W 1 l J n F 1 b 3 Q 7 L C Z x d W 9 0 O 0 J h b m R p b m c m c X V v d D s s J n F 1 b 3 Q 7 Q W N j b 3 V u d C B P d 2 5 l c i Z x d W 9 0 O y w m c X V v d D t S Z W p l Y 3 R p b 2 4 g Z G F 0 Z S Z x d W 9 0 O y w m c X V v d D t S Z W p l Y 3 R p b 2 4 g Y 2 9 k Z S Z x d W 9 0 O y w m c X V v d D t S Z W p l Y 3 R p b 2 4 g c m V h c 2 9 u J n F 1 b 3 Q 7 L C Z x d W 9 0 O 0 R v Y 3 V t Z W 5 0 J n F 1 b 3 Q 7 L C Z x d W 9 0 O 0 l u c 3 R y d W N 0 Z W Q g Q W 1 0 J n F 1 b 3 Q 7 L C Z x d W 9 0 O 0 F t d C B j Y 3 k m c X V v d D t d I i A v P j x F b n R y e S B U e X B l P S J G a W x s Q 2 9 s d W 1 u V H l w Z X M i I F Z h b H V l P S J z Q m d Z R 0 J n a 0 d C Z 0 1 G Q m c 9 P S I g L z 4 8 R W 5 0 c n k g V H l w Z T 0 i R m l s b E x h c 3 R V c G R h d G V k I i B W Y W x 1 Z T 0 i Z D I w M j U t M D g t M T N U M D g 6 M D M 6 N D E u M j E z M z U 5 M 1 o i I C 8 + P E V u d H J 5 I F R 5 c G U 9 I k Z p b G x F c n J v c k N v d W 5 0 I i B W Y W x 1 Z T 0 i b D A i I C 8 + P E V u d H J 5 I F R 5 c G U 9 I k Z p b G x F c n J v c k N v Z G U i I F Z h b H V l P S J z V W 5 r b m 9 3 b i I g L z 4 8 R W 5 0 c n k g V H l w Z T 0 i R m l s b E N v d W 5 0 I i B W Y W x 1 Z T 0 i b D Q 5 I i A v P j x F b n R y e S B U e X B l P S J B Z G R l Z F R v R G F 0 Y U 1 v Z G V s I i B W Y W x 1 Z T 0 i b D A i I C 8 + P E V u d H J 5 I F R 5 c G U 9 I k Z p b G x U Y X J n Z X R O Y W 1 l Q 3 V z d G 9 t a X p l Z C I g V m F s d W U 9 I m w x I i A v P j x F b n R y e S B U e X B l P S J S Z W x h d G l v b n N o a X B J b m Z v Q 2 9 u d G F p b m V y I i B W Y W x 1 Z T 0 i c 3 s m c X V v d D t j b 2 x 1 b W 5 D b 3 V u d C Z x d W 9 0 O z o x M C w m c X V v d D t r Z X l D b 2 x 1 b W 5 O Y W 1 l c y Z x d W 9 0 O z p b X S w m c X V v d D t x d W V y e V J l b G F 0 a W 9 u c 2 h p c H M m c X V v d D s 6 W 1 0 s J n F 1 b 3 Q 7 Y 2 9 s d W 1 u S W R l b n R p d G l l c y Z x d W 9 0 O z p b J n F 1 b 3 Q 7 U 2 V j d G l v b j E v U m V q Z W N 0 a W 9 u I H J l c G 9 y d C 9 B d X R v U m V t b 3 Z l Z E N v b H V t b n M x L n t B Y 2 N v d W 5 0 L D B 9 J n F 1 b 3 Q 7 L C Z x d W 9 0 O 1 N l Y 3 R p b 2 4 x L 1 J l a m V j d G l v b i B y Z X B v c n Q v Q X V 0 b 1 J l b W 9 2 Z W R D b 2 x 1 b W 5 z M S 5 7 Q W N j b 3 V u d C B O Y W 1 l L D F 9 J n F 1 b 3 Q 7 L C Z x d W 9 0 O 1 N l Y 3 R p b 2 4 x L 1 J l a m V j d G l v b i B y Z X B v c n Q v Q X V 0 b 1 J l b W 9 2 Z W R D b 2 x 1 b W 5 z M S 5 7 Q m F u Z G l u Z y w y f S Z x d W 9 0 O y w m c X V v d D t T Z W N 0 a W 9 u M S 9 S Z W p l Y 3 R p b 2 4 g c m V w b 3 J 0 L 0 F 1 d G 9 S Z W 1 v d m V k Q 2 9 s d W 1 u c z E u e 0 F j Y 2 9 1 b n Q g T 3 d u Z X I s M 3 0 m c X V v d D s s J n F 1 b 3 Q 7 U 2 V j d G l v b j E v U m V q Z W N 0 a W 9 u I H J l c G 9 y d C 9 B d X R v U m V t b 3 Z l Z E N v b H V t b n M x L n t S Z W p l Y 3 R p b 2 4 g Z G F 0 Z S w 0 f S Z x d W 9 0 O y w m c X V v d D t T Z W N 0 a W 9 u M S 9 S Z W p l Y 3 R p b 2 4 g c m V w b 3 J 0 L 0 F 1 d G 9 S Z W 1 v d m V k Q 2 9 s d W 1 u c z E u e 1 J l a m V j d G l v b i B j b 2 R l L D V 9 J n F 1 b 3 Q 7 L C Z x d W 9 0 O 1 N l Y 3 R p b 2 4 x L 1 J l a m V j d G l v b i B y Z X B v c n Q v Q X V 0 b 1 J l b W 9 2 Z W R D b 2 x 1 b W 5 z M S 5 7 U m V q Z W N 0 a W 9 u I H J l Y X N v b i w 2 f S Z x d W 9 0 O y w m c X V v d D t T Z W N 0 a W 9 u M S 9 S Z W p l Y 3 R p b 2 4 g c m V w b 3 J 0 L 0 F 1 d G 9 S Z W 1 v d m V k Q 2 9 s d W 1 u c z E u e 0 R v Y 3 V t Z W 5 0 L D d 9 J n F 1 b 3 Q 7 L C Z x d W 9 0 O 1 N l Y 3 R p b 2 4 x L 1 J l a m V j d G l v b i B y Z X B v c n Q v Q X V 0 b 1 J l b W 9 2 Z W R D b 2 x 1 b W 5 z M S 5 7 S W 5 z d H J 1 Y 3 R l Z C B B b X Q s O H 0 m c X V v d D s s J n F 1 b 3 Q 7 U 2 V j d G l v b j E v U m V q Z W N 0 a W 9 u I H J l c G 9 y d C 9 B d X R v U m V t b 3 Z l Z E N v b H V t b n M x L n t B b X Q g Y 2 N 5 L D l 9 J n F 1 b 3 Q 7 X S w m c X V v d D t D b 2 x 1 b W 5 D b 3 V u d C Z x d W 9 0 O z o x M C w m c X V v d D t L Z X l D b 2 x 1 b W 5 O Y W 1 l c y Z x d W 9 0 O z p b X S w m c X V v d D t D b 2 x 1 b W 5 J Z G V u d G l 0 a W V z J n F 1 b 3 Q 7 O l s m c X V v d D t T Z W N 0 a W 9 u M S 9 S Z W p l Y 3 R p b 2 4 g c m V w b 3 J 0 L 0 F 1 d G 9 S Z W 1 v d m V k Q 2 9 s d W 1 u c z E u e 0 F j Y 2 9 1 b n Q s M H 0 m c X V v d D s s J n F 1 b 3 Q 7 U 2 V j d G l v b j E v U m V q Z W N 0 a W 9 u I H J l c G 9 y d C 9 B d X R v U m V t b 3 Z l Z E N v b H V t b n M x L n t B Y 2 N v d W 5 0 I E 5 h b W U s M X 0 m c X V v d D s s J n F 1 b 3 Q 7 U 2 V j d G l v b j E v U m V q Z W N 0 a W 9 u I H J l c G 9 y d C 9 B d X R v U m V t b 3 Z l Z E N v b H V t b n M x L n t C Y W 5 k a W 5 n L D J 9 J n F 1 b 3 Q 7 L C Z x d W 9 0 O 1 N l Y 3 R p b 2 4 x L 1 J l a m V j d G l v b i B y Z X B v c n Q v Q X V 0 b 1 J l b W 9 2 Z W R D b 2 x 1 b W 5 z M S 5 7 Q W N j b 3 V u d C B P d 2 5 l c i w z f S Z x d W 9 0 O y w m c X V v d D t T Z W N 0 a W 9 u M S 9 S Z W p l Y 3 R p b 2 4 g c m V w b 3 J 0 L 0 F 1 d G 9 S Z W 1 v d m V k Q 2 9 s d W 1 u c z E u e 1 J l a m V j d G l v b i B k Y X R l L D R 9 J n F 1 b 3 Q 7 L C Z x d W 9 0 O 1 N l Y 3 R p b 2 4 x L 1 J l a m V j d G l v b i B y Z X B v c n Q v Q X V 0 b 1 J l b W 9 2 Z W R D b 2 x 1 b W 5 z M S 5 7 U m V q Z W N 0 a W 9 u I G N v Z G U s N X 0 m c X V v d D s s J n F 1 b 3 Q 7 U 2 V j d G l v b j E v U m V q Z W N 0 a W 9 u I H J l c G 9 y d C 9 B d X R v U m V t b 3 Z l Z E N v b H V t b n M x L n t S Z W p l Y 3 R p b 2 4 g c m V h c 2 9 u L D Z 9 J n F 1 b 3 Q 7 L C Z x d W 9 0 O 1 N l Y 3 R p b 2 4 x L 1 J l a m V j d G l v b i B y Z X B v c n Q v Q X V 0 b 1 J l b W 9 2 Z W R D b 2 x 1 b W 5 z M S 5 7 R G 9 j d W 1 l b n Q s N 3 0 m c X V v d D s s J n F 1 b 3 Q 7 U 2 V j d G l v b j E v U m V q Z W N 0 a W 9 u I H J l c G 9 y d C 9 B d X R v U m V t b 3 Z l Z E N v b H V t b n M x L n t J b n N 0 c n V j d G V k I E F t d C w 4 f S Z x d W 9 0 O y w m c X V v d D t T Z W N 0 a W 9 u M S 9 S Z W p l Y 3 R p b 2 4 g c m V w b 3 J 0 L 0 F 1 d G 9 S Z W 1 v d m V k Q 2 9 s d W 1 u c z E u e 0 F t d C B j Y 3 k s O X 0 m c X V v d D t d L C Z x d W 9 0 O 1 J l b G F 0 a W 9 u c 2 h p c E l u Z m 8 m c X V v d D s 6 W 1 1 9 I i A v P j w v U 3 R h Y m x l R W 5 0 c m l l c z 4 8 L 0 l 0 Z W 0 + P E l 0 Z W 0 + P E l 0 Z W 1 M b 2 N h d G l v b j 4 8 S X R l b V R 5 c G U + R m 9 y b X V s Y T w v S X R l b V R 5 c G U + P E l 0 Z W 1 Q Y X R o P l N l Y 3 R p b 2 4 x L 1 J l a m V j d G l v b i U y M H J l c G 9 y d C 9 T b 3 V y Y 2 U 8 L 0 l 0 Z W 1 Q Y X R o P j w v S X R l b U x v Y 2 F 0 a W 9 u P j x T d G F i b G V F b n R y a W V z I C 8 + P C 9 J d G V t P j x J d G V t P j x J d G V t T G 9 j Y X R p b 2 4 + P E l 0 Z W 1 U e X B l P k Z v c m 1 1 b G E 8 L 0 l 0 Z W 1 U e X B l P j x J d G V t U G F 0 a D 5 T Z W N 0 a W 9 u M S 9 S Z W p l Y 3 R p b 2 4 l M j B y Z X B v c n Q v R X h w Y W 5 k Z W Q l M j B T Y W 1 w b G U l M j B T Q V A l M j B k Y X R h P C 9 J d G V t U G F 0 a D 4 8 L 0 l 0 Z W 1 M b 2 N h d G l v b j 4 8 U 3 R h Y m x l R W 5 0 c m l l c y A v P j w v S X R l b T 4 8 S X R l b T 4 8 S X R l b U x v Y 2 F 0 a W 9 u P j x J d G V t V H l w Z T 5 G b 3 J t d W x h P C 9 J d G V t V H l w Z T 4 8 S X R l b V B h d G g + U 2 V j d G l v b j E v U m V q Z W N 0 a W 9 u J T I w c m V w b 3 J 0 L 0 V 4 c G F u Z G V k J T I w U 2 F t c G x l J T I w U 0 Y l M j B k Y X R h P C 9 J d G V t U G F 0 a D 4 8 L 0 l 0 Z W 1 M b 2 N h d G l v b j 4 8 U 3 R h Y m x l R W 5 0 c m l l c y A v P j w v S X R l b T 4 8 S X R l b T 4 8 S X R l b U x v Y 2 F 0 a W 9 u P j x J d G V t V H l w Z T 5 G b 3 J t d W x h P C 9 J d G V t V H l w Z T 4 8 S X R l b V B h d G g + U 2 V j d G l v b j E v U m V q Z W N 0 a W 9 u J T I w c m V w b 3 J 0 L 1 J l b 3 J k Z X J l Z C U y M E N v b H V t b n M 8 L 0 l 0 Z W 1 Q Y X R o P j w v S X R l b U x v Y 2 F 0 a W 9 u P j x T d G F i b G V F b n R y a W V z I C 8 + P C 9 J d G V t P j x J d G V t P j x J d G V t T G 9 j Y X R p b 2 4 + P E l 0 Z W 1 U e X B l P k Z v c m 1 1 b G E 8 L 0 l 0 Z W 1 U e X B l P j x J d G V t U G F 0 a D 5 T Z W N 0 a W 9 u M S 9 S Z W p l Y 3 R p b 2 4 l M j B y Z X B v c n Q v U m V u Y W 1 l Z C U y M E N v b H V t b n M 8 L 0 l 0 Z W 1 Q Y X R o P j w v S X R l b U x v Y 2 F 0 a W 9 u P j x T d G F i b G V F b n R y a W V z I C 8 + P C 9 J d G V t P j x J d G V t P j x J d G V t T G 9 j Y X R p b 2 4 + P E l 0 Z W 1 U e X B l P k Z v c m 1 1 b G E 8 L 0 l 0 Z W 1 U e X B l P j x J d G V t U G F 0 a D 5 T Z W N 0 a W 9 u M S 9 S Z W p l Y 3 R p b 2 4 l M j B y Z X B v c n Q v Q 2 h h b m d l Z C U y M F R 5 c G U x P C 9 J d G V t U G F 0 a D 4 8 L 0 l 0 Z W 1 M b 2 N h d G l v b j 4 8 U 3 R h Y m x l R W 5 0 c m l l c y A v P j w v S X R l b T 4 8 S X R l b T 4 8 S X R l b U x v Y 2 F 0 a W 9 u P j x J d G V t V H l w Z T 5 G b 3 J t d W x h P C 9 J d G V t V H l w Z T 4 8 S X R l b V B h d G g + U 2 V j d G l v b j E v U m V q Z W N 0 a W 9 u J T I w c m V w b 3 J 0 L 0 N o Y W 5 n Z W Q l M j B U e X B l M j w v S X R l b V B h d G g + P C 9 J d G V t T G 9 j Y X R p b 2 4 + P F N 0 Y W J s Z U V u d H J p Z X M g L z 4 8 L 0 l 0 Z W 0 + P E l 0 Z W 0 + P E l 0 Z W 1 M b 2 N h d G l v b j 4 8 S X R l b V R 5 c G U + R m 9 y b X V s Y T w v S X R l b V R 5 c G U + P E l 0 Z W 1 Q Y X R o P l N l Y 3 R p b 2 4 x L 1 J l a m V j d G l v b i U y M H J l c G 9 y d C 9 N Z X J n Z W Q l M j B 3 a X R o J T I w U 2 F t c G x l J T I w U 0 Y l M j B k Y X R h P C 9 J d G V t U G F 0 a D 4 8 L 0 l 0 Z W 1 M b 2 N h d G l v b j 4 8 U 3 R h Y m x l R W 5 0 c m l l c y A v P j w v S X R l b T 4 8 S X R l b T 4 8 S X R l b U x v Y 2 F 0 a W 9 u P j x J d G V t V H l w Z T 5 G b 3 J t d W x h P C 9 J d G V t V H l w Z T 4 8 S X R l b V B h d G g + U 2 V j d G l v b j E v U m V q Z W N 0 a W 9 u J T I w c m V w b 3 J 0 L 1 J l b W 9 2 Z W Q l M j B V b m 5 l Y 2 V z c 2 F y e S U y M E N v b H V t b n M 8 L 0 l 0 Z W 1 Q Y X R o P j w v S X R l b U x v Y 2 F 0 a W 9 u P j x T d G F i b G V F b n R y a W V z I C 8 + P C 9 J d G V t P j x J d G V t P j x J d G V t T G 9 j Y X R p b 2 4 + P E l 0 Z W 1 U e X B l P k Z v c m 1 1 b G E 8 L 0 l 0 Z W 1 U e X B l P j x J d G V t U G F 0 a D 5 T Z W N 0 a W 9 u M S 9 S Z W p l Y 3 R p b 2 4 l M j B y Z X B v c n Q v Q 2 h h b m d l Z C U y M E Z l Z W R i Y W N r J T I w d G 8 l M j B k Y X R l J T I w d H l w Z T w v S X R l b V B h d G g + P C 9 J d G V t T G 9 j Y X R p b 2 4 + P F N 0 Y W J s Z U V u d H J p Z X M g L z 4 8 L 0 l 0 Z W 0 + P E l 0 Z W 0 + P E l 0 Z W 1 M b 2 N h d G l v b j 4 8 S X R l b V R 5 c G U + R m 9 y b X V s Y T w v S X R l b V R 5 c G U + P E l 0 Z W 1 Q Y X R o P l N l Y 3 R p b 2 4 x L 1 J l a m V j d G l v b i U y M H J l c G 9 y d C 9 T c G x p d C U y M E Z l Z W R i Y W N r J T I w Y n k l M j B Q b 3 N p d G l v b j w v S X R l b V B h d G g + P C 9 J d G V t T G 9 j Y X R p b 2 4 + P F N 0 Y W J s Z U V u d H J p Z X M g L z 4 8 L 0 l 0 Z W 0 + P E l 0 Z W 0 + P E l 0 Z W 1 M b 2 N h d G l v b j 4 8 S X R l b V R 5 c G U + R m 9 y b X V s Y T w v S X R l b V R 5 c G U + P E l 0 Z W 1 Q Y X R o P l N l Y 3 R p b 2 4 x L 1 J l a m V j d G l v b i U y M H J l c G 9 y d C 9 T c G x p d C U y M E Z l Z W R i Y W N r J T I w Y n k l M j B E Z W x p b W l 0 Z X I 8 L 0 l 0 Z W 1 Q Y X R o P j w v S X R l b U x v Y 2 F 0 a W 9 u P j x T d G F i b G V F b n R y a W V z I C 8 + P C 9 J d G V t P j x J d G V t P j x J d G V t T G 9 j Y X R p b 2 4 + P E l 0 Z W 1 U e X B l P k Z v c m 1 1 b G E 8 L 0 l 0 Z W 1 U e X B l P j x J d G V t U G F 0 a D 5 T Z W N 0 a W 9 u M S 9 S Z W p l Y 3 R p b 2 4 l M j B y Z X B v c n Q v U m V t b 3 Z l Z C U y M G 9 s Z C U y M E Z l Z W R i Y W N r J T I w Q 2 9 s d W 1 u P C 9 J d G V t U G F 0 a D 4 8 L 0 l 0 Z W 1 M b 2 N h d G l v b j 4 8 U 3 R h Y m x l R W 5 0 c m l l c y A v P j w v S X R l b T 4 8 S X R l b T 4 8 S X R l b U x v Y 2 F 0 a W 9 u P j x J d G V t V H l w Z T 5 G b 3 J t d W x h P C 9 J d G V t V H l w Z T 4 8 S X R l b V B h d G g + U 2 V j d G l v b j E v U m V q Z W N 0 a W 9 u J T I w c m V w b 3 J 0 L 0 Z p b H R l c m V k J T I w b 3 V 0 J T I w U l V M R V 8 z M z Q 0 P C 9 J d G V t U G F 0 a D 4 8 L 0 l 0 Z W 1 M b 2 N h d G l v b j 4 8 U 3 R h Y m x l R W 5 0 c m l l c y A v P j w v S X R l b T 4 8 S X R l b T 4 8 S X R l b U x v Y 2 F 0 a W 9 u P j x J d G V t V H l w Z T 5 G b 3 J t d W x h P C 9 J d G V t V H l w Z T 4 8 S X R l b V B h d G g + U 2 V j d G l v b j E v U m V q Z W N 0 a W 9 u J T I w c m V w b 3 J 0 L 1 J l b m F t Z W Q l M j B G Z W V k Y m F j a z w v S X R l b V B h d G g + P C 9 J d G V t T G 9 j Y X R p b 2 4 + P F N 0 Y W J s Z U V u d H J p Z X M g L z 4 8 L 0 l 0 Z W 0 + P E l 0 Z W 0 + P E l 0 Z W 1 M b 2 N h d G l v b j 4 8 S X R l b V R 5 c G U + R m 9 y b X V s Y T w v S X R l b V R 5 c G U + P E l 0 Z W 1 Q Y X R o P l N l Y 3 R p b 2 4 x L 1 J l a m V j d G l v b i U y M H J l c G 9 y d C 9 S Z X B s Y W N l Z C U y M E F C J T I w U m V 0 d X J u J T I w V m F s d W U 8 L 0 l 0 Z W 1 Q Y X R o P j w v S X R l b U x v Y 2 F 0 a W 9 u P j x T d G F i b G V F b n R y a W V z I C 8 + P C 9 J d G V t P j x J d G V t P j x J d G V t T G 9 j Y X R p b 2 4 + P E l 0 Z W 1 U e X B l P k Z v c m 1 1 b G E 8 L 0 l 0 Z W 1 U e X B l P j x J d G V t U G F 0 a D 5 T Z W N 0 a W 9 u M S 9 S Z W p l Y 3 R p b 2 4 l M j B y Z X B v c n Q v U m V w b G F j Z W Q l M j B B Q i U y M F J l a m V j d G V k J T I w V m F s d W U 8 L 0 l 0 Z W 1 Q Y X R o P j w v S X R l b U x v Y 2 F 0 a W 9 u P j x T d G F i b G V F b n R y a W V z I C 8 + P C 9 J d G V t P j x J d G V t P j x J d G V t T G 9 j Y X R p b 2 4 + P E l 0 Z W 1 U e X B l P k Z v c m 1 1 b G E 8 L 0 l 0 Z W 1 U e X B l P j x J d G V t U G F 0 a D 5 T Z W N 0 a W 9 u M S 9 S Z W p l Y 3 R p b 2 4 l M j B y Z X B v c n Q v U 2 9 y d G V k J T I w U m 9 3 c y U y M G 9 u J T I w Q W 1 v d W 5 0 P C 9 J d G V t U G F 0 a D 4 8 L 0 l 0 Z W 1 M b 2 N h d G l v b j 4 8 U 3 R h Y m x l R W 5 0 c m l l c y A v P j w v S X R l b T 4 8 L 0 l 0 Z W 1 z P j w v T G 9 j Y W x Q Y W N r Y W d l T W V 0 Y W R h d G F G a W x l P h Y A A A B Q S w U G A A A A A A A A A A A A A A A A A A A A A A A A J g E A A A E A A A D Q j J 3 f A R X R E Y x 6 A M B P w p f r A Q A A A N d L / + k j n J F A l J G + 2 d + 0 + / o A A A A A A g A A A A A A E G Y A A A A B A A A g A A A A H m y y N t W 6 I x 6 t r x Q G j b o t F U T 9 7 2 O b v f g r p 7 A k i j N 7 1 c o A A A A A D o A A A A A C A A A g A A A A g J d y l I + R f d u F Q W Y V i y 2 Q K B 1 g G g H h R w 2 x I 3 0 v l J O u 1 N x Q A A A A K 1 x / O r O X Q Q w O x E z c V 9 R / f b z 7 O e r r o o s 8 N 1 A Y K X n s b g H X S c v y O N q m 5 / + M / 3 0 3 6 Q X H Y r y 2 I I e M z i b b L D u U 3 I 8 o o y z 3 A L S B o M e h t o B o M B W f K P d A A A A A 7 T 3 Z D C a t / I y g U p W 6 G q h x / E r S g d J C u w o g h + O f g 6 D T j e n W u w Z b t 3 9 6 C 9 0 S e 3 F Q M v g B K x B V c E u V K x f 9 2 a P m X h k o L g = = < / D a t a M a s h u p > 
</file>

<file path=customXml/itemProps1.xml><?xml version="1.0" encoding="utf-8"?>
<ds:datastoreItem xmlns:ds="http://schemas.openxmlformats.org/officeDocument/2006/customXml" ds:itemID="{936C659D-22CE-4068-B8B0-1BE5C09BC202}">
  <ds:schemaRefs>
    <ds:schemaRef ds:uri="http://schemas.microsoft.com/DataMashup"/>
  </ds:schemaRefs>
</ds:datastoreItem>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Rejection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Gyde, Ben SSSC-FO/UC3</dc:creator>
  <cp:lastModifiedBy>Gyde, Ben SSSC-FO/UC3</cp:lastModifiedBy>
  <dcterms:created xsi:type="dcterms:W3CDTF">2025-07-23T11:37:42Z</dcterms:created>
  <dcterms:modified xsi:type="dcterms:W3CDTF">2025-08-13T08:06:25Z</dcterms:modified>
</cp:coreProperties>
</file>