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5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J6" i="3"/>
  <c r="J7" i="3"/>
  <c r="J8" i="3"/>
  <c r="L8" i="3" s="1"/>
  <c r="J9" i="3"/>
  <c r="J10" i="3"/>
  <c r="J11" i="3"/>
  <c r="J12" i="3"/>
  <c r="J13" i="3"/>
  <c r="L13" i="3" s="1"/>
  <c r="J14" i="3"/>
  <c r="J15" i="3"/>
  <c r="J5" i="3"/>
  <c r="I6" i="3"/>
  <c r="I7" i="3"/>
  <c r="I8" i="3"/>
  <c r="I9" i="3"/>
  <c r="I10" i="3"/>
  <c r="I11" i="3"/>
  <c r="I12" i="3"/>
  <c r="I13" i="3"/>
  <c r="I14" i="3"/>
  <c r="I15" i="3"/>
  <c r="I5" i="3"/>
  <c r="H6" i="3"/>
  <c r="L6" i="3" s="1"/>
  <c r="H7" i="3"/>
  <c r="H8" i="3"/>
  <c r="H9" i="3"/>
  <c r="H10" i="3"/>
  <c r="H11" i="3"/>
  <c r="H12" i="3"/>
  <c r="H13" i="3"/>
  <c r="H14" i="3"/>
  <c r="H15" i="3"/>
  <c r="H5" i="3"/>
  <c r="L14" i="3"/>
  <c r="L10" i="3"/>
  <c r="L7" i="3"/>
  <c r="L5" i="3"/>
  <c r="L6" i="2"/>
  <c r="L7" i="2"/>
  <c r="L8" i="2"/>
  <c r="L9" i="2"/>
  <c r="L10" i="2"/>
  <c r="L11" i="2"/>
  <c r="L12" i="2"/>
  <c r="L13" i="2"/>
  <c r="L14" i="2"/>
  <c r="L15" i="2"/>
  <c r="L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L12" i="3"/>
  <c r="L9" i="3"/>
  <c r="L15" i="3"/>
  <c r="L11" i="3"/>
</calcChain>
</file>

<file path=xl/sharedStrings.xml><?xml version="1.0" encoding="utf-8"?>
<sst xmlns="http://schemas.openxmlformats.org/spreadsheetml/2006/main" count="75" uniqueCount="10">
  <si>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</si>
  <si>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</si>
  <si>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</si>
  <si>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</si>
  <si>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</si>
  <si>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</si>
  <si>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</si>
  <si>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</si>
  <si>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</si>
  <si>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Initial Rate of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</si>
</sst>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6160"/>
        <c:axId val="96642560"/>
      </c:lineChart>
      <c:catAx>
        <c:axId val="9647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42560"/>
        <c:crosses val="autoZero"/>
        <c:auto val="1"/>
        <c:lblAlgn val="ctr"/>
        <c:lblOffset val="100"/>
        <c:noMultiLvlLbl val="0"/>
      </c:catAx>
      <c:valAx>
        <c:axId val="9664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6864"/>
        <c:axId val="98759040"/>
      </c:lineChart>
      <c:catAx>
        <c:axId val="987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59040"/>
        <c:crosses val="autoZero"/>
        <c:auto val="1"/>
        <c:lblAlgn val="ctr"/>
        <c:lblOffset val="100"/>
        <c:noMultiLvlLbl val="0"/>
      </c:catAx>
      <c:valAx>
        <c:axId val="987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5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5136"/>
        <c:axId val="100995840"/>
      </c:lineChart>
      <c:catAx>
        <c:axId val="1007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95840"/>
        <c:crosses val="autoZero"/>
        <c:auto val="1"/>
        <c:lblAlgn val="ctr"/>
        <c:lblOffset val="100"/>
        <c:noMultiLvlLbl val="0"/>
      </c:catAx>
      <c:valAx>
        <c:axId val="1009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07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16704"/>
        <c:axId val="101018624"/>
      </c:lineChart>
      <c:catAx>
        <c:axId val="1010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18624"/>
        <c:crosses val="autoZero"/>
        <c:auto val="1"/>
        <c:lblAlgn val="ctr"/>
        <c:lblOffset val="100"/>
        <c:noMultiLvlLbl val="0"/>
      </c:catAx>
      <c:valAx>
        <c:axId val="10101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1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General</c:formatCode>
                <c:ptCount val="6"/>
                <c:pt idx="0">
                  <c:v>1.623</c:v>
                </c:pt>
                <c:pt idx="1">
                  <c:v>2.8530000000000002</c:v>
                </c:pt>
                <c:pt idx="2" formatCode="0.000">
                  <c:v>5.56</c:v>
                </c:pt>
                <c:pt idx="3">
                  <c:v>9.7810000000000006</c:v>
                </c:pt>
                <c:pt idx="4">
                  <c:v>8.8680000000000003</c:v>
                </c:pt>
                <c:pt idx="5" formatCode="0.000">
                  <c:v>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2528"/>
        <c:axId val="101144448"/>
      </c:lineChart>
      <c:catAx>
        <c:axId val="1011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</a:t>
                </a:r>
                <a:r>
                  <a:rPr lang="en-GB" baseline="0"/>
                  <a:t> of Sulfuric Acid (mol dm</a:t>
                </a:r>
                <a:r>
                  <a:rPr lang="en-GB" baseline="30000"/>
                  <a:t>-3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144448"/>
        <c:crosses val="autoZero"/>
        <c:auto val="1"/>
        <c:lblAlgn val="ctr"/>
        <c:lblOffset val="100"/>
        <c:noMultiLvlLbl val="0"/>
      </c:catAx>
      <c:valAx>
        <c:axId val="10114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Initial</a:t>
                </a:r>
                <a:r>
                  <a:rPr lang="en-GB" baseline="0"/>
                  <a:t> Rate of Reaction (mol dm</a:t>
                </a:r>
                <a:r>
                  <a:rPr lang="en-GB" baseline="30000"/>
                  <a:t>-3</a:t>
                </a:r>
                <a:r>
                  <a:rPr lang="en-GB" baseline="0"/>
                  <a:t> S</a:t>
                </a:r>
                <a:r>
                  <a:rPr lang="en-GB" baseline="30000"/>
                  <a:t>-1</a:t>
                </a:r>
                <a:r>
                  <a:rPr lang="en-GB" baseline="0"/>
                  <a:t>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01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'2Molar'!$G$5:$G$15</c:f>
              <c:numCache>
                <c:formatCode>General</c:formatCode>
                <c:ptCount val="11"/>
                <c:pt idx="0">
                  <c:v>0</c:v>
                </c:pt>
                <c:pt idx="1">
                  <c:v>1.3333333333333333</c:v>
                </c:pt>
                <c:pt idx="2">
                  <c:v>2.8333333333333335</c:v>
                </c:pt>
                <c:pt idx="3">
                  <c:v>4.333333333333333</c:v>
                </c:pt>
                <c:pt idx="4">
                  <c:v>6.166666666666667</c:v>
                </c:pt>
                <c:pt idx="5">
                  <c:v>7.666666666666667</c:v>
                </c:pt>
                <c:pt idx="6">
                  <c:v>9.5</c:v>
                </c:pt>
                <c:pt idx="7">
                  <c:v>11.5</c:v>
                </c:pt>
                <c:pt idx="8">
                  <c:v>13.333333333333334</c:v>
                </c:pt>
                <c:pt idx="9">
                  <c:v>14.833333333333334</c:v>
                </c:pt>
                <c:pt idx="10">
                  <c:v>16.666666666666668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3552"/>
        <c:axId val="77865728"/>
      </c:lineChart>
      <c:catAx>
        <c:axId val="77863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65728"/>
        <c:crosses val="autoZero"/>
        <c:auto val="1"/>
        <c:lblAlgn val="ctr"/>
        <c:lblOffset val="100"/>
        <c:noMultiLvlLbl val="0"/>
      </c:catAx>
      <c:valAx>
        <c:axId val="778657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1632"/>
        <c:axId val="78267904"/>
      </c:lineChart>
      <c:catAx>
        <c:axId val="782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67904"/>
        <c:crosses val="autoZero"/>
        <c:auto val="1"/>
        <c:lblAlgn val="ctr"/>
        <c:lblOffset val="100"/>
        <c:noMultiLvlLbl val="0"/>
      </c:catAx>
      <c:valAx>
        <c:axId val="782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2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8016"/>
        <c:axId val="78312960"/>
      </c:lineChart>
      <c:catAx>
        <c:axId val="782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12960"/>
        <c:crosses val="autoZero"/>
        <c:auto val="1"/>
        <c:lblAlgn val="ctr"/>
        <c:lblOffset val="100"/>
        <c:noMultiLvlLbl val="0"/>
      </c:catAx>
      <c:valAx>
        <c:axId val="783129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7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91552"/>
        <c:axId val="78401920"/>
      </c:lineChart>
      <c:catAx>
        <c:axId val="7839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01920"/>
        <c:crosses val="autoZero"/>
        <c:auto val="1"/>
        <c:lblAlgn val="ctr"/>
        <c:lblOffset val="100"/>
        <c:noMultiLvlLbl val="0"/>
      </c:catAx>
      <c:valAx>
        <c:axId val="7840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3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2784"/>
        <c:axId val="78424704"/>
      </c:lineChart>
      <c:catAx>
        <c:axId val="784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24704"/>
        <c:crosses val="autoZero"/>
        <c:auto val="1"/>
        <c:lblAlgn val="ctr"/>
        <c:lblOffset val="100"/>
        <c:noMultiLvlLbl val="0"/>
      </c:catAx>
      <c:valAx>
        <c:axId val="784247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2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5888"/>
        <c:axId val="96647808"/>
      </c:lineChart>
      <c:catAx>
        <c:axId val="966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47808"/>
        <c:crosses val="autoZero"/>
        <c:auto val="1"/>
        <c:lblAlgn val="ctr"/>
        <c:lblOffset val="100"/>
        <c:noMultiLvlLbl val="0"/>
      </c:catAx>
      <c:valAx>
        <c:axId val="9664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66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6384"/>
        <c:axId val="97399936"/>
      </c:lineChart>
      <c:catAx>
        <c:axId val="966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99936"/>
        <c:crosses val="autoZero"/>
        <c:auto val="1"/>
        <c:lblAlgn val="ctr"/>
        <c:lblOffset val="100"/>
        <c:noMultiLvlLbl val="0"/>
      </c:catAx>
      <c:valAx>
        <c:axId val="973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2960"/>
        <c:axId val="98723328"/>
      </c:lineChart>
      <c:catAx>
        <c:axId val="987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23328"/>
        <c:crosses val="autoZero"/>
        <c:auto val="1"/>
        <c:lblAlgn val="ctr"/>
        <c:lblOffset val="100"/>
        <c:noMultiLvlLbl val="0"/>
      </c:catAx>
      <c:valAx>
        <c:axId val="9872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87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5</xdr:col>
      <xdr:colOff>6164</xdr:colOff>
      <xdr:row>5</xdr:row>
      <xdr:rowOff>62754</xdr:rowOff>
    </xdr:from>
    <xdr:to>
      <xdr:col>22</xdr:col>
      <xdr:colOff>291353</xdr:colOff>
      <xdr:row>37</xdr:row>
      <xdr:rowOff>137302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18</xdr:col>
      <xdr:colOff>430215</xdr:colOff>
      <xdr:row>42</xdr:row>
      <xdr:rowOff>90489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21</xdr:col>
      <xdr:colOff>360365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opLeftCell="D5" zoomScale="70" zoomScaleNormal="70" workbookViewId="0">
      <selection activeCell="X33" sqref="X33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7" ht="15.75" thickBot="1" x14ac:dyDescent="0.3"/>
    <row r="3" spans="2:7" ht="15.75" thickTop="1" x14ac:dyDescent="0.25">
      <c r="B3" s="10"/>
      <c r="C3" s="8" t="s">
        <v>6</v>
      </c>
      <c r="D3" s="8"/>
      <c r="E3" s="9"/>
    </row>
    <row r="4" spans="2:7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t="s">
        <v>7</v>
      </c>
    </row>
    <row r="5" spans="2:7" ht="16.5" thickTop="1" thickBot="1" x14ac:dyDescent="0.3">
      <c r="B5" s="5">
        <v>0</v>
      </c>
      <c r="C5" s="6">
        <v>0</v>
      </c>
      <c r="D5" s="7">
        <v>0.5</v>
      </c>
      <c r="E5" s="7">
        <v>0</v>
      </c>
      <c r="F5" s="7">
        <f>D5-0.5</f>
        <v>0</v>
      </c>
      <c r="G5">
        <f>(C5+E5+F5)/3</f>
        <v>0</v>
      </c>
    </row>
    <row r="6" spans="2:7" ht="16.5" thickTop="1" thickBot="1" x14ac:dyDescent="0.3">
      <c r="B6" s="4">
        <v>30</v>
      </c>
      <c r="C6" s="3">
        <v>1</v>
      </c>
      <c r="D6" s="2">
        <v>2</v>
      </c>
      <c r="E6" s="2">
        <v>1.5</v>
      </c>
      <c r="F6" s="7">
        <f t="shared" ref="F6:F15" si="0">D6-0.5</f>
        <v>1.5</v>
      </c>
      <c r="G6">
        <f t="shared" ref="G6:G15" si="1">(C6+E6+F6)/3</f>
        <v>1.3333333333333333</v>
      </c>
    </row>
    <row r="7" spans="2:7" ht="16.5" thickTop="1" thickBot="1" x14ac:dyDescent="0.3">
      <c r="B7" s="4">
        <v>60</v>
      </c>
      <c r="C7" s="3">
        <v>2.5</v>
      </c>
      <c r="D7" s="2">
        <v>3.5</v>
      </c>
      <c r="E7" s="2">
        <v>3</v>
      </c>
      <c r="F7" s="7">
        <f t="shared" si="0"/>
        <v>3</v>
      </c>
      <c r="G7">
        <f t="shared" si="1"/>
        <v>2.8333333333333335</v>
      </c>
    </row>
    <row r="8" spans="2:7" ht="16.5" thickTop="1" thickBot="1" x14ac:dyDescent="0.3">
      <c r="B8" s="4">
        <v>90</v>
      </c>
      <c r="C8" s="3">
        <v>4</v>
      </c>
      <c r="D8" s="2">
        <v>5</v>
      </c>
      <c r="E8" s="2">
        <v>4.5</v>
      </c>
      <c r="F8" s="7">
        <f t="shared" si="0"/>
        <v>4.5</v>
      </c>
      <c r="G8">
        <f t="shared" si="1"/>
        <v>4.333333333333333</v>
      </c>
    </row>
    <row r="9" spans="2:7" ht="16.5" thickTop="1" thickBot="1" x14ac:dyDescent="0.3">
      <c r="B9" s="4">
        <v>120</v>
      </c>
      <c r="C9" s="3">
        <v>6</v>
      </c>
      <c r="D9" s="2">
        <v>6.5</v>
      </c>
      <c r="E9" s="2">
        <v>6.5</v>
      </c>
      <c r="F9" s="7">
        <f t="shared" si="0"/>
        <v>6</v>
      </c>
      <c r="G9">
        <f t="shared" si="1"/>
        <v>6.166666666666667</v>
      </c>
    </row>
    <row r="10" spans="2:7" ht="16.5" thickTop="1" thickBot="1" x14ac:dyDescent="0.3">
      <c r="B10" s="4">
        <v>150</v>
      </c>
      <c r="C10" s="3">
        <v>7.5</v>
      </c>
      <c r="D10" s="2">
        <v>8</v>
      </c>
      <c r="E10" s="2">
        <v>8</v>
      </c>
      <c r="F10" s="7">
        <f t="shared" si="0"/>
        <v>7.5</v>
      </c>
      <c r="G10">
        <f t="shared" si="1"/>
        <v>7.666666666666667</v>
      </c>
    </row>
    <row r="11" spans="2:7" ht="16.5" thickTop="1" thickBot="1" x14ac:dyDescent="0.3">
      <c r="B11" s="4">
        <v>180</v>
      </c>
      <c r="C11" s="3">
        <v>9.5</v>
      </c>
      <c r="D11" s="2">
        <v>10</v>
      </c>
      <c r="E11" s="2">
        <v>9.5</v>
      </c>
      <c r="F11" s="7">
        <f t="shared" si="0"/>
        <v>9.5</v>
      </c>
      <c r="G11">
        <f t="shared" si="1"/>
        <v>9.5</v>
      </c>
    </row>
    <row r="12" spans="2:7" ht="16.5" thickTop="1" thickBot="1" x14ac:dyDescent="0.3">
      <c r="B12" s="4">
        <v>210</v>
      </c>
      <c r="C12" s="3">
        <v>11.5</v>
      </c>
      <c r="D12" s="2">
        <v>12</v>
      </c>
      <c r="E12" s="2">
        <v>11.5</v>
      </c>
      <c r="F12" s="7">
        <f t="shared" si="0"/>
        <v>11.5</v>
      </c>
      <c r="G12">
        <f t="shared" si="1"/>
        <v>11.5</v>
      </c>
    </row>
    <row r="13" spans="2:7" ht="16.5" thickTop="1" thickBot="1" x14ac:dyDescent="0.3">
      <c r="B13" s="4">
        <v>240</v>
      </c>
      <c r="C13" s="3">
        <v>13</v>
      </c>
      <c r="D13" s="2">
        <v>14</v>
      </c>
      <c r="E13" s="2">
        <v>13.5</v>
      </c>
      <c r="F13" s="7">
        <f t="shared" si="0"/>
        <v>13.5</v>
      </c>
      <c r="G13">
        <f t="shared" si="1"/>
        <v>13.333333333333334</v>
      </c>
    </row>
    <row r="14" spans="2:7" ht="16.5" thickTop="1" thickBot="1" x14ac:dyDescent="0.3">
      <c r="B14" s="4">
        <v>270</v>
      </c>
      <c r="C14" s="3">
        <v>14.5</v>
      </c>
      <c r="D14" s="2">
        <v>15.5</v>
      </c>
      <c r="E14" s="2">
        <v>15</v>
      </c>
      <c r="F14" s="7">
        <f t="shared" si="0"/>
        <v>15</v>
      </c>
      <c r="G14">
        <f t="shared" si="1"/>
        <v>14.833333333333334</v>
      </c>
    </row>
    <row r="15" spans="2:7" ht="16.5" thickTop="1" thickBot="1" x14ac:dyDescent="0.3">
      <c r="B15" s="4">
        <v>300</v>
      </c>
      <c r="C15" s="3">
        <v>16</v>
      </c>
      <c r="D15" s="2">
        <v>17.5</v>
      </c>
      <c r="E15" s="2">
        <v>17</v>
      </c>
      <c r="F15" s="7">
        <f t="shared" si="0"/>
        <v>17</v>
      </c>
      <c r="G15">
        <f t="shared" si="1"/>
        <v>16.666666666666668</v>
      </c>
    </row>
    <row r="16" spans="2:7" ht="15.75" thickTop="1" x14ac:dyDescent="0.25">
      <c r="B16" t="s">
        <v>4</v>
      </c>
      <c r="C16" s="1">
        <v>16.7</v>
      </c>
    </row>
    <row r="17" spans="2:5" x14ac:dyDescent="0.25">
      <c r="B17" t="s">
        <v>5</v>
      </c>
      <c r="C17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2">D6-0.5</f>
        <v>1.5</v>
      </c>
    </row>
    <row r="21" spans="2:5" x14ac:dyDescent="0.25">
      <c r="E21" s="1">
        <f t="shared" si="2"/>
        <v>3</v>
      </c>
    </row>
    <row r="22" spans="2:5" x14ac:dyDescent="0.25">
      <c r="E22" s="1">
        <f t="shared" si="2"/>
        <v>4.5</v>
      </c>
    </row>
    <row r="23" spans="2:5" x14ac:dyDescent="0.25">
      <c r="E23" s="1">
        <f t="shared" si="2"/>
        <v>6</v>
      </c>
    </row>
    <row r="24" spans="2:5" x14ac:dyDescent="0.25">
      <c r="E24" s="1">
        <f t="shared" si="2"/>
        <v>7.5</v>
      </c>
    </row>
    <row r="25" spans="2:5" x14ac:dyDescent="0.25">
      <c r="E25" s="1">
        <f t="shared" si="2"/>
        <v>9.5</v>
      </c>
    </row>
    <row r="26" spans="2:5" x14ac:dyDescent="0.25">
      <c r="E26" s="1">
        <f t="shared" si="2"/>
        <v>11.5</v>
      </c>
    </row>
    <row r="27" spans="2:5" x14ac:dyDescent="0.25">
      <c r="E27" s="1">
        <f t="shared" si="2"/>
        <v>13.5</v>
      </c>
    </row>
    <row r="28" spans="2:5" x14ac:dyDescent="0.25">
      <c r="E28" s="1">
        <f t="shared" si="2"/>
        <v>15</v>
      </c>
    </row>
    <row r="29" spans="2:5" x14ac:dyDescent="0.25">
      <c r="E29" s="1">
        <f t="shared" si="2"/>
        <v>17</v>
      </c>
    </row>
    <row r="30" spans="2:5" x14ac:dyDescent="0.25">
      <c r="E30" s="1"/>
    </row>
    <row r="31" spans="2:5" x14ac:dyDescent="0.25">
      <c r="E3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A20" zoomScaleNormal="100" workbookViewId="0">
      <selection activeCell="Q6" sqref="Q6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G5" s="5">
        <v>0</v>
      </c>
      <c r="H5" s="6">
        <f>C5-0.5</f>
        <v>0</v>
      </c>
      <c r="I5" s="6">
        <f>D5-0.5</f>
        <v>0</v>
      </c>
      <c r="J5" s="7"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G6" s="4">
        <v>30</v>
      </c>
      <c r="H6" s="6">
        <f t="shared" ref="H6:H15" si="0">C6-0.5</f>
        <v>2.5</v>
      </c>
      <c r="I6" s="6">
        <f t="shared" ref="I6:I15" si="1">D6-0.5</f>
        <v>3</v>
      </c>
      <c r="J6" s="2">
        <v>3</v>
      </c>
      <c r="L6">
        <f t="shared" ref="L6:L15" si="2">(H6+I6+J6)/3</f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G7" s="4">
        <v>60</v>
      </c>
      <c r="H7" s="6">
        <f t="shared" si="0"/>
        <v>4.5</v>
      </c>
      <c r="I7" s="6">
        <f t="shared" si="1"/>
        <v>6</v>
      </c>
      <c r="J7" s="2">
        <v>5.5</v>
      </c>
      <c r="L7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G8" s="4">
        <v>90</v>
      </c>
      <c r="H8" s="6">
        <f t="shared" si="0"/>
        <v>7</v>
      </c>
      <c r="I8" s="6">
        <f t="shared" si="1"/>
        <v>8.5</v>
      </c>
      <c r="J8" s="2">
        <v>8</v>
      </c>
      <c r="L8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G9" s="4">
        <v>120</v>
      </c>
      <c r="H9" s="6">
        <f t="shared" si="0"/>
        <v>9</v>
      </c>
      <c r="I9" s="6">
        <f t="shared" si="1"/>
        <v>11.5</v>
      </c>
      <c r="J9" s="2">
        <v>10.5</v>
      </c>
      <c r="L9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G10" s="4">
        <v>150</v>
      </c>
      <c r="H10" s="6">
        <f t="shared" si="0"/>
        <v>12.5</v>
      </c>
      <c r="I10" s="6">
        <f t="shared" si="1"/>
        <v>15</v>
      </c>
      <c r="J10" s="2">
        <v>13.5</v>
      </c>
      <c r="L10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G11" s="4">
        <v>180</v>
      </c>
      <c r="H11" s="6">
        <f t="shared" si="0"/>
        <v>15.5</v>
      </c>
      <c r="I11" s="6">
        <f t="shared" si="1"/>
        <v>18.5</v>
      </c>
      <c r="J11" s="2">
        <v>16.5</v>
      </c>
      <c r="L11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G12" s="4">
        <v>210</v>
      </c>
      <c r="H12" s="6">
        <f t="shared" si="0"/>
        <v>18.5</v>
      </c>
      <c r="I12" s="6">
        <f t="shared" si="1"/>
        <v>21.5</v>
      </c>
      <c r="J12" s="2">
        <v>19.5</v>
      </c>
      <c r="L12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G13" s="4">
        <v>240</v>
      </c>
      <c r="H13" s="6">
        <f t="shared" si="0"/>
        <v>21.5</v>
      </c>
      <c r="I13" s="6">
        <f t="shared" si="1"/>
        <v>24.5</v>
      </c>
      <c r="J13" s="2">
        <v>22.5</v>
      </c>
      <c r="L1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G14" s="4">
        <v>270</v>
      </c>
      <c r="H14" s="6">
        <f t="shared" si="0"/>
        <v>25</v>
      </c>
      <c r="I14" s="6">
        <f t="shared" si="1"/>
        <v>27.5</v>
      </c>
      <c r="J14" s="2">
        <v>25.5</v>
      </c>
      <c r="L14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G15" s="4">
        <v>300</v>
      </c>
      <c r="H15" s="6">
        <f t="shared" si="0"/>
        <v>28</v>
      </c>
      <c r="I15" s="6">
        <f t="shared" si="1"/>
        <v>30</v>
      </c>
      <c r="J15" s="2">
        <v>28.5</v>
      </c>
      <c r="L15">
        <f t="shared" si="2"/>
        <v>28.833333333333332</v>
      </c>
    </row>
    <row r="16" spans="2:12" ht="15.75" thickTop="1" x14ac:dyDescent="0.25">
      <c r="B16" t="s">
        <v>4</v>
      </c>
      <c r="C16" s="15">
        <v>28.8</v>
      </c>
    </row>
    <row r="17" spans="2:3" x14ac:dyDescent="0.25">
      <c r="B17" t="s">
        <v>5</v>
      </c>
      <c r="C17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A13" zoomScale="85" zoomScaleNormal="85" workbookViewId="0">
      <selection activeCell="K41" sqref="K41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G5" s="5">
        <v>0</v>
      </c>
      <c r="H5" s="6">
        <f>C5-1</f>
        <v>0</v>
      </c>
      <c r="I5" s="6">
        <f>D5-0.5</f>
        <v>0</v>
      </c>
      <c r="J5" s="7">
        <f>E5-0.5</f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5</v>
      </c>
      <c r="D6" s="2">
        <v>4</v>
      </c>
      <c r="E6" s="2">
        <v>6</v>
      </c>
      <c r="G6" s="4">
        <v>30</v>
      </c>
      <c r="H6" s="6">
        <f t="shared" ref="H6:H15" si="0">C6-1</f>
        <v>4</v>
      </c>
      <c r="I6" s="6">
        <f t="shared" ref="I6:I15" si="1">D6-0.5</f>
        <v>3.5</v>
      </c>
      <c r="J6" s="7">
        <f t="shared" ref="J6:J15" si="2">E6-0.5</f>
        <v>5.5</v>
      </c>
      <c r="L6">
        <f t="shared" ref="L6:L15" si="3">(H6+I6+J6)/3</f>
        <v>4.333333333333333</v>
      </c>
    </row>
    <row r="7" spans="2:12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G7" s="4">
        <v>60</v>
      </c>
      <c r="H7" s="6">
        <f t="shared" si="0"/>
        <v>9</v>
      </c>
      <c r="I7" s="6">
        <f t="shared" si="1"/>
        <v>5.5</v>
      </c>
      <c r="J7" s="7">
        <f t="shared" si="2"/>
        <v>13</v>
      </c>
      <c r="L7">
        <f t="shared" si="3"/>
        <v>9.1666666666666661</v>
      </c>
    </row>
    <row r="8" spans="2:12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G8" s="4">
        <v>90</v>
      </c>
      <c r="H8" s="6">
        <f t="shared" si="0"/>
        <v>17</v>
      </c>
      <c r="I8" s="6">
        <f t="shared" si="1"/>
        <v>9</v>
      </c>
      <c r="J8" s="7">
        <f t="shared" si="2"/>
        <v>24</v>
      </c>
      <c r="L8">
        <f t="shared" si="3"/>
        <v>16.666666666666668</v>
      </c>
    </row>
    <row r="9" spans="2:12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G9" s="4">
        <v>120</v>
      </c>
      <c r="H9" s="6">
        <f t="shared" si="0"/>
        <v>23</v>
      </c>
      <c r="I9" s="6">
        <f t="shared" si="1"/>
        <v>12.5</v>
      </c>
      <c r="J9" s="7">
        <f t="shared" si="2"/>
        <v>30.5</v>
      </c>
      <c r="L9">
        <f t="shared" si="3"/>
        <v>22</v>
      </c>
    </row>
    <row r="10" spans="2:12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G10" s="4">
        <v>150</v>
      </c>
      <c r="H10" s="6">
        <f t="shared" si="0"/>
        <v>29</v>
      </c>
      <c r="I10" s="6">
        <f t="shared" si="1"/>
        <v>18</v>
      </c>
      <c r="J10" s="7">
        <f t="shared" si="2"/>
        <v>36.5</v>
      </c>
      <c r="L10">
        <f t="shared" si="3"/>
        <v>27.833333333333332</v>
      </c>
    </row>
    <row r="11" spans="2:12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G11" s="4">
        <v>180</v>
      </c>
      <c r="H11" s="6">
        <f t="shared" si="0"/>
        <v>35</v>
      </c>
      <c r="I11" s="6">
        <f t="shared" si="1"/>
        <v>25.5</v>
      </c>
      <c r="J11" s="7">
        <f t="shared" si="2"/>
        <v>42.5</v>
      </c>
      <c r="L11">
        <f t="shared" si="3"/>
        <v>34.333333333333336</v>
      </c>
    </row>
    <row r="12" spans="2:12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G12" s="4">
        <v>210</v>
      </c>
      <c r="H12" s="6">
        <f t="shared" si="0"/>
        <v>40</v>
      </c>
      <c r="I12" s="6">
        <f t="shared" si="1"/>
        <v>33</v>
      </c>
      <c r="J12" s="7">
        <f t="shared" si="2"/>
        <v>47.5</v>
      </c>
      <c r="L12">
        <f t="shared" si="3"/>
        <v>40.166666666666664</v>
      </c>
    </row>
    <row r="13" spans="2:12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G13" s="4">
        <v>240</v>
      </c>
      <c r="H13" s="6">
        <f t="shared" si="0"/>
        <v>46</v>
      </c>
      <c r="I13" s="6">
        <f t="shared" si="1"/>
        <v>39</v>
      </c>
      <c r="J13" s="7">
        <f t="shared" si="2"/>
        <v>51.5</v>
      </c>
      <c r="L13">
        <f t="shared" si="3"/>
        <v>45.5</v>
      </c>
    </row>
    <row r="14" spans="2:12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G14" s="4">
        <v>270</v>
      </c>
      <c r="H14" s="6">
        <f t="shared" si="0"/>
        <v>52</v>
      </c>
      <c r="I14" s="6">
        <f t="shared" si="1"/>
        <v>43</v>
      </c>
      <c r="J14" s="7">
        <f t="shared" si="2"/>
        <v>55.5</v>
      </c>
      <c r="L14">
        <f t="shared" si="3"/>
        <v>50.166666666666664</v>
      </c>
    </row>
    <row r="15" spans="2:12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G15" s="4">
        <v>300</v>
      </c>
      <c r="H15" s="6">
        <f t="shared" si="0"/>
        <v>56.5</v>
      </c>
      <c r="I15" s="6">
        <f t="shared" si="1"/>
        <v>47.5</v>
      </c>
      <c r="J15" s="7">
        <f t="shared" si="2"/>
        <v>59</v>
      </c>
      <c r="L15">
        <f t="shared" si="3"/>
        <v>54.333333333333336</v>
      </c>
    </row>
    <row r="16" spans="2:12" ht="15.75" thickTop="1" x14ac:dyDescent="0.25">
      <c r="B16" t="s">
        <v>4</v>
      </c>
      <c r="C16" s="15">
        <v>54.3</v>
      </c>
    </row>
    <row r="17" spans="2:3" x14ac:dyDescent="0.25">
      <c r="B17" t="s">
        <v>5</v>
      </c>
      <c r="C17" s="15">
        <v>11.5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opLeftCell="A16" zoomScaleNormal="100" workbookViewId="0">
      <selection activeCell="H15" sqref="H3:M15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H6" s="4">
        <v>30</v>
      </c>
      <c r="I6" s="6">
        <f t="shared" ref="I6:I15" si="0">C6-1.5</f>
        <v>8.5</v>
      </c>
      <c r="J6" s="6">
        <f t="shared" ref="J6:J15" si="1">D6-1</f>
        <v>13</v>
      </c>
      <c r="K6" s="7">
        <f t="shared" ref="K6:K15" si="2">E6-1.5</f>
        <v>10.5</v>
      </c>
      <c r="M6">
        <f t="shared" ref="M6:M15" si="3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H7" s="4">
        <v>60</v>
      </c>
      <c r="I7" s="6">
        <f t="shared" si="0"/>
        <v>23.5</v>
      </c>
      <c r="J7" s="6">
        <f t="shared" si="1"/>
        <v>26</v>
      </c>
      <c r="K7" s="7">
        <f t="shared" si="2"/>
        <v>24.5</v>
      </c>
      <c r="M7">
        <f t="shared" si="3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H8" s="4">
        <v>90</v>
      </c>
      <c r="I8" s="6">
        <f t="shared" si="0"/>
        <v>36.5</v>
      </c>
      <c r="J8" s="6">
        <f t="shared" si="1"/>
        <v>38</v>
      </c>
      <c r="K8" s="7">
        <f t="shared" si="2"/>
        <v>37</v>
      </c>
      <c r="M8">
        <f t="shared" si="3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H9" s="4">
        <v>120</v>
      </c>
      <c r="I9" s="6">
        <f t="shared" si="0"/>
        <v>45.5</v>
      </c>
      <c r="J9" s="6">
        <f t="shared" si="1"/>
        <v>46</v>
      </c>
      <c r="K9" s="7">
        <f t="shared" si="2"/>
        <v>47</v>
      </c>
      <c r="M9">
        <f t="shared" si="3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H10" s="4">
        <v>150</v>
      </c>
      <c r="I10" s="6">
        <f t="shared" si="0"/>
        <v>54.5</v>
      </c>
      <c r="J10" s="6">
        <f t="shared" si="1"/>
        <v>54</v>
      </c>
      <c r="K10" s="7">
        <f t="shared" si="2"/>
        <v>55</v>
      </c>
      <c r="M10">
        <f t="shared" si="3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H11" s="4">
        <v>180</v>
      </c>
      <c r="I11" s="6">
        <f t="shared" si="0"/>
        <v>62.5</v>
      </c>
      <c r="J11" s="6">
        <f t="shared" si="1"/>
        <v>62.5</v>
      </c>
      <c r="K11" s="7">
        <f t="shared" si="2"/>
        <v>62.5</v>
      </c>
      <c r="M11">
        <f t="shared" si="3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H12" s="4">
        <v>210</v>
      </c>
      <c r="I12" s="6">
        <f t="shared" si="0"/>
        <v>69</v>
      </c>
      <c r="J12" s="6">
        <f t="shared" si="1"/>
        <v>69</v>
      </c>
      <c r="K12" s="7">
        <f t="shared" si="2"/>
        <v>69.5</v>
      </c>
      <c r="M12">
        <f t="shared" si="3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H13" s="4">
        <v>240</v>
      </c>
      <c r="I13" s="6">
        <f t="shared" si="0"/>
        <v>78.5</v>
      </c>
      <c r="J13" s="6">
        <f t="shared" si="1"/>
        <v>77.5</v>
      </c>
      <c r="K13" s="7">
        <f t="shared" si="2"/>
        <v>78</v>
      </c>
      <c r="M13">
        <f t="shared" si="3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H14" s="4">
        <v>270</v>
      </c>
      <c r="I14" s="6">
        <f t="shared" si="0"/>
        <v>83</v>
      </c>
      <c r="J14" s="6">
        <f t="shared" si="1"/>
        <v>83</v>
      </c>
      <c r="K14" s="7">
        <f t="shared" si="2"/>
        <v>83</v>
      </c>
      <c r="M14">
        <f t="shared" si="3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H15" s="4">
        <v>300</v>
      </c>
      <c r="I15" s="6">
        <f t="shared" si="0"/>
        <v>90</v>
      </c>
      <c r="J15" s="6">
        <f t="shared" si="1"/>
        <v>89</v>
      </c>
      <c r="K15" s="7">
        <f t="shared" si="2"/>
        <v>89.5</v>
      </c>
      <c r="M15">
        <f t="shared" si="3"/>
        <v>89.5</v>
      </c>
    </row>
    <row r="16" spans="2:13" ht="15.75" thickTop="1" x14ac:dyDescent="0.25">
      <c r="B16" t="s">
        <v>4</v>
      </c>
      <c r="C16" s="15">
        <v>89.5</v>
      </c>
    </row>
    <row r="17" spans="2:3" x14ac:dyDescent="0.25">
      <c r="B17" t="s">
        <v>5</v>
      </c>
      <c r="C17" s="1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opLeftCell="A10" zoomScale="70" zoomScaleNormal="70" workbookViewId="0">
      <selection activeCell="H15" sqref="H3:M15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H6" s="4">
        <v>30</v>
      </c>
      <c r="I6" s="6">
        <f t="shared" ref="I6:I15" si="0">C6-1</f>
        <v>5</v>
      </c>
      <c r="J6" s="6">
        <f t="shared" ref="J6:J15" si="1">D6-1</f>
        <v>7.5</v>
      </c>
      <c r="K6" s="7">
        <f t="shared" ref="K6:K15" si="2">E6-0.5</f>
        <v>8.5</v>
      </c>
      <c r="M6">
        <f t="shared" ref="M6:M15" si="3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H7" s="4">
        <v>60</v>
      </c>
      <c r="I7" s="6">
        <f t="shared" si="0"/>
        <v>14</v>
      </c>
      <c r="J7" s="6">
        <f t="shared" si="1"/>
        <v>17</v>
      </c>
      <c r="K7" s="7">
        <f t="shared" si="2"/>
        <v>17</v>
      </c>
      <c r="M7">
        <f t="shared" si="3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H8" s="4">
        <v>90</v>
      </c>
      <c r="I8" s="6">
        <f t="shared" si="0"/>
        <v>25</v>
      </c>
      <c r="J8" s="6">
        <f t="shared" si="1"/>
        <v>28.5</v>
      </c>
      <c r="K8" s="7">
        <f t="shared" si="2"/>
        <v>29</v>
      </c>
      <c r="M8">
        <f t="shared" si="3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H9" s="4">
        <v>120</v>
      </c>
      <c r="I9" s="6">
        <f t="shared" si="0"/>
        <v>33.5</v>
      </c>
      <c r="J9" s="6">
        <f t="shared" si="1"/>
        <v>37</v>
      </c>
      <c r="K9" s="7">
        <f t="shared" si="2"/>
        <v>38</v>
      </c>
      <c r="M9">
        <f t="shared" si="3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H10" s="4">
        <v>150</v>
      </c>
      <c r="I10" s="6">
        <f t="shared" si="0"/>
        <v>41</v>
      </c>
      <c r="J10" s="6">
        <f t="shared" si="1"/>
        <v>45.5</v>
      </c>
      <c r="K10" s="7">
        <f t="shared" si="2"/>
        <v>46.5</v>
      </c>
      <c r="M10">
        <f t="shared" si="3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H11" s="4">
        <v>180</v>
      </c>
      <c r="I11" s="6">
        <f t="shared" si="0"/>
        <v>48.5</v>
      </c>
      <c r="J11" s="6">
        <f t="shared" si="1"/>
        <v>54</v>
      </c>
      <c r="K11" s="7">
        <f t="shared" si="2"/>
        <v>55.5</v>
      </c>
      <c r="M11">
        <f t="shared" si="3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H12" s="4">
        <v>210</v>
      </c>
      <c r="I12" s="6">
        <f t="shared" si="0"/>
        <v>58.5</v>
      </c>
      <c r="J12" s="6">
        <f t="shared" si="1"/>
        <v>63</v>
      </c>
      <c r="K12" s="7">
        <f t="shared" si="2"/>
        <v>63</v>
      </c>
      <c r="M12">
        <f t="shared" si="3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H13" s="4">
        <v>240</v>
      </c>
      <c r="I13" s="6">
        <f t="shared" si="0"/>
        <v>66.5</v>
      </c>
      <c r="J13" s="6">
        <f t="shared" si="1"/>
        <v>72.5</v>
      </c>
      <c r="K13" s="7">
        <f t="shared" si="2"/>
        <v>73</v>
      </c>
      <c r="M13">
        <f t="shared" si="3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H14" s="4">
        <v>270</v>
      </c>
      <c r="I14" s="6">
        <f t="shared" si="0"/>
        <v>76.5</v>
      </c>
      <c r="J14" s="6">
        <f t="shared" si="1"/>
        <v>80</v>
      </c>
      <c r="K14" s="7">
        <f t="shared" si="2"/>
        <v>81</v>
      </c>
      <c r="M14">
        <f t="shared" si="3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H15" s="4">
        <v>300</v>
      </c>
      <c r="I15" s="6">
        <f t="shared" si="0"/>
        <v>86</v>
      </c>
      <c r="J15" s="6">
        <f t="shared" si="1"/>
        <v>88.5</v>
      </c>
      <c r="K15" s="7">
        <f t="shared" si="2"/>
        <v>88.5</v>
      </c>
      <c r="M15">
        <f t="shared" si="3"/>
        <v>87.666666666666671</v>
      </c>
    </row>
    <row r="16" spans="2:13" ht="15.75" thickTop="1" x14ac:dyDescent="0.25">
      <c r="B16" t="s">
        <v>4</v>
      </c>
      <c r="C16" s="15">
        <v>87.7</v>
      </c>
    </row>
    <row r="17" spans="2:3" x14ac:dyDescent="0.25">
      <c r="B17" t="s">
        <v>5</v>
      </c>
      <c r="C17" s="15"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topLeftCell="A16" zoomScale="85" zoomScaleNormal="85" workbookViewId="0">
      <selection activeCell="O43" sqref="O43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H6" s="4">
        <v>30</v>
      </c>
      <c r="I6" s="6">
        <f t="shared" ref="I6:K15" si="0">C6-1</f>
        <v>11</v>
      </c>
      <c r="J6" s="6">
        <f t="shared" si="0"/>
        <v>5.5</v>
      </c>
      <c r="K6" s="6">
        <f t="shared" si="0"/>
        <v>9.5</v>
      </c>
      <c r="M6">
        <f t="shared" ref="M6:M15" si="1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H7" s="4">
        <v>60</v>
      </c>
      <c r="I7" s="6">
        <f t="shared" si="0"/>
        <v>26</v>
      </c>
      <c r="J7" s="6">
        <f t="shared" si="0"/>
        <v>14</v>
      </c>
      <c r="K7" s="6">
        <f t="shared" si="0"/>
        <v>21</v>
      </c>
      <c r="M7">
        <f t="shared" si="1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H8" s="4">
        <v>90</v>
      </c>
      <c r="I8" s="6">
        <f t="shared" si="0"/>
        <v>36</v>
      </c>
      <c r="J8" s="6">
        <f t="shared" si="0"/>
        <v>23.5</v>
      </c>
      <c r="K8" s="6">
        <f t="shared" si="0"/>
        <v>30.5</v>
      </c>
      <c r="M8">
        <f t="shared" si="1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H9" s="4">
        <v>120</v>
      </c>
      <c r="I9" s="6">
        <f t="shared" si="0"/>
        <v>41</v>
      </c>
      <c r="J9" s="6">
        <f t="shared" si="0"/>
        <v>35</v>
      </c>
      <c r="K9" s="6">
        <f t="shared" si="0"/>
        <v>41</v>
      </c>
      <c r="M9">
        <f t="shared" si="1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H10" s="4">
        <v>150</v>
      </c>
      <c r="I10" s="6">
        <f t="shared" si="0"/>
        <v>52.5</v>
      </c>
      <c r="J10" s="6">
        <f t="shared" si="0"/>
        <v>46</v>
      </c>
      <c r="K10" s="6">
        <f t="shared" si="0"/>
        <v>51</v>
      </c>
      <c r="M10">
        <f t="shared" si="1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H11" s="4">
        <v>180</v>
      </c>
      <c r="I11" s="6">
        <f t="shared" si="0"/>
        <v>59.5</v>
      </c>
      <c r="J11" s="6">
        <f t="shared" si="0"/>
        <v>58.5</v>
      </c>
      <c r="K11" s="6">
        <f t="shared" si="0"/>
        <v>58.5</v>
      </c>
      <c r="M11">
        <f t="shared" si="1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H12" s="4">
        <v>210</v>
      </c>
      <c r="I12" s="6">
        <f t="shared" si="0"/>
        <v>66</v>
      </c>
      <c r="J12" s="6">
        <f t="shared" si="0"/>
        <v>66</v>
      </c>
      <c r="K12" s="6">
        <f t="shared" si="0"/>
        <v>67.5</v>
      </c>
      <c r="M12">
        <f t="shared" si="1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H13" s="4">
        <v>240</v>
      </c>
      <c r="I13" s="6">
        <f t="shared" si="0"/>
        <v>72.5</v>
      </c>
      <c r="J13" s="6">
        <f t="shared" si="0"/>
        <v>73</v>
      </c>
      <c r="K13" s="6">
        <f t="shared" si="0"/>
        <v>78</v>
      </c>
      <c r="M13">
        <f t="shared" si="1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H14" s="4">
        <v>270</v>
      </c>
      <c r="I14" s="6">
        <f t="shared" si="0"/>
        <v>77</v>
      </c>
      <c r="J14" s="6">
        <f t="shared" si="0"/>
        <v>76.5</v>
      </c>
      <c r="K14" s="6">
        <f t="shared" si="0"/>
        <v>83.5</v>
      </c>
      <c r="M14">
        <f t="shared" si="1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H15" s="4">
        <v>300</v>
      </c>
      <c r="I15" s="6">
        <f t="shared" si="0"/>
        <v>83.5</v>
      </c>
      <c r="J15" s="6">
        <f t="shared" si="0"/>
        <v>85</v>
      </c>
      <c r="K15" s="6">
        <f t="shared" si="0"/>
        <v>89</v>
      </c>
      <c r="M15">
        <f t="shared" si="1"/>
        <v>85.833333333333329</v>
      </c>
    </row>
    <row r="16" spans="2:13" ht="15.75" thickTop="1" x14ac:dyDescent="0.25">
      <c r="B16" t="s">
        <v>4</v>
      </c>
      <c r="C16" s="15">
        <v>85.8</v>
      </c>
    </row>
    <row r="17" spans="2:3" x14ac:dyDescent="0.25">
      <c r="B17" t="s">
        <v>5</v>
      </c>
      <c r="C17" s="15">
        <v>5.5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zoomScale="70" zoomScaleNormal="70" workbookViewId="0">
      <selection activeCell="F29" sqref="F29"/>
    </sheetView>
  </sheetViews>
  <sheetFormatPr defaultRowHeight="15" x14ac:dyDescent="0.25"/>
  <cols>
    <col min="3" max="3" width="32.7109375" bestFit="1" customWidth="1"/>
    <col min="4" max="4" width="21.42578125" bestFit="1" customWidth="1"/>
  </cols>
  <sheetData>
    <row r="2" spans="3:4" ht="15.75" thickBot="1" x14ac:dyDescent="0.3"/>
    <row r="3" spans="3:4" ht="16.5" thickTop="1" thickBot="1" x14ac:dyDescent="0.3">
      <c r="C3" s="21" t="s">
        <v>8</v>
      </c>
      <c r="D3" s="21" t="s">
        <v>9</v>
      </c>
    </row>
    <row r="4" spans="3:4" ht="15.75" thickTop="1" x14ac:dyDescent="0.25">
      <c r="C4" s="19">
        <v>2</v>
      </c>
      <c r="D4" s="20">
        <v>1.623</v>
      </c>
    </row>
    <row r="5" spans="3:4" x14ac:dyDescent="0.25">
      <c r="C5" s="16">
        <v>2.4</v>
      </c>
      <c r="D5" s="17">
        <v>2.8530000000000002</v>
      </c>
    </row>
    <row r="6" spans="3:4" x14ac:dyDescent="0.25">
      <c r="C6" s="16">
        <v>2.8</v>
      </c>
      <c r="D6" s="18">
        <v>5.56</v>
      </c>
    </row>
    <row r="7" spans="3:4" x14ac:dyDescent="0.25">
      <c r="C7" s="16">
        <v>3.2</v>
      </c>
      <c r="D7" s="17">
        <v>9.7810000000000006</v>
      </c>
    </row>
    <row r="8" spans="3:4" x14ac:dyDescent="0.25">
      <c r="C8" s="16">
        <v>3.6</v>
      </c>
      <c r="D8" s="17">
        <v>8.8680000000000003</v>
      </c>
    </row>
    <row r="9" spans="3:4" x14ac:dyDescent="0.25">
      <c r="C9" s="16">
        <v>4</v>
      </c>
      <c r="D9" s="18">
        <v>9.16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2015-03-16T13:17:52Z</dcterms:created>
  <dcterms:modified xsi:type="dcterms:W3CDTF">2015-03-24T20:46:25Z</dcterms:modified>
</cp:coreProperties>
</file>