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J:\Repos\untitled\HKU_MFIN7002_Research_Project\"/>
    </mc:Choice>
  </mc:AlternateContent>
  <xr:revisionPtr revIDLastSave="0" documentId="13_ncr:1_{3F6401EF-991A-4603-BC7D-737BF5A8F92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 a="1"/>
  <c r="I3" i="1" s="1"/>
  <c r="C4" i="1"/>
  <c r="D4" i="1" a="1"/>
  <c r="F4" i="1" s="1"/>
  <c r="D5" i="1"/>
  <c r="E5" i="1" a="1"/>
  <c r="I5" i="1" s="1"/>
  <c r="E6" i="1"/>
  <c r="F6" i="1" a="1"/>
  <c r="G6" i="1" s="1"/>
  <c r="F7" i="1"/>
  <c r="G7" i="1" a="1"/>
  <c r="H7" i="1" s="1"/>
  <c r="G8" i="1"/>
  <c r="H8" i="1" a="1"/>
  <c r="J8" i="1" s="1"/>
  <c r="H9" i="1"/>
  <c r="I9" i="1" a="1"/>
  <c r="J9" i="1" s="1"/>
  <c r="I10" i="1"/>
  <c r="J10" i="1"/>
  <c r="J11" i="1"/>
  <c r="G5" i="1" l="1"/>
  <c r="F5" i="1"/>
  <c r="E5" i="1"/>
  <c r="H5" i="1"/>
  <c r="F6" i="1"/>
  <c r="J6" i="1"/>
  <c r="I8" i="1"/>
  <c r="H8" i="1"/>
  <c r="I4" i="1"/>
  <c r="J7" i="1"/>
  <c r="G4" i="1"/>
  <c r="G7" i="1"/>
  <c r="D4" i="1"/>
  <c r="J3" i="1"/>
  <c r="I9" i="1"/>
  <c r="I7" i="1"/>
  <c r="E4" i="1"/>
  <c r="I6" i="1"/>
  <c r="H6" i="1"/>
  <c r="H3" i="1"/>
  <c r="G3" i="1"/>
  <c r="F3" i="1"/>
  <c r="E3" i="1"/>
  <c r="J5" i="1"/>
  <c r="D3" i="1"/>
  <c r="C3" i="1"/>
  <c r="J4" i="1"/>
  <c r="H4" i="1"/>
</calcChain>
</file>

<file path=xl/sharedStrings.xml><?xml version="1.0" encoding="utf-8"?>
<sst xmlns="http://schemas.openxmlformats.org/spreadsheetml/2006/main" count="20" uniqueCount="10">
  <si>
    <t>us_bond</t>
    <phoneticPr fontId="1" type="noConversion"/>
  </si>
  <si>
    <t>us_equity</t>
    <phoneticPr fontId="1" type="noConversion"/>
  </si>
  <si>
    <t>developed_equity</t>
    <phoneticPr fontId="1" type="noConversion"/>
  </si>
  <si>
    <t>emerging_equity</t>
    <phoneticPr fontId="1" type="noConversion"/>
  </si>
  <si>
    <t>hedge_fund</t>
    <phoneticPr fontId="1" type="noConversion"/>
  </si>
  <si>
    <t>reit</t>
    <phoneticPr fontId="1" type="noConversion"/>
  </si>
  <si>
    <t>commodity</t>
    <phoneticPr fontId="1" type="noConversion"/>
  </si>
  <si>
    <t>gold</t>
    <phoneticPr fontId="1" type="noConversion"/>
  </si>
  <si>
    <t>btc</t>
    <phoneticPr fontId="1" type="noConversion"/>
  </si>
  <si>
    <t>Ticker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</si>
</sst>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76" fontId="0" fillId="0" borderId="0" xfId="0" applyNumberFormat="1"/>
    <xf numFmtId="176" fontId="0" fillId="0" borderId="2" xfId="0" applyNumberFormat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Repos\untitled\HKU_MFIN7002_Research_Project\source.xlsx" TargetMode="External"/><Relationship Id="rId1" Type="http://schemas.openxmlformats.org/officeDocument/2006/relationships/externalLinkPath" Target="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turn Data"/>
      <sheetName val="Optimizer_4 Assets "/>
      <sheetName val="Optimizer_6 Assets"/>
      <sheetName val="Optimizer_9 Assets"/>
      <sheetName val="Optimizer_9Asset_Constraints"/>
      <sheetName val="Return Data (2)"/>
    </sheetNames>
    <sheetDataSet>
      <sheetData sheetId="0"/>
      <sheetData sheetId="1"/>
      <sheetData sheetId="2"/>
      <sheetData sheetId="3"/>
      <sheetData sheetId="4">
        <row r="3">
          <cell r="Z3">
            <v>7.8416915483517258E-2</v>
          </cell>
          <cell r="AA3">
            <v>-6.8070383702882209E-2</v>
          </cell>
          <cell r="AB3">
            <v>-0.12679320351514051</v>
          </cell>
          <cell r="AC3">
            <v>-0.19807039798686091</v>
          </cell>
          <cell r="AD3">
            <v>-5.2543112696228238E-2</v>
          </cell>
          <cell r="AE3">
            <v>2.2587725203996319E-2</v>
          </cell>
          <cell r="AF3">
            <v>-1.17530444633247E-2</v>
          </cell>
          <cell r="AG3">
            <v>8.9292066880113818E-2</v>
          </cell>
          <cell r="AH3">
            <v>13.16666666666667</v>
          </cell>
        </row>
        <row r="4">
          <cell r="Z4">
            <v>4.2151893727504497E-2</v>
          </cell>
          <cell r="AA4">
            <v>0.16223510806536659</v>
          </cell>
          <cell r="AB4">
            <v>0.17431537413687839</v>
          </cell>
          <cell r="AC4">
            <v>0.1848246149889077</v>
          </cell>
          <cell r="AD4">
            <v>6.3588345505030786E-2</v>
          </cell>
          <cell r="AE4">
            <v>0.22966415822288949</v>
          </cell>
          <cell r="AF4">
            <v>7.5737416330623475E-4</v>
          </cell>
          <cell r="AG4">
            <v>8.2625734813847052E-2</v>
          </cell>
          <cell r="AH4">
            <v>2.178823529411765</v>
          </cell>
        </row>
        <row r="5">
          <cell r="Z5">
            <v>-2.0239754065029762E-2</v>
          </cell>
          <cell r="AA5">
            <v>0.33642664054137411</v>
          </cell>
          <cell r="AB5">
            <v>0.20515000000000019</v>
          </cell>
          <cell r="AC5">
            <v>-2.817245384189548E-2</v>
          </cell>
          <cell r="AD5">
            <v>9.1318611475867728E-2</v>
          </cell>
          <cell r="AE5">
            <v>2.3226428227231199E-2</v>
          </cell>
          <cell r="AF5">
            <v>-1.217017795050113E-2</v>
          </cell>
          <cell r="AG5">
            <v>-0.27330316742081451</v>
          </cell>
          <cell r="AH5">
            <v>54.284233900814208</v>
          </cell>
        </row>
        <row r="6">
          <cell r="Z6">
            <v>5.9660442929399198E-2</v>
          </cell>
          <cell r="AA6">
            <v>0.12579670795859491</v>
          </cell>
          <cell r="AB6">
            <v>-4.4019416670124212E-2</v>
          </cell>
          <cell r="AC6">
            <v>2.9636951532107991E-2</v>
          </cell>
          <cell r="AD6">
            <v>2.9823612403645949E-2</v>
          </cell>
          <cell r="AE6">
            <v>0.22870837432237259</v>
          </cell>
          <cell r="AF6">
            <v>-0.330614349311523</v>
          </cell>
          <cell r="AG6">
            <v>1.2453300124533051E-3</v>
          </cell>
          <cell r="AH6">
            <v>-0.57509137891791284</v>
          </cell>
        </row>
        <row r="7">
          <cell r="Z7">
            <v>5.4990678218365119E-3</v>
          </cell>
          <cell r="AA7">
            <v>4.0275416319985879E-3</v>
          </cell>
          <cell r="AB7">
            <v>-1.775887509764762E-2</v>
          </cell>
          <cell r="AC7">
            <v>-0.13276275396747919</v>
          </cell>
          <cell r="AD7">
            <v>-1.1220406160636021E-2</v>
          </cell>
          <cell r="AE7">
            <v>6.2218928863451151E-3</v>
          </cell>
          <cell r="AF7">
            <v>-0.3285646056450171</v>
          </cell>
          <cell r="AG7">
            <v>-0.12106135986733001</v>
          </cell>
          <cell r="AH7">
            <v>0.36160826821275532</v>
          </cell>
        </row>
        <row r="8">
          <cell r="Z8">
            <v>2.6472421315051339E-2</v>
          </cell>
          <cell r="AA8">
            <v>0.12676098627241389</v>
          </cell>
          <cell r="AB8">
            <v>3.1008094446997259E-2</v>
          </cell>
          <cell r="AC8">
            <v>0.10657552409065869</v>
          </cell>
          <cell r="AD8">
            <v>5.4351323877676938E-2</v>
          </cell>
          <cell r="AE8">
            <v>6.5071928287560699E-2</v>
          </cell>
          <cell r="AF8">
            <v>0.1136525823326571</v>
          </cell>
          <cell r="AG8">
            <v>8.1037735849056602E-2</v>
          </cell>
          <cell r="AH8">
            <v>1.2031148754975469</v>
          </cell>
        </row>
        <row r="9">
          <cell r="Z9">
            <v>3.5418469213760677E-2</v>
          </cell>
          <cell r="AA9">
            <v>0.2118954352865938</v>
          </cell>
          <cell r="AB9">
            <v>0.26309428916715949</v>
          </cell>
          <cell r="AC9">
            <v>0.3145865477542853</v>
          </cell>
          <cell r="AD9">
            <v>8.5905007786595267E-2</v>
          </cell>
          <cell r="AE9">
            <v>7.9828493316166815E-2</v>
          </cell>
          <cell r="AF9">
            <v>5.7666142254761521E-2</v>
          </cell>
          <cell r="AG9">
            <v>0.12662535997905569</v>
          </cell>
          <cell r="AH9">
            <v>13.7509584983351</v>
          </cell>
        </row>
        <row r="10">
          <cell r="Z10">
            <v>1.123941418219587E-4</v>
          </cell>
          <cell r="AA10">
            <v>-5.1671548061954183E-2</v>
          </cell>
          <cell r="AB10">
            <v>-0.1479279902828953</v>
          </cell>
          <cell r="AC10">
            <v>-0.14488454378565671</v>
          </cell>
          <cell r="AD10">
            <v>-4.7453149977323639E-2</v>
          </cell>
          <cell r="AE10">
            <v>-4.9366860356000568E-2</v>
          </cell>
          <cell r="AF10">
            <v>-0.13816165162388511</v>
          </cell>
          <cell r="AG10">
            <v>-9.2951200619674212E-3</v>
          </cell>
          <cell r="AH10">
            <v>-0.738363291191521</v>
          </cell>
        </row>
        <row r="11">
          <cell r="Z11">
            <v>8.7168963158409163E-2</v>
          </cell>
          <cell r="AA11">
            <v>0.30836488994371281</v>
          </cell>
          <cell r="AB11">
            <v>0.22340705110337741</v>
          </cell>
          <cell r="AC11">
            <v>0.20806037234978561</v>
          </cell>
          <cell r="AD11">
            <v>0.1044908906805511</v>
          </cell>
          <cell r="AE11">
            <v>0.24364175499175439</v>
          </cell>
          <cell r="AF11">
            <v>0.17626388208774421</v>
          </cell>
          <cell r="AG11">
            <v>0.1843236903831118</v>
          </cell>
          <cell r="AH11">
            <v>0.94826328595768339</v>
          </cell>
        </row>
        <row r="12">
          <cell r="Z12">
            <v>7.5065168539325766E-2</v>
          </cell>
          <cell r="AA12">
            <v>0.2099253104738654</v>
          </cell>
          <cell r="AB12">
            <v>9.9992188618817535E-2</v>
          </cell>
          <cell r="AC12">
            <v>0.1584221872632989</v>
          </cell>
          <cell r="AD12">
            <v>0.1183227248268794</v>
          </cell>
          <cell r="AE12">
            <v>-0.1040293838419996</v>
          </cell>
          <cell r="AF12">
            <v>-0.23724497571436121</v>
          </cell>
          <cell r="AG12">
            <v>0.2461462287506189</v>
          </cell>
          <cell r="AH12">
            <v>3.0507385164292491</v>
          </cell>
        </row>
        <row r="13">
          <cell r="Z13">
            <v>-1.541793128820002E-2</v>
          </cell>
          <cell r="AA13">
            <v>0.25724265671929469</v>
          </cell>
          <cell r="AB13">
            <v>0.1157808773663624</v>
          </cell>
          <cell r="AC13">
            <v>1.759667754034511E-2</v>
          </cell>
          <cell r="AD13">
            <v>0.1016317741676247</v>
          </cell>
          <cell r="AE13">
            <v>0.3260828782257057</v>
          </cell>
          <cell r="AF13">
            <v>0.40353523474231839</v>
          </cell>
          <cell r="AG13">
            <v>-4.3308963763509227E-2</v>
          </cell>
          <cell r="AH13">
            <v>0.59791704315174243</v>
          </cell>
        </row>
        <row r="14">
          <cell r="Z14">
            <v>-0.13010266905576731</v>
          </cell>
          <cell r="AA14">
            <v>-0.19493141416005411</v>
          </cell>
          <cell r="AB14">
            <v>-0.15577465685130579</v>
          </cell>
          <cell r="AC14">
            <v>-0.17256024798231931</v>
          </cell>
          <cell r="AD14">
            <v>-4.1429310214747828E-2</v>
          </cell>
          <cell r="AE14">
            <v>-0.23709147116228499</v>
          </cell>
          <cell r="AF14">
            <v>0.25985953207632018</v>
          </cell>
          <cell r="AG14">
            <v>4.3746712074645977E-3</v>
          </cell>
          <cell r="AH14">
            <v>-0.64303481379084104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3" sqref="A3"/>
    </sheetView>
  </sheetViews>
  <sheetFormatPr defaultRowHeight="13.8" x14ac:dyDescent="0.25"/>
  <sheetData>
    <row r="1" spans="1:10" x14ac:dyDescent="0.2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4" t="s">
        <v>9</v>
      </c>
    </row>
    <row r="3" spans="1:10" x14ac:dyDescent="0.25">
      <c r="A3" t="s">
        <v>0</v>
      </c>
      <c r="B3" s="2">
        <f>VARP([1]Optimizer_9Asset_Constraints!$Z$3:$Z$14)</f>
        <v>3.2757046687463716E-3</v>
      </c>
      <c r="C3" s="2">
        <f t="array" ref="C3:J3">TRANSPOSE(B4:B11)</f>
        <v>4.003829928912561E-3</v>
      </c>
      <c r="D3" s="2">
        <v>2.7905275303028647E-3</v>
      </c>
      <c r="E3" s="2">
        <v>4.419701945826672E-3</v>
      </c>
      <c r="F3" s="2">
        <v>1.2174241323958345E-3</v>
      </c>
      <c r="G3" s="2">
        <v>4.2891506043185425E-3</v>
      </c>
      <c r="H3" s="2">
        <v>-4.8884608634425716E-3</v>
      </c>
      <c r="I3" s="2">
        <v>4.0994778104090643E-3</v>
      </c>
      <c r="J3" s="2">
        <v>-7.3682653020390329E-2</v>
      </c>
    </row>
    <row r="4" spans="1:10" x14ac:dyDescent="0.25">
      <c r="A4" t="s">
        <v>1</v>
      </c>
      <c r="B4" s="2">
        <v>4.003829928912561E-3</v>
      </c>
      <c r="C4" s="2">
        <f>VARP([1]Optimizer_9Asset_Constraints!$AA$3:$AA$14)</f>
        <v>2.4751068262632892E-2</v>
      </c>
      <c r="D4" s="2">
        <f t="array" ref="D4:J4">TRANSPOSE(C5:C11)</f>
        <v>2.0319755416277563E-2</v>
      </c>
      <c r="E4" s="2">
        <v>1.8297589940270476E-2</v>
      </c>
      <c r="F4" s="2">
        <v>9.0023682276871488E-3</v>
      </c>
      <c r="G4" s="2">
        <v>1.5343887144424135E-2</v>
      </c>
      <c r="H4" s="2">
        <v>4.2456366799113153E-3</v>
      </c>
      <c r="I4" s="2">
        <v>4.3960805803569737E-4</v>
      </c>
      <c r="J4" s="2">
        <v>0.96189074258985097</v>
      </c>
    </row>
    <row r="5" spans="1:10" x14ac:dyDescent="0.25">
      <c r="A5" t="s">
        <v>2</v>
      </c>
      <c r="B5" s="2">
        <v>2.7905275303028647E-3</v>
      </c>
      <c r="C5" s="2">
        <v>2.0319755416277563E-2</v>
      </c>
      <c r="D5" s="2">
        <f>VARP([1]Optimizer_9Asset_Constraints!$AB$3:$AB$14)</f>
        <v>2.0696880974366529E-2</v>
      </c>
      <c r="E5" s="2">
        <f t="array" ref="E5:J5">TRANSPOSE(D6:D11)</f>
        <v>1.9466761839035045E-2</v>
      </c>
      <c r="F5" s="2">
        <v>7.8651822975737227E-3</v>
      </c>
      <c r="G5" s="2">
        <v>1.1470396064690769E-2</v>
      </c>
      <c r="H5" s="2">
        <v>6.9136877386794032E-3</v>
      </c>
      <c r="I5" s="2">
        <v>2.2785360001820174E-3</v>
      </c>
      <c r="J5" s="2">
        <v>0.8156300779656851</v>
      </c>
    </row>
    <row r="6" spans="1:10" x14ac:dyDescent="0.25">
      <c r="A6" t="s">
        <v>3</v>
      </c>
      <c r="B6" s="2">
        <v>4.419701945826672E-3</v>
      </c>
      <c r="C6" s="2">
        <v>1.8297589940270476E-2</v>
      </c>
      <c r="D6" s="2">
        <v>1.9466761839035045E-2</v>
      </c>
      <c r="E6" s="2">
        <f>VARP([1]Optimizer_9Asset_Constraints!$AC$3:$AC$14)</f>
        <v>2.6054953615291129E-2</v>
      </c>
      <c r="F6" s="2">
        <f t="array" ref="F6:J6">TRANSPOSE(E7:E11)</f>
        <v>8.0721358358743067E-3</v>
      </c>
      <c r="G6" s="2">
        <v>1.1621876250267317E-2</v>
      </c>
      <c r="H6" s="2">
        <v>4.1325531230676426E-3</v>
      </c>
      <c r="I6" s="2">
        <v>1.1374509309658448E-2</v>
      </c>
      <c r="J6" s="2">
        <v>-7.8482155510914808E-2</v>
      </c>
    </row>
    <row r="7" spans="1:10" x14ac:dyDescent="0.25">
      <c r="A7" t="s">
        <v>4</v>
      </c>
      <c r="B7" s="2">
        <v>1.2174241323958345E-3</v>
      </c>
      <c r="C7" s="2">
        <v>9.0023682276871488E-3</v>
      </c>
      <c r="D7" s="2">
        <v>7.8651822975737227E-3</v>
      </c>
      <c r="E7" s="2">
        <v>8.0721358358743067E-3</v>
      </c>
      <c r="F7" s="2">
        <f>VARP([1]Optimizer_9Asset_Constraints!$AD$3:$AD$14)</f>
        <v>3.7618217375427099E-3</v>
      </c>
      <c r="G7" s="2">
        <f t="array" ref="G7:J7">TRANSPOSE(F8:F11)</f>
        <v>4.715769625653613E-3</v>
      </c>
      <c r="H7" s="2">
        <v>2.7997606419818224E-3</v>
      </c>
      <c r="I7" s="2">
        <v>1.7718090075067689E-3</v>
      </c>
      <c r="J7" s="2">
        <v>0.21549148452670366</v>
      </c>
    </row>
    <row r="8" spans="1:10" x14ac:dyDescent="0.25">
      <c r="A8" t="s">
        <v>5</v>
      </c>
      <c r="B8" s="2">
        <v>4.2891506043185425E-3</v>
      </c>
      <c r="C8" s="2">
        <v>1.5343887144424135E-2</v>
      </c>
      <c r="D8" s="2">
        <v>1.1470396064690769E-2</v>
      </c>
      <c r="E8" s="2">
        <v>1.1621876250267317E-2</v>
      </c>
      <c r="F8" s="2">
        <v>4.715769625653613E-3</v>
      </c>
      <c r="G8" s="2">
        <f>VARP([1]Optimizer_9Asset_Constraints!$AE$3:$AE$14)</f>
        <v>2.4489373380790283E-2</v>
      </c>
      <c r="H8" s="2">
        <f t="array" ref="H8:J8">TRANSPOSE(G9:G11)</f>
        <v>6.803408441159506E-3</v>
      </c>
      <c r="I8" s="2">
        <v>7.0989086012693443E-4</v>
      </c>
      <c r="J8" s="2">
        <v>-0.22402418316718886</v>
      </c>
    </row>
    <row r="9" spans="1:10" x14ac:dyDescent="0.25">
      <c r="A9" t="s">
        <v>6</v>
      </c>
      <c r="B9" s="2">
        <v>-4.8884608634425716E-3</v>
      </c>
      <c r="C9" s="2">
        <v>4.2456366799113153E-3</v>
      </c>
      <c r="D9" s="2">
        <v>6.9136877386794032E-3</v>
      </c>
      <c r="E9" s="2">
        <v>4.1325531230676426E-3</v>
      </c>
      <c r="F9" s="2">
        <v>2.7997606419818224E-3</v>
      </c>
      <c r="G9" s="2">
        <v>6.803408441159506E-3</v>
      </c>
      <c r="H9" s="2">
        <f>VARP([1]Optimizer_9Asset_Constraints!$AF$3:$AF$14)</f>
        <v>4.7534815282172169E-2</v>
      </c>
      <c r="I9" s="2">
        <f t="array" ref="I9:J9">TRANSPOSE(H10:H11)</f>
        <v>1.5575251724733636E-3</v>
      </c>
      <c r="J9" s="2">
        <v>1.235329598907664E-2</v>
      </c>
    </row>
    <row r="10" spans="1:10" x14ac:dyDescent="0.25">
      <c r="A10" t="s">
        <v>7</v>
      </c>
      <c r="B10" s="2">
        <v>4.0994778104090643E-3</v>
      </c>
      <c r="C10" s="2">
        <v>4.3960805803569737E-4</v>
      </c>
      <c r="D10" s="2">
        <v>2.2785360001820174E-3</v>
      </c>
      <c r="E10" s="2">
        <v>1.1374509309658448E-2</v>
      </c>
      <c r="F10" s="2">
        <v>1.7718090075067689E-3</v>
      </c>
      <c r="G10" s="2">
        <v>7.0989086012693443E-4</v>
      </c>
      <c r="H10" s="2">
        <v>1.5575251724733636E-3</v>
      </c>
      <c r="I10" s="2">
        <f>VARP([1]Optimizer_9Asset_Constraints!$AG$3:$AG$14)</f>
        <v>1.7664096309225649E-2</v>
      </c>
      <c r="J10" s="2">
        <f>I11</f>
        <v>-1.122778605117061</v>
      </c>
    </row>
    <row r="11" spans="1:10" ht="14.4" thickBot="1" x14ac:dyDescent="0.3">
      <c r="A11" t="s">
        <v>8</v>
      </c>
      <c r="B11" s="3">
        <v>-7.3682653020390329E-2</v>
      </c>
      <c r="C11" s="3">
        <v>0.96189074258985097</v>
      </c>
      <c r="D11" s="3">
        <v>0.8156300779656851</v>
      </c>
      <c r="E11" s="3">
        <v>-7.8482155510914808E-2</v>
      </c>
      <c r="F11" s="3">
        <v>0.21549148452670366</v>
      </c>
      <c r="G11" s="3">
        <v>-0.22402418316718886</v>
      </c>
      <c r="H11" s="3">
        <v>1.235329598907664E-2</v>
      </c>
      <c r="I11" s="3">
        <v>-1.122778605117061</v>
      </c>
      <c r="J11" s="3">
        <f>VARP([1]Optimizer_9Asset_Constraints!$AH$3:$AH$14)</f>
        <v>224.01112061836804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梁浩弘</dc:creator>
  <cp:lastModifiedBy>浩弘 梁</cp:lastModifiedBy>
  <dcterms:created xsi:type="dcterms:W3CDTF">2015-06-05T18:19:34Z</dcterms:created>
  <dcterms:modified xsi:type="dcterms:W3CDTF">2024-09-16T14:15:21Z</dcterms:modified>
</cp:coreProperties>
</file>