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</sheets>
  <calcPr calcId="145621"/>
</workbook>
</file>

<file path=xl/calcChain.xml><?xml version="1.0" encoding="utf-8"?>
<calcChain xmlns="http://schemas.openxmlformats.org/spreadsheetml/2006/main">
  <c r="B4" i="2" l="1"/>
  <c r="B5" i="2"/>
  <c r="C5" i="2" s="1"/>
  <c r="B6" i="2"/>
  <c r="C6" i="2" s="1"/>
  <c r="D6" i="2" s="1"/>
  <c r="B7" i="2"/>
  <c r="C7" i="2" s="1"/>
  <c r="D7" i="2" s="1"/>
  <c r="B8" i="2"/>
  <c r="C8" i="2" s="1"/>
  <c r="D8" i="2" s="1"/>
  <c r="B9" i="2"/>
  <c r="C9" i="2" s="1"/>
  <c r="D9" i="2" s="1"/>
  <c r="B10" i="2"/>
  <c r="C10" i="2" s="1"/>
  <c r="D10" i="2" s="1"/>
  <c r="D4" i="1" l="1"/>
  <c r="C4" i="2"/>
  <c r="D4" i="2" s="1"/>
  <c r="D5" i="2"/>
  <c r="E4" i="1" l="1"/>
  <c r="F4" i="1" s="1"/>
</calcChain>
</file>

<file path=xl/comments1.xml><?xml version="1.0" encoding="utf-8"?>
<comments xmlns="http://schemas.openxmlformats.org/spreadsheetml/2006/main">
  <authors>
    <author>Neal Fann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Are these boxes summarizing the total burden?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Eventually, impact estimates should include 95% confidence intervals and be rounded to two significant figures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Neal Fann:</t>
        </r>
        <r>
          <rPr>
            <sz val="9"/>
            <color indexed="81"/>
            <rFont val="Tahoma"/>
            <family val="2"/>
          </rPr>
          <t xml:space="preserve">
Can we add the total avoided deaths somewhere in the box? Perhaps in the lower right-hand corner?</t>
        </r>
      </text>
    </comment>
  </commentList>
</comments>
</file>

<file path=xl/sharedStrings.xml><?xml version="1.0" encoding="utf-8"?>
<sst xmlns="http://schemas.openxmlformats.org/spreadsheetml/2006/main" count="43" uniqueCount="30">
  <si>
    <t>Date</t>
  </si>
  <si>
    <t>Scenario Name</t>
  </si>
  <si>
    <t>Scenario Description</t>
  </si>
  <si>
    <t>GBD Year</t>
  </si>
  <si>
    <t>Pollutant</t>
  </si>
  <si>
    <t>PM 2.5µg/m³</t>
  </si>
  <si>
    <t>Rollback Type</t>
  </si>
  <si>
    <t>6% Rollback</t>
  </si>
  <si>
    <t>Aland</t>
  </si>
  <si>
    <t>Albania</t>
  </si>
  <si>
    <t>Algeria</t>
  </si>
  <si>
    <t>American Samoa</t>
  </si>
  <si>
    <t>Andorra</t>
  </si>
  <si>
    <t>Angola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</si>
  <si>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</si>
  <si>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</si>
  <si>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</si>
  <si>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</si>
  <si>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</si>
  <si>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</si>
  <si>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</si>
  <si>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</si>
  <si>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</si>
  <si>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</si>
  <si>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South Asia</t>
  </si>
  <si>
    <t>Policy scenario</t>
  </si>
  <si>
    <t>2010 Air Quality Levels</t>
  </si>
  <si>
    <t>Policy Scenario</t>
  </si>
  <si>
    <t>Avoided Deaths (% total deaths)</t>
  </si>
  <si>
    <t>Region and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</si>
</sst>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color rgb="FFFF0000"/>
      <name val="Gill Sans MT"/>
      <family val="2"/>
    </font>
    <font>
      <b/>
      <sz val="11"/>
      <name val="Gill Sans MT"/>
      <family val="2"/>
    </font>
    <font>
      <sz val="11"/>
      <color rgb="FFFF000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/>
    <xf numFmtId="14" fontId="4" fillId="0" borderId="1" xfId="0" applyNumberFormat="1" applyFont="1" applyBorder="1" applyAlignment="1">
      <alignment wrapText="1"/>
    </xf>
    <xf numFmtId="0" fontId="4" fillId="0" borderId="0" xfId="0" applyFont="1"/>
    <xf numFmtId="0" fontId="4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3" fontId="4" fillId="0" borderId="1" xfId="0" applyNumberFormat="1" applyFont="1" applyBorder="1"/>
    <xf numFmtId="1" fontId="4" fillId="0" borderId="1" xfId="0" applyNumberFormat="1" applyFont="1" applyBorder="1"/>
    <xf numFmtId="0" fontId="4" fillId="0" borderId="1" xfId="0" applyFont="1" applyBorder="1"/>
    <xf numFmtId="0" fontId="6" fillId="2" borderId="1" xfId="0" applyFont="1" applyFill="1" applyBorder="1"/>
    <xf numFmtId="0" fontId="3" fillId="0" borderId="0" xfId="0" applyFont="1" applyFill="1" applyBorder="1"/>
    <xf numFmtId="0" fontId="4" fillId="0" borderId="0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1" fontId="4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 indent="2"/>
    </xf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'Detailed Results'!$A$4:$A$10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Results'!$C$4:$C$10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Results'!$A$4:$A$10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Results'!$C$4:$C$10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64640"/>
        <c:axId val="48466176"/>
      </c:barChart>
      <c:catAx>
        <c:axId val="4846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466176"/>
        <c:crosses val="autoZero"/>
        <c:auto val="1"/>
        <c:lblAlgn val="ctr"/>
        <c:lblOffset val="100"/>
        <c:noMultiLvlLbl val="0"/>
      </c:catAx>
      <c:valAx>
        <c:axId val="4846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 of avoided deaths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4846464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Results'!$D$3</c:f>
              <c:strCache>
                <c:ptCount val="1"/>
                <c:pt idx="0">
                  <c:v>Avoided Deaths (% total deaths)</c:v>
                </c:pt>
              </c:strCache>
            </c:strRef>
          </c:tx>
          <c:invertIfNegative val="0"/>
          <c:cat>
            <c:strRef>
              <c:f>'Detailed Results'!$A$4:$A$10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Results'!$D$4:$D$10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86048"/>
        <c:axId val="86189952"/>
      </c:barChart>
      <c:catAx>
        <c:axId val="7078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189952"/>
        <c:crosses val="autoZero"/>
        <c:auto val="1"/>
        <c:lblAlgn val="ctr"/>
        <c:lblOffset val="100"/>
        <c:noMultiLvlLbl val="0"/>
      </c:catAx>
      <c:valAx>
        <c:axId val="861899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707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4"/>
  <sheetViews>
    <sheetView tabSelected="1" workbookViewId="0">
      <selection activeCell="B3" sqref="B3"/>
    </sheetView>
  </sheetViews>
  <sheetFormatPr defaultRowHeight="17.25" x14ac:dyDescent="0.35"/>
  <cols>
    <col min="1" max="1" width="25.85546875" style="16" customWidth="1"/>
    <col min="2" max="2" width="40.7109375" style="17" customWidth="1"/>
    <col min="3" max="3" width="9.140625" style="3"/>
    <col min="4" max="4" width="19.140625" style="3" customWidth="1"/>
    <col min="5" max="5" width="16" style="3" customWidth="1"/>
    <col min="6" max="6" width="18.140625" style="3" customWidth="1"/>
    <col min="7" max="7" width="11.85546875" style="3" customWidth="1"/>
    <col min="8" max="8" width="13" style="3" customWidth="1"/>
    <col min="9" max="9" width="10.7109375" style="3" customWidth="1"/>
    <col min="10" max="12" width="9.140625" style="3"/>
    <col min="13" max="13" width="20.28515625" style="3" customWidth="1"/>
    <col min="14" max="16384" width="9.140625" style="3"/>
  </cols>
  <sheetData>
    <row r="2" spans="1:13" x14ac:dyDescent="0.35">
      <c r="A2" s="1" t="s">
        <v>0</v>
      </c>
      <c r="B2" s="2">
        <v>41814</v>
      </c>
      <c r="D2" s="4"/>
      <c r="E2" s="4"/>
      <c r="F2" s="4"/>
      <c r="G2" s="5" t="s">
        <v>26</v>
      </c>
      <c r="H2" s="6"/>
      <c r="I2" s="7"/>
      <c r="J2" s="5" t="s">
        <v>25</v>
      </c>
      <c r="K2" s="6"/>
      <c r="L2" s="7"/>
      <c r="M2" s="4"/>
    </row>
    <row r="3" spans="1:13" ht="48" customHeight="1" x14ac:dyDescent="0.35">
      <c r="A3" s="1" t="s">
        <v>1</v>
      </c>
      <c r="B3" s="8" t="s">
        <v>21</v>
      </c>
      <c r="D3" s="9" t="s">
        <v>14</v>
      </c>
      <c r="E3" s="9" t="s">
        <v>15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17</v>
      </c>
      <c r="K3" s="9" t="s">
        <v>18</v>
      </c>
      <c r="L3" s="9" t="s">
        <v>19</v>
      </c>
      <c r="M3" s="9" t="s">
        <v>20</v>
      </c>
    </row>
    <row r="4" spans="1:13" ht="51.75" x14ac:dyDescent="0.35">
      <c r="A4" s="1" t="s">
        <v>2</v>
      </c>
      <c r="B4" s="8" t="s">
        <v>22</v>
      </c>
      <c r="D4" s="10">
        <f ca="1">SUM('Detailed Results'!B4:B10)</f>
        <v>6784796</v>
      </c>
      <c r="E4" s="11">
        <f ca="1">SUM('Detailed Results'!C4:C10)</f>
        <v>82263.523792271619</v>
      </c>
      <c r="F4" s="12">
        <f ca="1">(E4/D4) * 100</f>
        <v>1.212468640063336</v>
      </c>
      <c r="G4" s="12">
        <v>1</v>
      </c>
      <c r="H4" s="12">
        <v>50</v>
      </c>
      <c r="I4" s="12">
        <v>100</v>
      </c>
      <c r="J4" s="12">
        <v>1</v>
      </c>
      <c r="K4" s="12">
        <v>50</v>
      </c>
      <c r="L4" s="12">
        <v>100</v>
      </c>
      <c r="M4" s="12">
        <v>75</v>
      </c>
    </row>
    <row r="5" spans="1:13" x14ac:dyDescent="0.35">
      <c r="A5" s="1" t="s">
        <v>3</v>
      </c>
      <c r="B5" s="8">
        <v>2010</v>
      </c>
    </row>
    <row r="6" spans="1:13" x14ac:dyDescent="0.35">
      <c r="A6" s="1" t="s">
        <v>4</v>
      </c>
      <c r="B6" s="8" t="s">
        <v>5</v>
      </c>
    </row>
    <row r="7" spans="1:13" x14ac:dyDescent="0.35">
      <c r="A7" s="1" t="s">
        <v>6</v>
      </c>
      <c r="B7" s="8" t="s">
        <v>7</v>
      </c>
    </row>
    <row r="8" spans="1:13" x14ac:dyDescent="0.35">
      <c r="A8" s="13" t="s">
        <v>23</v>
      </c>
      <c r="B8" s="8"/>
    </row>
    <row r="9" spans="1:13" x14ac:dyDescent="0.35">
      <c r="A9" s="14"/>
      <c r="B9" s="15"/>
    </row>
    <row r="10" spans="1:13" x14ac:dyDescent="0.35">
      <c r="A10" s="14"/>
      <c r="B10" s="15"/>
    </row>
    <row r="11" spans="1:13" x14ac:dyDescent="0.35">
      <c r="A11" s="14"/>
      <c r="B11" s="15"/>
    </row>
    <row r="12" spans="1:13" x14ac:dyDescent="0.35">
      <c r="A12" s="14"/>
      <c r="B12" s="15"/>
    </row>
    <row r="13" spans="1:13" x14ac:dyDescent="0.35">
      <c r="A13" s="14"/>
      <c r="B13" s="15"/>
    </row>
    <row r="14" spans="1:13" x14ac:dyDescent="0.35">
      <c r="A14" s="14"/>
      <c r="B14" s="15"/>
    </row>
  </sheetData>
  <mergeCells count="2">
    <mergeCell ref="G2:I2"/>
    <mergeCell ref="J2:L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10"/>
  <sheetViews>
    <sheetView workbookViewId="0">
      <selection activeCell="A5" sqref="A5"/>
    </sheetView>
  </sheetViews>
  <sheetFormatPr defaultRowHeight="17.25" x14ac:dyDescent="0.35"/>
  <cols>
    <col min="1" max="1" width="40.7109375" style="17" customWidth="1"/>
    <col min="2" max="2" width="20.7109375" style="3" customWidth="1"/>
    <col min="3" max="3" width="20.7109375" style="25" customWidth="1"/>
    <col min="4" max="4" width="20.7109375" style="3" customWidth="1"/>
    <col min="5" max="10" width="10.7109375" style="3" customWidth="1"/>
    <col min="11" max="11" width="20.7109375" style="3" customWidth="1"/>
    <col min="12" max="16384" width="9.140625" style="3"/>
  </cols>
  <sheetData>
    <row r="2" spans="1:11" x14ac:dyDescent="0.35">
      <c r="A2" s="18"/>
      <c r="B2" s="4"/>
      <c r="C2" s="19"/>
      <c r="D2" s="4"/>
      <c r="E2" s="20" t="s">
        <v>26</v>
      </c>
      <c r="F2" s="20"/>
      <c r="G2" s="20"/>
      <c r="H2" s="20" t="s">
        <v>27</v>
      </c>
      <c r="I2" s="20"/>
      <c r="J2" s="20"/>
      <c r="K2" s="4"/>
    </row>
    <row r="3" spans="1:11" ht="51.75" x14ac:dyDescent="0.35">
      <c r="A3" s="21" t="s">
        <v>29</v>
      </c>
      <c r="B3" s="9" t="s">
        <v>14</v>
      </c>
      <c r="C3" s="22" t="s">
        <v>15</v>
      </c>
      <c r="D3" s="21" t="s">
        <v>28</v>
      </c>
      <c r="E3" s="9" t="s">
        <v>17</v>
      </c>
      <c r="F3" s="9" t="s">
        <v>18</v>
      </c>
      <c r="G3" s="9" t="s">
        <v>19</v>
      </c>
      <c r="H3" s="9" t="s">
        <v>17</v>
      </c>
      <c r="I3" s="9" t="s">
        <v>18</v>
      </c>
      <c r="J3" s="9" t="s">
        <v>19</v>
      </c>
      <c r="K3" s="9" t="s">
        <v>20</v>
      </c>
    </row>
    <row r="4" spans="1:11" x14ac:dyDescent="0.35">
      <c r="A4" s="23" t="s">
        <v>24</v>
      </c>
      <c r="B4" s="10">
        <f ca="1">RANDBETWEEN(500000,1500000)</f>
        <v>1357699</v>
      </c>
      <c r="C4" s="11">
        <f ca="1">B4*RAND()*RAND()*RAND()*RAND()</f>
        <v>9884.6173197547432</v>
      </c>
      <c r="D4" s="12">
        <f ca="1">(C4/B4) * 100</f>
        <v>0.72804187966218892</v>
      </c>
      <c r="E4" s="12">
        <v>1</v>
      </c>
      <c r="F4" s="12">
        <v>50</v>
      </c>
      <c r="G4" s="12">
        <v>100</v>
      </c>
      <c r="H4" s="12">
        <v>1</v>
      </c>
      <c r="I4" s="12">
        <v>50</v>
      </c>
      <c r="J4" s="12">
        <v>100</v>
      </c>
      <c r="K4" s="12">
        <v>75</v>
      </c>
    </row>
    <row r="5" spans="1:11" x14ac:dyDescent="0.35">
      <c r="A5" s="24" t="s">
        <v>8</v>
      </c>
      <c r="B5" s="10">
        <f t="shared" ref="B5:B10" ca="1" si="0">RANDBETWEEN(500000,1500000)</f>
        <v>1385865</v>
      </c>
      <c r="C5" s="11">
        <f t="shared" ref="C5:C10" ca="1" si="1">B5*RAND()*RAND()*RAND()*RAND()</f>
        <v>3561.5826016336237</v>
      </c>
      <c r="D5" s="12">
        <f t="shared" ref="D5:D10" ca="1" si="2">(C5/B5) * 100</f>
        <v>0.25699347350814283</v>
      </c>
      <c r="E5" s="12">
        <v>1</v>
      </c>
      <c r="F5" s="12">
        <v>50</v>
      </c>
      <c r="G5" s="12">
        <v>100</v>
      </c>
      <c r="H5" s="12">
        <v>1</v>
      </c>
      <c r="I5" s="12">
        <v>50</v>
      </c>
      <c r="J5" s="12">
        <v>100</v>
      </c>
      <c r="K5" s="12">
        <v>75</v>
      </c>
    </row>
    <row r="6" spans="1:11" x14ac:dyDescent="0.35">
      <c r="A6" s="24" t="s">
        <v>9</v>
      </c>
      <c r="B6" s="10">
        <f t="shared" ca="1" si="0"/>
        <v>1189174</v>
      </c>
      <c r="C6" s="11">
        <f t="shared" ca="1" si="1"/>
        <v>3950.3233898884982</v>
      </c>
      <c r="D6" s="12">
        <f t="shared" ca="1" si="2"/>
        <v>0.33219052803782279</v>
      </c>
      <c r="E6" s="12">
        <v>1</v>
      </c>
      <c r="F6" s="12">
        <v>50</v>
      </c>
      <c r="G6" s="12">
        <v>100</v>
      </c>
      <c r="H6" s="12">
        <v>1</v>
      </c>
      <c r="I6" s="12">
        <v>50</v>
      </c>
      <c r="J6" s="12">
        <v>100</v>
      </c>
      <c r="K6" s="12">
        <v>75</v>
      </c>
    </row>
    <row r="7" spans="1:11" x14ac:dyDescent="0.35">
      <c r="A7" s="24" t="s">
        <v>10</v>
      </c>
      <c r="B7" s="10">
        <f t="shared" ca="1" si="0"/>
        <v>791513</v>
      </c>
      <c r="C7" s="11">
        <f t="shared" ca="1" si="1"/>
        <v>11954.774569654508</v>
      </c>
      <c r="D7" s="12">
        <f t="shared" ca="1" si="2"/>
        <v>1.5103699585040937</v>
      </c>
      <c r="E7" s="12">
        <v>1</v>
      </c>
      <c r="F7" s="12">
        <v>50</v>
      </c>
      <c r="G7" s="12">
        <v>100</v>
      </c>
      <c r="H7" s="12">
        <v>1</v>
      </c>
      <c r="I7" s="12">
        <v>50</v>
      </c>
      <c r="J7" s="12">
        <v>100</v>
      </c>
      <c r="K7" s="12">
        <v>75</v>
      </c>
    </row>
    <row r="8" spans="1:11" x14ac:dyDescent="0.35">
      <c r="A8" s="24" t="s">
        <v>11</v>
      </c>
      <c r="B8" s="10">
        <f t="shared" ca="1" si="0"/>
        <v>550697</v>
      </c>
      <c r="C8" s="11">
        <f t="shared" ca="1" si="1"/>
        <v>38697.644281255452</v>
      </c>
      <c r="D8" s="12">
        <f t="shared" ca="1" si="2"/>
        <v>7.0270301601888976</v>
      </c>
      <c r="E8" s="12">
        <v>1</v>
      </c>
      <c r="F8" s="12">
        <v>50</v>
      </c>
      <c r="G8" s="12">
        <v>100</v>
      </c>
      <c r="H8" s="12">
        <v>1</v>
      </c>
      <c r="I8" s="12">
        <v>50</v>
      </c>
      <c r="J8" s="12">
        <v>100</v>
      </c>
      <c r="K8" s="12">
        <v>75</v>
      </c>
    </row>
    <row r="9" spans="1:11" x14ac:dyDescent="0.35">
      <c r="A9" s="24" t="s">
        <v>12</v>
      </c>
      <c r="B9" s="10">
        <f t="shared" ca="1" si="0"/>
        <v>556032</v>
      </c>
      <c r="C9" s="11">
        <f t="shared" ca="1" si="1"/>
        <v>3631.2468904730263</v>
      </c>
      <c r="D9" s="12">
        <f t="shared" ca="1" si="2"/>
        <v>0.65306437227947778</v>
      </c>
      <c r="E9" s="12">
        <v>1</v>
      </c>
      <c r="F9" s="12">
        <v>50</v>
      </c>
      <c r="G9" s="12">
        <v>100</v>
      </c>
      <c r="H9" s="12">
        <v>1</v>
      </c>
      <c r="I9" s="12">
        <v>50</v>
      </c>
      <c r="J9" s="12">
        <v>100</v>
      </c>
      <c r="K9" s="12">
        <v>75</v>
      </c>
    </row>
    <row r="10" spans="1:11" x14ac:dyDescent="0.35">
      <c r="A10" s="24" t="s">
        <v>13</v>
      </c>
      <c r="B10" s="10">
        <f t="shared" ca="1" si="0"/>
        <v>953816</v>
      </c>
      <c r="C10" s="11">
        <f t="shared" ca="1" si="1"/>
        <v>10583.334739611779</v>
      </c>
      <c r="D10" s="12">
        <f t="shared" ca="1" si="2"/>
        <v>1.1095782351744758</v>
      </c>
      <c r="E10" s="12">
        <v>1</v>
      </c>
      <c r="F10" s="12">
        <v>50</v>
      </c>
      <c r="G10" s="12">
        <v>100</v>
      </c>
      <c r="H10" s="12">
        <v>1</v>
      </c>
      <c r="I10" s="12">
        <v>50</v>
      </c>
      <c r="J10" s="12">
        <v>100</v>
      </c>
      <c r="K10" s="12">
        <v>75</v>
      </c>
    </row>
  </sheetData>
  <mergeCells count="2">
    <mergeCell ref="E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Summary</vt:lpstr>
      <vt:lpstr>Detailed Results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2014-07-30T20:28:58Z</dcterms:modified>
</cp:coreProperties>
</file>