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cryption" sheetId="1" state="visible" r:id="rId2"/>
    <sheet name="Decry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<sst xmlns="http://schemas.openxmlformats.org/spreadsheetml/2006/main" count="132" uniqueCount="42">
  <si>
    <t xml:space="preserve">Affine Cipher Encryption</t>
  </si>
  <si>
    <t xml:space="preserve">Letter mapping: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</si>
  <si>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</si>
  <si>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</si>
  <si>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</si>
  <si>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</si>
  <si>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</si>
  <si>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</si>
  <si>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</si>
  <si>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</si>
  <si>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</si>
  <si>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</si>
  <si>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</si>
  <si>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</si>
  <si>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</si>
  <si>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</si>
  <si>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</si>
  <si>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</si>
  <si>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</si>
  <si>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</si>
  <si>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</si>
  <si>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</si>
  <si>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</si>
  <si>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</si>
  <si>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</si>
  <si>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</si>
  <si>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</si>
  <si>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</si>
  <si>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GCD:</t>
  </si>
  <si>
    <t xml:space="preserve">Prime Numbers Set:</t>
  </si>
  <si>
    <t xml:space="preserve">Mod Inverse:</t>
  </si>
  <si>
    <t xml:space="preserve">Key Space:</t>
  </si>
  <si>
    <t xml:space="preserve">Key (a,b):</t>
  </si>
  <si>
    <t xml:space="preserve">Massage:</t>
  </si>
  <si>
    <t xml:space="preserve">Break Massage:</t>
  </si>
  <si>
    <t xml:space="preserve">Convert to Number:</t>
  </si>
  <si>
    <t xml:space="preserve">Encryption Function:</t>
  </si>
  <si>
    <t xml:space="preserve">Convert to Letters:</t>
  </si>
  <si>
    <t xml:space="preserve">Cipher Text:</t>
  </si>
  <si>
    <t xml:space="preserve">Affine Cipher Decryption</t>
  </si>
  <si>
    <t xml:space="preserve">Break Cypher Text:</t>
  </si>
  <si>
    <t xml:space="preserve">Decryption Function: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</si>
</sst>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2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4.4" zeroHeight="false" outlineLevelRow="0" outlineLevelCol="0"/>
  <cols>
    <col collapsed="false" customWidth="true" hidden="false" outlineLevel="0" max="2" min="1" style="1" width="8.84"/>
    <col collapsed="false" customWidth="true" hidden="false" outlineLevel="0" max="5" min="3" style="1" width="3.1"/>
    <col collapsed="false" customWidth="true" hidden="false" outlineLevel="0" max="6" min="6" style="1" width="3.31"/>
    <col collapsed="false" customWidth="true" hidden="false" outlineLevel="0" max="7" min="7" style="1" width="3.58"/>
    <col collapsed="false" customWidth="true" hidden="false" outlineLevel="0" max="18" min="8" style="1" width="3.1"/>
    <col collapsed="false" customWidth="true" hidden="false" outlineLevel="0" max="19" min="19" style="1" width="3.05"/>
    <col collapsed="false" customWidth="true" hidden="false" outlineLevel="0" max="1025" min="20" style="1" width="3.1"/>
  </cols>
  <sheetData>
    <row r="2" customFormat="false" ht="30.6" hidden="false" customHeight="false" outlineLevel="0" collapsed="false">
      <c r="B2" s="2" t="s">
        <v>0</v>
      </c>
      <c r="C2" s="3"/>
      <c r="D2" s="3"/>
      <c r="E2" s="3"/>
    </row>
    <row r="3" customFormat="false" ht="14.7" hidden="false" customHeight="false" outlineLevel="0" collapsed="false"/>
    <row r="4" s="5" customFormat="true" ht="15.6" hidden="false" customHeight="false" outlineLevel="0" collapsed="false">
      <c r="A4" s="1"/>
      <c r="B4" s="4" t="s">
        <v>1</v>
      </c>
      <c r="G4" s="6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  <c r="N4" s="7" t="s">
        <v>9</v>
      </c>
      <c r="O4" s="7" t="s">
        <v>10</v>
      </c>
      <c r="P4" s="7" t="s">
        <v>11</v>
      </c>
      <c r="Q4" s="7" t="s">
        <v>12</v>
      </c>
      <c r="R4" s="7" t="s">
        <v>13</v>
      </c>
      <c r="S4" s="7" t="s">
        <v>14</v>
      </c>
      <c r="T4" s="7" t="s">
        <v>15</v>
      </c>
      <c r="U4" s="7" t="s">
        <v>16</v>
      </c>
      <c r="V4" s="7" t="s">
        <v>17</v>
      </c>
      <c r="W4" s="7" t="s">
        <v>18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23</v>
      </c>
      <c r="AC4" s="7" t="s">
        <v>24</v>
      </c>
      <c r="AD4" s="7" t="s">
        <v>25</v>
      </c>
      <c r="AE4" s="7" t="s">
        <v>26</v>
      </c>
      <c r="AF4" s="8" t="s">
        <v>27</v>
      </c>
    </row>
    <row r="5" customFormat="false" ht="13.8" hidden="false" customHeight="true" outlineLevel="0" collapsed="false">
      <c r="B5" s="9"/>
      <c r="G5" s="10" t="n">
        <v>0</v>
      </c>
      <c r="H5" s="11" t="n">
        <v>1</v>
      </c>
      <c r="I5" s="11" t="n">
        <v>2</v>
      </c>
      <c r="J5" s="11" t="n">
        <v>3</v>
      </c>
      <c r="K5" s="11" t="n">
        <v>4</v>
      </c>
      <c r="L5" s="11" t="n">
        <v>5</v>
      </c>
      <c r="M5" s="11" t="n">
        <v>6</v>
      </c>
      <c r="N5" s="11" t="n">
        <v>7</v>
      </c>
      <c r="O5" s="11" t="n">
        <v>8</v>
      </c>
      <c r="P5" s="11" t="n">
        <v>9</v>
      </c>
      <c r="Q5" s="11" t="n">
        <v>10</v>
      </c>
      <c r="R5" s="11" t="n">
        <v>11</v>
      </c>
      <c r="S5" s="11" t="n">
        <v>12</v>
      </c>
      <c r="T5" s="11" t="n">
        <v>13</v>
      </c>
      <c r="U5" s="11" t="n">
        <v>14</v>
      </c>
      <c r="V5" s="11" t="n">
        <v>15</v>
      </c>
      <c r="W5" s="11" t="n">
        <v>16</v>
      </c>
      <c r="X5" s="11" t="n">
        <v>17</v>
      </c>
      <c r="Y5" s="11" t="n">
        <v>18</v>
      </c>
      <c r="Z5" s="11" t="n">
        <v>19</v>
      </c>
      <c r="AA5" s="11" t="n">
        <v>20</v>
      </c>
      <c r="AB5" s="11" t="n">
        <v>21</v>
      </c>
      <c r="AC5" s="11" t="n">
        <v>22</v>
      </c>
      <c r="AD5" s="11" t="n">
        <v>23</v>
      </c>
      <c r="AE5" s="11" t="n">
        <v>24</v>
      </c>
      <c r="AF5" s="12" t="n">
        <v>25</v>
      </c>
    </row>
    <row r="6" customFormat="false" ht="2.1" hidden="true" customHeight="true" outlineLevel="0" collapsed="false">
      <c r="B6" s="9"/>
      <c r="G6" s="13" t="s">
        <v>2</v>
      </c>
      <c r="H6" s="13" t="s">
        <v>3</v>
      </c>
      <c r="I6" s="13" t="s">
        <v>4</v>
      </c>
      <c r="J6" s="13" t="s">
        <v>5</v>
      </c>
      <c r="K6" s="13" t="s">
        <v>6</v>
      </c>
      <c r="L6" s="13" t="s">
        <v>7</v>
      </c>
      <c r="M6" s="13" t="s">
        <v>8</v>
      </c>
      <c r="N6" s="13" t="s">
        <v>9</v>
      </c>
      <c r="O6" s="13" t="s">
        <v>10</v>
      </c>
      <c r="P6" s="13" t="s">
        <v>11</v>
      </c>
      <c r="Q6" s="13" t="s">
        <v>12</v>
      </c>
      <c r="R6" s="13" t="s">
        <v>13</v>
      </c>
      <c r="S6" s="13" t="s">
        <v>14</v>
      </c>
      <c r="T6" s="13" t="s">
        <v>15</v>
      </c>
      <c r="U6" s="13" t="s">
        <v>16</v>
      </c>
      <c r="V6" s="13" t="s">
        <v>17</v>
      </c>
      <c r="W6" s="13" t="s">
        <v>18</v>
      </c>
      <c r="X6" s="13" t="s">
        <v>19</v>
      </c>
      <c r="Y6" s="13" t="s">
        <v>20</v>
      </c>
      <c r="Z6" s="13" t="s">
        <v>21</v>
      </c>
      <c r="AA6" s="13" t="s">
        <v>22</v>
      </c>
      <c r="AB6" s="13" t="s">
        <v>23</v>
      </c>
      <c r="AC6" s="13" t="s">
        <v>24</v>
      </c>
      <c r="AD6" s="13" t="s">
        <v>25</v>
      </c>
      <c r="AE6" s="13" t="s">
        <v>26</v>
      </c>
      <c r="AF6" s="13" t="s">
        <v>27</v>
      </c>
    </row>
    <row r="7" customFormat="false" ht="15.9" hidden="false" customHeight="false" outlineLevel="0" collapsed="false">
      <c r="B7" s="9" t="s">
        <v>28</v>
      </c>
      <c r="G7" s="14" t="n">
        <f aca="false">GCD(G5,26)</f>
        <v>26</v>
      </c>
      <c r="H7" s="15" t="n">
        <f aca="false">GCD(H5,26)</f>
        <v>1</v>
      </c>
      <c r="I7" s="15" t="n">
        <f aca="false">GCD(I5,26)</f>
        <v>2</v>
      </c>
      <c r="J7" s="15" t="n">
        <f aca="false">GCD(J5,26)</f>
        <v>1</v>
      </c>
      <c r="K7" s="15" t="n">
        <f aca="false">GCD(K5,26)</f>
        <v>2</v>
      </c>
      <c r="L7" s="15" t="n">
        <f aca="false">GCD(L5,26)</f>
        <v>1</v>
      </c>
      <c r="M7" s="15" t="n">
        <f aca="false">GCD(M5,26)</f>
        <v>2</v>
      </c>
      <c r="N7" s="15" t="n">
        <f aca="false">GCD(N5,26)</f>
        <v>1</v>
      </c>
      <c r="O7" s="15" t="n">
        <f aca="false">GCD(O5,26)</f>
        <v>2</v>
      </c>
      <c r="P7" s="15" t="n">
        <f aca="false">GCD(P5,26)</f>
        <v>1</v>
      </c>
      <c r="Q7" s="15" t="n">
        <f aca="false">GCD(Q5,26)</f>
        <v>2</v>
      </c>
      <c r="R7" s="15" t="n">
        <f aca="false">GCD(R5,26)</f>
        <v>1</v>
      </c>
      <c r="S7" s="15" t="n">
        <f aca="false">GCD(S5,26)</f>
        <v>2</v>
      </c>
      <c r="T7" s="15" t="n">
        <f aca="false">GCD(T5,26)</f>
        <v>13</v>
      </c>
      <c r="U7" s="15" t="n">
        <f aca="false">GCD(U5,26)</f>
        <v>2</v>
      </c>
      <c r="V7" s="15" t="n">
        <f aca="false">GCD(V5,26)</f>
        <v>1</v>
      </c>
      <c r="W7" s="15" t="n">
        <f aca="false">GCD(W5,26)</f>
        <v>2</v>
      </c>
      <c r="X7" s="15" t="n">
        <f aca="false">GCD(X5,26)</f>
        <v>1</v>
      </c>
      <c r="Y7" s="15" t="n">
        <f aca="false">GCD(Y5,26)</f>
        <v>2</v>
      </c>
      <c r="Z7" s="15" t="n">
        <f aca="false">GCD(Z5,26)</f>
        <v>1</v>
      </c>
      <c r="AA7" s="15" t="n">
        <f aca="false">GCD(AA5,26)</f>
        <v>2</v>
      </c>
      <c r="AB7" s="15" t="n">
        <f aca="false">GCD(AB5,26)</f>
        <v>1</v>
      </c>
      <c r="AC7" s="15" t="n">
        <f aca="false">GCD(AC5,26)</f>
        <v>2</v>
      </c>
      <c r="AD7" s="15" t="n">
        <f aca="false">GCD(AD5,26)</f>
        <v>1</v>
      </c>
      <c r="AE7" s="15" t="n">
        <f aca="false">GCD(AE5,26)</f>
        <v>2</v>
      </c>
      <c r="AF7" s="16" t="n">
        <f aca="false">GCD(AF5,26)</f>
        <v>1</v>
      </c>
    </row>
    <row r="8" customFormat="false" ht="14.1" hidden="false" customHeight="true" outlineLevel="0" collapsed="false"/>
    <row r="9" customFormat="false" ht="0.6" hidden="true" customHeight="true" outlineLevel="0" collapsed="false">
      <c r="B9" s="9" t="s">
        <v>29</v>
      </c>
      <c r="G9" s="17" t="n">
        <f aca="false" t="array" ref="G9:G9">INDEX($G$5:$AF$5,1,SMALL(IF(1=$G$7:$AF$7,COLUMN($G$7:$AF$7)-COLUMN($G$7)+1),COLUMN(G9)-COLUMN($G$9)+1))</f>
        <v>1</v>
      </c>
      <c r="H9" s="17" t="n">
        <f aca="false" t="array" ref="H9:H9">INDEX($G$5:$AF$5,1,SMALL(IF(1=$G$7:$AF$7,COLUMN($G$7:$AF$7)-COLUMN($G$7)+1),COLUMN(H9)-COLUMN($G$9)+1))</f>
        <v>3</v>
      </c>
      <c r="I9" s="17" t="n">
        <f aca="false" t="array" ref="I9:I9">INDEX($G$5:$AF$5,1,SMALL(IF(1=$G$7:$AF$7,COLUMN($G$7:$AF$7)-COLUMN($G$7)+1),COLUMN(I9)-COLUMN($G$9)+1))</f>
        <v>5</v>
      </c>
      <c r="J9" s="17" t="n">
        <f aca="false" t="array" ref="J9:J9">INDEX($G$5:$AF$5,1,SMALL(IF(1=$G$7:$AF$7,COLUMN($G$7:$AF$7)-COLUMN($G$7)+1),COLUMN(J9)-COLUMN($G$9)+1))</f>
        <v>7</v>
      </c>
      <c r="K9" s="17" t="n">
        <f aca="false" t="array" ref="K9:K9">INDEX($G$5:$AF$5,1,SMALL(IF(1=$G$7:$AF$7,COLUMN($G$7:$AF$7)-COLUMN($G$7)+1),COLUMN(K9)-COLUMN($G$9)+1))</f>
        <v>9</v>
      </c>
      <c r="L9" s="17" t="n">
        <f aca="false" t="array" ref="L9:L9">INDEX($G$5:$AF$5,1,SMALL(IF(1=$G$7:$AF$7,COLUMN($G$7:$AF$7)-COLUMN($G$7)+1),COLUMN(L9)-COLUMN($G$9)+1))</f>
        <v>11</v>
      </c>
      <c r="M9" s="17" t="n">
        <f aca="false" t="array" ref="M9:M9">INDEX($G$5:$AF$5,1,SMALL(IF(1=$G$7:$AF$7,COLUMN($G$7:$AF$7)-COLUMN($G$7)+1),COLUMN(M9)-COLUMN($G$9)+1))</f>
        <v>15</v>
      </c>
      <c r="N9" s="17" t="n">
        <f aca="false" t="array" ref="N9:N9">INDEX($G$5:$AF$5,1,SMALL(IF(1=$G$7:$AF$7,COLUMN($G$7:$AF$7)-COLUMN($G$7)+1),COLUMN(N9)-COLUMN($G$9)+1))</f>
        <v>17</v>
      </c>
      <c r="O9" s="17" t="n">
        <f aca="false" t="array" ref="O9:O9">INDEX($G$5:$AF$5,1,SMALL(IF(1=$G$7:$AF$7,COLUMN($G$7:$AF$7)-COLUMN($G$7)+1),COLUMN(O9)-COLUMN($G$9)+1))</f>
        <v>19</v>
      </c>
      <c r="P9" s="17" t="n">
        <f aca="false" t="array" ref="P9:P9">INDEX($G$5:$AF$5,1,SMALL(IF(1=$G$7:$AF$7,COLUMN($G$7:$AF$7)-COLUMN($G$7)+1),COLUMN(P9)-COLUMN($G$9)+1))</f>
        <v>21</v>
      </c>
      <c r="Q9" s="17" t="n">
        <f aca="false" t="array" ref="Q9:Q9">INDEX($G$5:$AF$5,1,SMALL(IF(1=$G$7:$AF$7,COLUMN($G$7:$AF$7)-COLUMN($G$7)+1),COLUMN(Q9)-COLUMN($G$9)+1))</f>
        <v>23</v>
      </c>
      <c r="R9" s="17" t="n">
        <f aca="false" t="array" ref="R9:R9">INDEX($G$5:$AF$5,1,SMALL(IF(1=$G$7:$AF$7,COLUMN($G$7:$AF$7)-COLUMN($G$7)+1),COLUMN(R9)-COLUMN($G$9)+1))</f>
        <v>25</v>
      </c>
      <c r="S9" s="18" t="e">
        <f aca="false" t="array" ref="S9:S9">INDEX($G$5:$AF$5,1,SMALL(IF(1=$G$7:$AF$7,COLUMN($G$7:$AF$7)-COLUMN($G$7)+1),COLUMN(S9)-COLUMN($G$9)+1))</f>
        <v>#VALUE!</v>
      </c>
      <c r="T9" s="18" t="e">
        <f aca="false" t="array" ref="T9:T9">INDEX($G$5:$AF$5,1,SMALL(IF(1=$G$7:$AF$7,COLUMN($G$7:$AF$7)-COLUMN($G$7)+1),COLUMN(T9)-COLUMN($G$9)+1))</f>
        <v>#VALUE!</v>
      </c>
      <c r="U9" s="18" t="e">
        <f aca="false" t="array" ref="U9:U9">INDEX($G$5:$AF$5,1,SMALL(IF(1=$G$7:$AF$7,COLUMN($G$7:$AF$7)-COLUMN($G$7)+1),COLUMN(U9)-COLUMN($G$9)+1))</f>
        <v>#VALUE!</v>
      </c>
      <c r="V9" s="18" t="e">
        <f aca="false" t="array" ref="V9:V9">INDEX($G$5:$AF$5,1,SMALL(IF(1=$G$7:$AF$7,COLUMN($G$7:$AF$7)-COLUMN($G$7)+1),COLUMN(V9)-COLUMN($G$9)+1))</f>
        <v>#VALUE!</v>
      </c>
      <c r="W9" s="18" t="e">
        <f aca="false" t="array" ref="W9:W9">INDEX($G$5:$AF$5,1,SMALL(IF(1=$G$7:$AF$7,COLUMN($G$7:$AF$7)-COLUMN($G$7)+1),COLUMN(W9)-COLUMN($G$9)+1))</f>
        <v>#VALUE!</v>
      </c>
      <c r="X9" s="18" t="e">
        <f aca="false" t="array" ref="X9:X9">INDEX($G$5:$AF$5,1,SMALL(IF(1=$G$7:$AF$7,COLUMN($G$7:$AF$7)-COLUMN($G$7)+1),COLUMN(X9)-COLUMN($G$9)+1))</f>
        <v>#VALUE!</v>
      </c>
      <c r="Y9" s="18" t="e">
        <f aca="false" t="array" ref="Y9:Y9">INDEX($G$5:$AF$5,1,SMALL(IF(1=$G$7:$AF$7,COLUMN($G$7:$AF$7)-COLUMN($G$7)+1),COLUMN(Y9)-COLUMN($G$9)+1))</f>
        <v>#VALUE!</v>
      </c>
      <c r="Z9" s="18" t="e">
        <f aca="false" t="array" ref="Z9:Z9">INDEX($G$5:$AF$5,1,SMALL(IF(1=$G$7:$AF$7,COLUMN($G$7:$AF$7)-COLUMN($G$7)+1),COLUMN(Z9)-COLUMN($G$9)+1))</f>
        <v>#VALUE!</v>
      </c>
      <c r="AA9" s="18" t="e">
        <f aca="false" t="array" ref="AA9:AA9">INDEX($G$5:$AF$5,1,SMALL(IF(1=$G$7:$AF$7,COLUMN($G$7:$AF$7)-COLUMN($G$7)+1),COLUMN(AA9)-COLUMN($G$9)+1))</f>
        <v>#VALUE!</v>
      </c>
      <c r="AB9" s="18" t="e">
        <f aca="false" t="array" ref="AB9:AB9">INDEX($G$5:$AF$5,1,SMALL(IF(1=$G$7:$AF$7,COLUMN($G$7:$AF$7)-COLUMN($G$7)+1),COLUMN(AB9)-COLUMN($G$9)+1))</f>
        <v>#VALUE!</v>
      </c>
      <c r="AC9" s="18" t="e">
        <f aca="false" t="array" ref="AC9:AC9">INDEX($G$5:$AF$5,1,SMALL(IF(1=$G$7:$AF$7,COLUMN($G$7:$AF$7)-COLUMN($G$7)+1),COLUMN(AC9)-COLUMN($G$9)+1))</f>
        <v>#VALUE!</v>
      </c>
      <c r="AD9" s="18" t="e">
        <f aca="false" t="array" ref="AD9:AD9">INDEX($G$5:$AF$5,1,SMALL(IF(1=$G$7:$AF$7,COLUMN($G$7:$AF$7)-COLUMN($G$7)+1),COLUMN(AD9)-COLUMN($G$9)+1))</f>
        <v>#VALUE!</v>
      </c>
      <c r="AE9" s="18" t="e">
        <f aca="false" t="array" ref="AE9:AE9">INDEX($G$5:$AF$5,1,SMALL(IF(1=$G$7:$AF$7,COLUMN($G$7:$AF$7)-COLUMN($G$7)+1),COLUMN(AE9)-COLUMN($G$9)+1))</f>
        <v>#VALUE!</v>
      </c>
      <c r="AF9" s="18" t="e">
        <f aca="false" t="array" ref="AF9:AF9">INDEX($G$5:$AF$5,1,SMALL(IF(1=$G$7:$AF$7,COLUMN($G$7:$AF$7)-COLUMN($G$7)+1),COLUMN(AF9)-COLUMN($G$9)+1))</f>
        <v>#VALUE!</v>
      </c>
    </row>
    <row r="10" customFormat="false" ht="15.6" hidden="false" customHeight="false" outlineLevel="0" collapsed="false">
      <c r="B10" s="9" t="s">
        <v>29</v>
      </c>
      <c r="G10" s="19" t="n">
        <f aca="false">IF(ISNUMBER(Decryption!G9),Decryption!G9,"")</f>
        <v>1</v>
      </c>
      <c r="H10" s="20" t="n">
        <f aca="false">IF(ISNUMBER(Decryption!H9),Decryption!H9,"")</f>
        <v>3</v>
      </c>
      <c r="I10" s="20" t="n">
        <f aca="false">IF(ISNUMBER(Decryption!I9),Decryption!I9,"")</f>
        <v>5</v>
      </c>
      <c r="J10" s="20" t="n">
        <f aca="false">IF(ISNUMBER(Decryption!J9),Decryption!J9,"")</f>
        <v>7</v>
      </c>
      <c r="K10" s="20" t="n">
        <f aca="false">IF(ISNUMBER(Decryption!K9),Decryption!K9,"")</f>
        <v>9</v>
      </c>
      <c r="L10" s="20" t="n">
        <f aca="false">IF(ISNUMBER(Decryption!L9),Decryption!L9,"")</f>
        <v>11</v>
      </c>
      <c r="M10" s="20" t="n">
        <f aca="false">IF(ISNUMBER(Decryption!M9),Decryption!M9,"")</f>
        <v>15</v>
      </c>
      <c r="N10" s="20" t="n">
        <f aca="false">IF(ISNUMBER(Decryption!N9),Decryption!N9,"")</f>
        <v>17</v>
      </c>
      <c r="O10" s="20" t="n">
        <f aca="false">IF(ISNUMBER(Decryption!O9),Decryption!O9,"")</f>
        <v>19</v>
      </c>
      <c r="P10" s="20" t="n">
        <f aca="false">IF(ISNUMBER(Decryption!P9),Decryption!P9,"")</f>
        <v>21</v>
      </c>
      <c r="Q10" s="20" t="n">
        <f aca="false">IF(ISNUMBER(Decryption!Q9),Decryption!Q9,"")</f>
        <v>23</v>
      </c>
      <c r="R10" s="21" t="n">
        <f aca="false">IF(ISNUMBER(Decryption!R9),Decryption!R9,"")</f>
        <v>25</v>
      </c>
      <c r="S10" s="1" t="str">
        <f aca="false">IF(ISNUMBER(S9),S9," ")</f>
        <v> </v>
      </c>
      <c r="T10" s="1" t="str">
        <f aca="false">IF(ISNUMBER(T9),T9," ")</f>
        <v> </v>
      </c>
      <c r="U10" s="1" t="str">
        <f aca="false">IF(ISNUMBER(U9),U9," ")</f>
        <v> </v>
      </c>
      <c r="V10" s="1" t="str">
        <f aca="false">IF(ISNUMBER(V9),V9," ")</f>
        <v> </v>
      </c>
      <c r="W10" s="1" t="str">
        <f aca="false">IF(ISNUMBER(W9),W9," ")</f>
        <v> </v>
      </c>
      <c r="X10" s="1" t="str">
        <f aca="false">IF(ISNUMBER(X9),X9," ")</f>
        <v> </v>
      </c>
      <c r="Y10" s="1" t="str">
        <f aca="false">IF(ISNUMBER(Y9),Y9," ")</f>
        <v> </v>
      </c>
      <c r="Z10" s="1" t="str">
        <f aca="false">IF(ISNUMBER(Z9),Z9," ")</f>
        <v> </v>
      </c>
      <c r="AA10" s="1" t="str">
        <f aca="false">IF(ISNUMBER(AA9),AA9," ")</f>
        <v> </v>
      </c>
      <c r="AB10" s="1" t="str">
        <f aca="false">IF(ISNUMBER(AB9),AB9," ")</f>
        <v> </v>
      </c>
      <c r="AC10" s="1" t="str">
        <f aca="false">IF(ISNUMBER(AC9),AC9," ")</f>
        <v> </v>
      </c>
      <c r="AD10" s="1" t="str">
        <f aca="false">IF(ISNUMBER(AD9),AD9," ")</f>
        <v> </v>
      </c>
      <c r="AE10" s="1" t="str">
        <f aca="false">IF(ISNUMBER(AE9),AE9," ")</f>
        <v> </v>
      </c>
      <c r="AF10" s="1" t="str">
        <f aca="false">IF(ISNUMBER(AF9),AF9," ")</f>
        <v> </v>
      </c>
    </row>
    <row r="11" customFormat="false" ht="15.9" hidden="false" customHeight="false" outlineLevel="0" collapsed="false">
      <c r="B11" s="9" t="s">
        <v>30</v>
      </c>
      <c r="G11" s="22" t="n">
        <v>1</v>
      </c>
      <c r="H11" s="23" t="n">
        <v>9</v>
      </c>
      <c r="I11" s="23" t="n">
        <v>21</v>
      </c>
      <c r="J11" s="23" t="n">
        <v>15</v>
      </c>
      <c r="K11" s="23" t="n">
        <v>3</v>
      </c>
      <c r="L11" s="23" t="n">
        <v>19</v>
      </c>
      <c r="M11" s="23" t="n">
        <v>7</v>
      </c>
      <c r="N11" s="23" t="n">
        <v>23</v>
      </c>
      <c r="O11" s="23" t="n">
        <v>11</v>
      </c>
      <c r="P11" s="23" t="n">
        <v>5</v>
      </c>
      <c r="Q11" s="23" t="n">
        <v>17</v>
      </c>
      <c r="R11" s="24" t="n">
        <v>25</v>
      </c>
    </row>
    <row r="12" s="25" customFormat="true" ht="14.7" hidden="false" customHeight="false" outlineLevel="0" collapsed="false">
      <c r="A12" s="1"/>
      <c r="BE12" s="1"/>
    </row>
    <row r="13" customFormat="false" ht="15.9" hidden="false" customHeight="false" outlineLevel="0" collapsed="false">
      <c r="B13" s="9" t="s">
        <v>31</v>
      </c>
      <c r="G13" s="26" t="n">
        <f aca="false">COUNT(G5:AF5)*COUNT(Encryption!G10:R10)</f>
        <v>312</v>
      </c>
      <c r="H13" s="26"/>
      <c r="BE13" s="25"/>
    </row>
    <row r="14" s="13" customFormat="true" ht="15.6" hidden="false" customHeight="false" outlineLevel="0" collapsed="false">
      <c r="A14" s="1"/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3" t="str">
        <f aca="false">MID($G$17,COLUMN(BF14)-COLUMN($G$19)+1,1)</f>
        <v/>
      </c>
    </row>
    <row r="15" s="13" customFormat="true" ht="15.6" hidden="false" customHeight="false" outlineLevel="0" collapsed="false">
      <c r="A15" s="1"/>
      <c r="B15" s="9" t="s">
        <v>32</v>
      </c>
      <c r="C15" s="1"/>
      <c r="D15" s="1"/>
      <c r="E15" s="1"/>
      <c r="F15" s="5"/>
      <c r="G15" s="27" t="n">
        <v>1</v>
      </c>
      <c r="H15" s="27"/>
      <c r="I15" s="1"/>
      <c r="J15" s="27" t="n">
        <v>0</v>
      </c>
      <c r="K15" s="2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3" t="str">
        <f aca="false">MID($G$17,COLUMN(BE15)-COLUMN($G$19)+1,1)</f>
        <v/>
      </c>
      <c r="BF15" s="13" t="str">
        <f aca="false">IF(ISNA(HLOOKUP(BF14,$G$4:$AF$5,2,1)),"",HLOOKUP(BF14,$G$4:$AF$5,2,1))</f>
        <v/>
      </c>
    </row>
    <row r="16" s="13" customFormat="true" ht="15.6" hidden="false" customHeight="false" outlineLevel="0" collapsed="false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3" t="str">
        <f aca="false">IF(ISNA(HLOOKUP(BE15,$G$4:$AF$5,2,1)),"",HLOOKUP(BE15,$G$4:$AF$5,2,1))</f>
        <v/>
      </c>
      <c r="BF16" s="13" t="str">
        <f aca="false">IF(BF15=""," ",MOD((BF15+$G$15),$G$13))</f>
        <v> </v>
      </c>
    </row>
    <row r="17" customFormat="false" ht="15.6" hidden="false" customHeight="false" outlineLevel="0" collapsed="false">
      <c r="B17" s="9" t="s">
        <v>33</v>
      </c>
      <c r="F17" s="2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13" t="str">
        <f aca="false">IF(BE16=""," ",MOD((BE16+$G$15),$G$13))</f>
        <v> </v>
      </c>
    </row>
    <row r="18" customFormat="false" ht="15.9" hidden="false" customHeight="false" outlineLevel="0" collapsed="false">
      <c r="B18" s="9"/>
    </row>
    <row r="19" customFormat="false" ht="15.9" hidden="false" customHeight="false" outlineLevel="0" collapsed="false">
      <c r="B19" s="9" t="s">
        <v>34</v>
      </c>
      <c r="G19" s="14" t="str">
        <f aca="false">MID($G$17,COLUMN(G19)-COLUMN($G$19)+1,1)</f>
        <v/>
      </c>
      <c r="H19" s="15" t="str">
        <f aca="false">MID($G$17,COLUMN(H19)-COLUMN($G$19)+1,1)</f>
        <v/>
      </c>
      <c r="I19" s="15" t="str">
        <f aca="false">MID($G$17,COLUMN(I19)-COLUMN($G$19)+1,1)</f>
        <v/>
      </c>
      <c r="J19" s="15" t="str">
        <f aca="false">MID($G$17,COLUMN(J19)-COLUMN($G$19)+1,1)</f>
        <v/>
      </c>
      <c r="K19" s="15" t="str">
        <f aca="false">MID($G$17,COLUMN(K19)-COLUMN($G$19)+1,1)</f>
        <v/>
      </c>
      <c r="L19" s="15" t="str">
        <f aca="false">MID($G$17,COLUMN(L19)-COLUMN($G$19)+1,1)</f>
        <v/>
      </c>
      <c r="M19" s="15" t="str">
        <f aca="false">MID($G$17,COLUMN(M19)-COLUMN($G$19)+1,1)</f>
        <v/>
      </c>
      <c r="N19" s="15" t="str">
        <f aca="false">MID($G$17,COLUMN(N19)-COLUMN($G$19)+1,1)</f>
        <v/>
      </c>
      <c r="O19" s="15" t="str">
        <f aca="false">MID($G$17,COLUMN(O19)-COLUMN($G$19)+1,1)</f>
        <v/>
      </c>
      <c r="P19" s="15" t="str">
        <f aca="false">MID($G$17,COLUMN(P19)-COLUMN($G$19)+1,1)</f>
        <v/>
      </c>
      <c r="Q19" s="15" t="str">
        <f aca="false">MID($G$17,COLUMN(Q19)-COLUMN($G$19)+1,1)</f>
        <v/>
      </c>
      <c r="R19" s="15" t="str">
        <f aca="false">MID($G$17,COLUMN(R19)-COLUMN($G$19)+1,1)</f>
        <v/>
      </c>
      <c r="S19" s="15" t="str">
        <f aca="false">MID($G$17,COLUMN(S19)-COLUMN($G$19)+1,1)</f>
        <v/>
      </c>
      <c r="T19" s="15" t="str">
        <f aca="false">MID($G$17,COLUMN(T19)-COLUMN($G$19)+1,1)</f>
        <v/>
      </c>
      <c r="U19" s="15" t="str">
        <f aca="false">MID($G$17,COLUMN(U19)-COLUMN($G$19)+1,1)</f>
        <v/>
      </c>
      <c r="V19" s="15" t="str">
        <f aca="false">MID($G$17,COLUMN(V19)-COLUMN($G$19)+1,1)</f>
        <v/>
      </c>
      <c r="W19" s="15" t="str">
        <f aca="false">MID($G$17,COLUMN(W19)-COLUMN($G$19)+1,1)</f>
        <v/>
      </c>
      <c r="X19" s="15" t="str">
        <f aca="false">MID($G$17,COLUMN(X19)-COLUMN($G$19)+1,1)</f>
        <v/>
      </c>
      <c r="Y19" s="15" t="str">
        <f aca="false">MID($G$17,COLUMN(Y19)-COLUMN($G$19)+1,1)</f>
        <v/>
      </c>
      <c r="Z19" s="15" t="str">
        <f aca="false">MID($G$17,COLUMN(Z19)-COLUMN($G$19)+1,1)</f>
        <v/>
      </c>
      <c r="AA19" s="15" t="str">
        <f aca="false">MID($G$17,COLUMN(AA19)-COLUMN($G$19)+1,1)</f>
        <v/>
      </c>
      <c r="AB19" s="15" t="str">
        <f aca="false">MID($G$17,COLUMN(AB19)-COLUMN($G$19)+1,1)</f>
        <v/>
      </c>
      <c r="AC19" s="15" t="str">
        <f aca="false">MID($G$17,COLUMN(AC19)-COLUMN($G$19)+1,1)</f>
        <v/>
      </c>
      <c r="AD19" s="15" t="str">
        <f aca="false">MID($G$17,COLUMN(AD19)-COLUMN($G$19)+1,1)</f>
        <v/>
      </c>
      <c r="AE19" s="15" t="str">
        <f aca="false">MID($G$17,COLUMN(AE19)-COLUMN($G$19)+1,1)</f>
        <v/>
      </c>
      <c r="AF19" s="15" t="str">
        <f aca="false">MID($G$17,COLUMN(AF19)-COLUMN($G$19)+1,1)</f>
        <v/>
      </c>
      <c r="AG19" s="15" t="str">
        <f aca="false">MID($G$17,COLUMN(AG19)-COLUMN($G$19)+1,1)</f>
        <v/>
      </c>
      <c r="AH19" s="15" t="str">
        <f aca="false">MID($G$17,COLUMN(AH19)-COLUMN($G$19)+1,1)</f>
        <v/>
      </c>
      <c r="AI19" s="15" t="str">
        <f aca="false">MID($G$17,COLUMN(AI19)-COLUMN($G$19)+1,1)</f>
        <v/>
      </c>
      <c r="AJ19" s="15" t="str">
        <f aca="false">MID($G$17,COLUMN(AJ19)-COLUMN($G$19)+1,1)</f>
        <v/>
      </c>
      <c r="AK19" s="15" t="str">
        <f aca="false">MID($G$17,COLUMN(AK19)-COLUMN($G$19)+1,1)</f>
        <v/>
      </c>
      <c r="AL19" s="15" t="str">
        <f aca="false">MID($G$17,COLUMN(AL19)-COLUMN($G$19)+1,1)</f>
        <v/>
      </c>
      <c r="AM19" s="15" t="str">
        <f aca="false">MID($G$17,COLUMN(AM19)-COLUMN($G$19)+1,1)</f>
        <v/>
      </c>
      <c r="AN19" s="15" t="str">
        <f aca="false">MID($G$17,COLUMN(AN19)-COLUMN($G$19)+1,1)</f>
        <v/>
      </c>
      <c r="AO19" s="15" t="str">
        <f aca="false">MID($G$17,COLUMN(AO19)-COLUMN($G$19)+1,1)</f>
        <v/>
      </c>
      <c r="AP19" s="15" t="str">
        <f aca="false">MID($G$17,COLUMN(AP19)-COLUMN($G$19)+1,1)</f>
        <v/>
      </c>
      <c r="AQ19" s="15" t="str">
        <f aca="false">MID($G$17,COLUMN(AQ19)-COLUMN($G$19)+1,1)</f>
        <v/>
      </c>
      <c r="AR19" s="15" t="str">
        <f aca="false">MID($G$17,COLUMN(AR19)-COLUMN($G$19)+1,1)</f>
        <v/>
      </c>
      <c r="AS19" s="15" t="str">
        <f aca="false">MID($G$17,COLUMN(AS19)-COLUMN($G$19)+1,1)</f>
        <v/>
      </c>
      <c r="AT19" s="15" t="str">
        <f aca="false">MID($G$17,COLUMN(AT19)-COLUMN($G$19)+1,1)</f>
        <v/>
      </c>
      <c r="AU19" s="15" t="str">
        <f aca="false">MID($G$17,COLUMN(AU19)-COLUMN($G$19)+1,1)</f>
        <v/>
      </c>
      <c r="AV19" s="15" t="str">
        <f aca="false">MID($G$17,COLUMN(AV19)-COLUMN($G$19)+1,1)</f>
        <v/>
      </c>
      <c r="AW19" s="15" t="str">
        <f aca="false">MID($G$17,COLUMN(AW19)-COLUMN($G$19)+1,1)</f>
        <v/>
      </c>
      <c r="AX19" s="15" t="str">
        <f aca="false">MID($G$17,COLUMN(AX19)-COLUMN($G$19)+1,1)</f>
        <v/>
      </c>
      <c r="AY19" s="15" t="str">
        <f aca="false">MID($G$17,COLUMN(AY19)-COLUMN($G$19)+1,1)</f>
        <v/>
      </c>
      <c r="AZ19" s="15" t="str">
        <f aca="false">MID($G$17,COLUMN(AZ19)-COLUMN($G$19)+1,1)</f>
        <v/>
      </c>
      <c r="BA19" s="15" t="str">
        <f aca="false">MID($G$17,COLUMN(BA19)-COLUMN($G$19)+1,1)</f>
        <v/>
      </c>
      <c r="BB19" s="15" t="str">
        <f aca="false">MID($G$17,COLUMN(BB19)-COLUMN($G$19)+1,1)</f>
        <v/>
      </c>
      <c r="BC19" s="15" t="str">
        <f aca="false">MID($G$17,COLUMN(BC19)-COLUMN($G$19)+1,1)</f>
        <v/>
      </c>
      <c r="BD19" s="16" t="str">
        <f aca="false">MID($G$17,COLUMN(BD19)-COLUMN($G$19)+1,1)</f>
        <v/>
      </c>
    </row>
    <row r="20" customFormat="false" ht="15.9" hidden="false" customHeight="false" outlineLevel="0" collapsed="false">
      <c r="B20" s="9" t="s">
        <v>35</v>
      </c>
      <c r="C20" s="5"/>
      <c r="D20" s="5"/>
      <c r="E20" s="5"/>
      <c r="G20" s="29" t="str">
        <f aca="false">IF(ISNA(HLOOKUP(G19,$G$4:$AF$5,2,1)),"",HLOOKUP(G19,$G$4:$AF$5,2,1))</f>
        <v/>
      </c>
      <c r="H20" s="30" t="str">
        <f aca="false">IF(ISNA(HLOOKUP(H19,$G$4:$AF$5,2,1)),"",HLOOKUP(H19,$G$4:$AF$5,2,1))</f>
        <v/>
      </c>
      <c r="I20" s="30" t="str">
        <f aca="false">IF(ISNA(HLOOKUP(I19,$G$4:$AF$5,2,1)),"",HLOOKUP(I19,$G$4:$AF$5,2,1))</f>
        <v/>
      </c>
      <c r="J20" s="30" t="str">
        <f aca="false">IF(ISNA(HLOOKUP(J19,$G$4:$AF$5,2,1)),"",HLOOKUP(J19,$G$4:$AF$5,2,1))</f>
        <v/>
      </c>
      <c r="K20" s="30" t="str">
        <f aca="false">IF(ISNA(HLOOKUP(K19,$G$4:$AF$5,2,1)),"",HLOOKUP(K19,$G$4:$AF$5,2,1))</f>
        <v/>
      </c>
      <c r="L20" s="30" t="str">
        <f aca="false">IF(ISNA(HLOOKUP(L19,$G$4:$AF$5,2,1)),"",HLOOKUP(L19,$G$4:$AF$5,2,1))</f>
        <v/>
      </c>
      <c r="M20" s="30" t="str">
        <f aca="false">IF(ISNA(HLOOKUP(M19,$G$4:$AF$5,2,1)),"",HLOOKUP(M19,$G$4:$AF$5,2,1))</f>
        <v/>
      </c>
      <c r="N20" s="30" t="str">
        <f aca="false">IF(ISNA(HLOOKUP(N19,$G$4:$AF$5,2,1)),"",HLOOKUP(N19,$G$4:$AF$5,2,1))</f>
        <v/>
      </c>
      <c r="O20" s="30" t="str">
        <f aca="false">IF(ISNA(HLOOKUP(O19,$G$4:$AF$5,2,1)),"",HLOOKUP(O19,$G$4:$AF$5,2,1))</f>
        <v/>
      </c>
      <c r="P20" s="30" t="str">
        <f aca="false">IF(ISNA(HLOOKUP(P19,$G$4:$AF$5,2,1)),"",HLOOKUP(P19,$G$4:$AF$5,2,1))</f>
        <v/>
      </c>
      <c r="Q20" s="30" t="str">
        <f aca="false">IF(ISNA(HLOOKUP(Q19,$G$4:$AF$5,2,1)),"",HLOOKUP(Q19,$G$4:$AF$5,2,1))</f>
        <v/>
      </c>
      <c r="R20" s="30" t="str">
        <f aca="false">IF(ISNA(HLOOKUP(R19,$G$4:$AF$5,2,1)),"",HLOOKUP(R19,$G$4:$AF$5,2,1))</f>
        <v/>
      </c>
      <c r="S20" s="30" t="str">
        <f aca="false">IF(ISNA(HLOOKUP(S19,$G$4:$AF$5,2,1)),"",HLOOKUP(S19,$G$4:$AF$5,2,1))</f>
        <v/>
      </c>
      <c r="T20" s="30" t="str">
        <f aca="false">IF(ISNA(HLOOKUP(T19,$G$4:$AF$5,2,1)),"",HLOOKUP(T19,$G$4:$AF$5,2,1))</f>
        <v/>
      </c>
      <c r="U20" s="30" t="str">
        <f aca="false">IF(ISNA(HLOOKUP(U19,$G$4:$AF$5,2,1)),"",HLOOKUP(U19,$G$4:$AF$5,2,1))</f>
        <v/>
      </c>
      <c r="V20" s="30" t="str">
        <f aca="false">IF(ISNA(HLOOKUP(V19,$G$4:$AF$5,2,1)),"",HLOOKUP(V19,$G$4:$AF$5,2,1))</f>
        <v/>
      </c>
      <c r="W20" s="30" t="str">
        <f aca="false">IF(ISNA(HLOOKUP(W19,$G$4:$AF$5,2,1)),"",HLOOKUP(W19,$G$4:$AF$5,2,1))</f>
        <v/>
      </c>
      <c r="X20" s="30" t="str">
        <f aca="false">IF(ISNA(HLOOKUP(X19,$G$4:$AF$5,2,1)),"",HLOOKUP(X19,$G$4:$AF$5,2,1))</f>
        <v/>
      </c>
      <c r="Y20" s="30" t="str">
        <f aca="false">IF(ISNA(HLOOKUP(Y19,$G$4:$AF$5,2,1)),"",HLOOKUP(Y19,$G$4:$AF$5,2,1))</f>
        <v/>
      </c>
      <c r="Z20" s="30" t="str">
        <f aca="false">IF(ISNA(HLOOKUP(Z19,$G$4:$AF$5,2,1)),"",HLOOKUP(Z19,$G$4:$AF$5,2,1))</f>
        <v/>
      </c>
      <c r="AA20" s="30" t="str">
        <f aca="false">IF(ISNA(HLOOKUP(AA19,$G$4:$AF$5,2,1)),"",HLOOKUP(AA19,$G$4:$AF$5,2,1))</f>
        <v/>
      </c>
      <c r="AB20" s="30" t="str">
        <f aca="false">IF(ISNA(HLOOKUP(AB19,$G$4:$AF$5,2,1)),"",HLOOKUP(AB19,$G$4:$AF$5,2,1))</f>
        <v/>
      </c>
      <c r="AC20" s="30" t="str">
        <f aca="false">IF(ISNA(HLOOKUP(AC19,$G$4:$AF$5,2,1)),"",HLOOKUP(AC19,$G$4:$AF$5,2,1))</f>
        <v/>
      </c>
      <c r="AD20" s="30" t="str">
        <f aca="false">IF(ISNA(HLOOKUP(AD19,$G$4:$AF$5,2,1)),"",HLOOKUP(AD19,$G$4:$AF$5,2,1))</f>
        <v/>
      </c>
      <c r="AE20" s="30" t="str">
        <f aca="false">IF(ISNA(HLOOKUP(AE19,$G$4:$AF$5,2,1)),"",HLOOKUP(AE19,$G$4:$AF$5,2,1))</f>
        <v/>
      </c>
      <c r="AF20" s="30" t="str">
        <f aca="false">IF(ISNA(HLOOKUP(AF19,$G$4:$AF$5,2,1)),"",HLOOKUP(AF19,$G$4:$AF$5,2,1))</f>
        <v/>
      </c>
      <c r="AG20" s="30" t="str">
        <f aca="false">IF(ISNA(HLOOKUP(AG19,$G$4:$AF$5,2,1)),"",HLOOKUP(AG19,$G$4:$AF$5,2,1))</f>
        <v/>
      </c>
      <c r="AH20" s="30" t="str">
        <f aca="false">IF(ISNA(HLOOKUP(AH19,$G$4:$AF$5,2,1)),"",HLOOKUP(AH19,$G$4:$AF$5,2,1))</f>
        <v/>
      </c>
      <c r="AI20" s="30" t="str">
        <f aca="false">IF(ISNA(HLOOKUP(AI19,$G$4:$AF$5,2,1)),"",HLOOKUP(AI19,$G$4:$AF$5,2,1))</f>
        <v/>
      </c>
      <c r="AJ20" s="30" t="str">
        <f aca="false">IF(ISNA(HLOOKUP(AJ19,$G$4:$AF$5,2,1)),"",HLOOKUP(AJ19,$G$4:$AF$5,2,1))</f>
        <v/>
      </c>
      <c r="AK20" s="30" t="str">
        <f aca="false">IF(ISNA(HLOOKUP(AK19,$G$4:$AF$5,2,1)),"",HLOOKUP(AK19,$G$4:$AF$5,2,1))</f>
        <v/>
      </c>
      <c r="AL20" s="30" t="str">
        <f aca="false">IF(ISNA(HLOOKUP(AL19,$G$4:$AF$5,2,1)),"",HLOOKUP(AL19,$G$4:$AF$5,2,1))</f>
        <v/>
      </c>
      <c r="AM20" s="30" t="str">
        <f aca="false">IF(ISNA(HLOOKUP(AM19,$G$4:$AF$5,2,1)),"",HLOOKUP(AM19,$G$4:$AF$5,2,1))</f>
        <v/>
      </c>
      <c r="AN20" s="30" t="str">
        <f aca="false">IF(ISNA(HLOOKUP(AN19,$G$4:$AF$5,2,1)),"",HLOOKUP(AN19,$G$4:$AF$5,2,1))</f>
        <v/>
      </c>
      <c r="AO20" s="30" t="str">
        <f aca="false">IF(ISNA(HLOOKUP(AO19,$G$4:$AF$5,2,1)),"",HLOOKUP(AO19,$G$4:$AF$5,2,1))</f>
        <v/>
      </c>
      <c r="AP20" s="30" t="str">
        <f aca="false">IF(ISNA(HLOOKUP(AP19,$G$4:$AF$5,2,1)),"",HLOOKUP(AP19,$G$4:$AF$5,2,1))</f>
        <v/>
      </c>
      <c r="AQ20" s="30" t="str">
        <f aca="false">IF(ISNA(HLOOKUP(AQ19,$G$4:$AF$5,2,1)),"",HLOOKUP(AQ19,$G$4:$AF$5,2,1))</f>
        <v/>
      </c>
      <c r="AR20" s="30" t="str">
        <f aca="false">IF(ISNA(HLOOKUP(AR19,$G$4:$AF$5,2,1)),"",HLOOKUP(AR19,$G$4:$AF$5,2,1))</f>
        <v/>
      </c>
      <c r="AS20" s="30" t="str">
        <f aca="false">IF(ISNA(HLOOKUP(AS19,$G$4:$AF$5,2,1)),"",HLOOKUP(AS19,$G$4:$AF$5,2,1))</f>
        <v/>
      </c>
      <c r="AT20" s="30" t="str">
        <f aca="false">IF(ISNA(HLOOKUP(AT19,$G$4:$AF$5,2,1)),"",HLOOKUP(AT19,$G$4:$AF$5,2,1))</f>
        <v/>
      </c>
      <c r="AU20" s="30" t="str">
        <f aca="false">IF(ISNA(HLOOKUP(AU19,$G$4:$AF$5,2,1)),"",HLOOKUP(AU19,$G$4:$AF$5,2,1))</f>
        <v/>
      </c>
      <c r="AV20" s="30" t="str">
        <f aca="false">IF(ISNA(HLOOKUP(AV19,$G$4:$AF$5,2,1)),"",HLOOKUP(AV19,$G$4:$AF$5,2,1))</f>
        <v/>
      </c>
      <c r="AW20" s="30" t="str">
        <f aca="false">IF(ISNA(HLOOKUP(AW19,$G$4:$AF$5,2,1)),"",HLOOKUP(AW19,$G$4:$AF$5,2,1))</f>
        <v/>
      </c>
      <c r="AX20" s="30" t="str">
        <f aca="false">IF(ISNA(HLOOKUP(AX19,$G$4:$AF$5,2,1)),"",HLOOKUP(AX19,$G$4:$AF$5,2,1))</f>
        <v/>
      </c>
      <c r="AY20" s="30" t="str">
        <f aca="false">IF(ISNA(HLOOKUP(AY19,$G$4:$AF$5,2,1)),"",HLOOKUP(AY19,$G$4:$AF$5,2,1))</f>
        <v/>
      </c>
      <c r="AZ20" s="30" t="str">
        <f aca="false">IF(ISNA(HLOOKUP(AZ19,$G$4:$AF$5,2,1)),"",HLOOKUP(AZ19,$G$4:$AF$5,2,1))</f>
        <v/>
      </c>
      <c r="BA20" s="30" t="str">
        <f aca="false">IF(ISNA(HLOOKUP(BA19,$G$4:$AF$5,2,1)),"",HLOOKUP(BA19,$G$4:$AF$5,2,1))</f>
        <v/>
      </c>
      <c r="BB20" s="30" t="str">
        <f aca="false">IF(ISNA(HLOOKUP(BB19,$G$4:$AF$5,2,1)),"",HLOOKUP(BB19,$G$4:$AF$5,2,1))</f>
        <v/>
      </c>
      <c r="BC20" s="30" t="str">
        <f aca="false">IF(ISNA(HLOOKUP(BC19,$G$4:$AF$5,2,1)),"",HLOOKUP(BC19,$G$4:$AF$5,2,1))</f>
        <v/>
      </c>
      <c r="BD20" s="31" t="str">
        <f aca="false">IF(ISNA(HLOOKUP(BD19,$G$4:$AF$5,2,1)),"",HLOOKUP(BD19,$G$4:$AF$5,2,1))</f>
        <v/>
      </c>
    </row>
    <row r="21" customFormat="false" ht="15.9" hidden="false" customHeight="false" outlineLevel="0" collapsed="false">
      <c r="B21" s="9" t="s">
        <v>36</v>
      </c>
      <c r="G21" s="14" t="str">
        <f aca="false">IF(G20=""," ",MOD(($G$15*G20+$J$15),COUNT($G$7:$AF$7)))</f>
        <v> </v>
      </c>
      <c r="H21" s="15" t="str">
        <f aca="false">IF(H20=""," ",MOD(($G$15*H20+$J$15),COUNT($G$7:$AF$7)))</f>
        <v> </v>
      </c>
      <c r="I21" s="15" t="str">
        <f aca="false">IF(I20=""," ",MOD(($G$15*I20+$J$15),COUNT($G$7:$AF$7)))</f>
        <v> </v>
      </c>
      <c r="J21" s="15" t="str">
        <f aca="false">IF(J20=""," ",MOD(($G$15*J20+$J$15),COUNT($G$7:$AF$7)))</f>
        <v> </v>
      </c>
      <c r="K21" s="15" t="str">
        <f aca="false">IF(K20=""," ",MOD(($G$15*K20+$J$15),COUNT($G$7:$AF$7)))</f>
        <v> </v>
      </c>
      <c r="L21" s="15" t="str">
        <f aca="false">IF(L20=""," ",MOD(($G$15*L20+$J$15),COUNT($G$7:$AF$7)))</f>
        <v> </v>
      </c>
      <c r="M21" s="15" t="str">
        <f aca="false">IF(M20=""," ",MOD(($G$15*M20+$J$15),COUNT($G$7:$AF$7)))</f>
        <v> </v>
      </c>
      <c r="N21" s="15" t="str">
        <f aca="false">IF(N20=""," ",MOD(($G$15*N20+$J$15),COUNT($G$7:$AF$7)))</f>
        <v> </v>
      </c>
      <c r="O21" s="15" t="str">
        <f aca="false">IF(O20=""," ",MOD(($G$15*O20+$J$15),COUNT($G$7:$AF$7)))</f>
        <v> </v>
      </c>
      <c r="P21" s="15" t="str">
        <f aca="false">IF(P20=""," ",MOD(($G$15*P20+$J$15),COUNT($G$7:$AF$7)))</f>
        <v> </v>
      </c>
      <c r="Q21" s="15" t="str">
        <f aca="false">IF(Q20=""," ",MOD(($G$15*Q20+$J$15),COUNT($G$7:$AF$7)))</f>
        <v> </v>
      </c>
      <c r="R21" s="15" t="str">
        <f aca="false">IF(R20=""," ",MOD(($G$15*R20+$J$15),COUNT($G$7:$AF$7)))</f>
        <v> </v>
      </c>
      <c r="S21" s="15" t="str">
        <f aca="false">IF(S20=""," ",MOD(($G$15*S20+$J$15),COUNT($G$7:$AF$7)))</f>
        <v> </v>
      </c>
      <c r="T21" s="15" t="str">
        <f aca="false">IF(T20=""," ",MOD(($G$15*T20+$J$15),COUNT($G$7:$AF$7)))</f>
        <v> </v>
      </c>
      <c r="U21" s="15" t="str">
        <f aca="false">IF(U20=""," ",MOD(($G$15*U20+$J$15),COUNT($G$7:$AF$7)))</f>
        <v> </v>
      </c>
      <c r="V21" s="15" t="str">
        <f aca="false">IF(V20=""," ",MOD(($G$15*V20+$J$15),COUNT($G$7:$AF$7)))</f>
        <v> </v>
      </c>
      <c r="W21" s="15" t="str">
        <f aca="false">IF(W20=""," ",MOD(($G$15*W20+$J$15),COUNT($G$7:$AF$7)))</f>
        <v> </v>
      </c>
      <c r="X21" s="15" t="str">
        <f aca="false">IF(X20=""," ",MOD(($G$15*X20+$J$15),COUNT($G$7:$AF$7)))</f>
        <v> </v>
      </c>
      <c r="Y21" s="15" t="str">
        <f aca="false">IF(Y20=""," ",MOD(($G$15*Y20+$J$15),COUNT($G$7:$AF$7)))</f>
        <v> </v>
      </c>
      <c r="Z21" s="15" t="str">
        <f aca="false">IF(Z20=""," ",MOD(($G$15*Z20+$J$15),COUNT($G$7:$AF$7)))</f>
        <v> </v>
      </c>
      <c r="AA21" s="15" t="str">
        <f aca="false">IF(AA20=""," ",MOD(($G$15*AA20+$J$15),COUNT($G$7:$AF$7)))</f>
        <v> </v>
      </c>
      <c r="AB21" s="15" t="str">
        <f aca="false">IF(AB20=""," ",MOD(($G$15*AB20+$J$15),COUNT($G$7:$AF$7)))</f>
        <v> </v>
      </c>
      <c r="AC21" s="15" t="str">
        <f aca="false">IF(AC20=""," ",MOD(($G$15*AC20+$J$15),COUNT($G$7:$AF$7)))</f>
        <v> </v>
      </c>
      <c r="AD21" s="15" t="str">
        <f aca="false">IF(AD20=""," ",MOD(($G$15*AD20+$J$15),COUNT($G$7:$AF$7)))</f>
        <v> </v>
      </c>
      <c r="AE21" s="15" t="str">
        <f aca="false">IF(AE20=""," ",MOD(($G$15*AE20+$J$15),COUNT($G$7:$AF$7)))</f>
        <v> </v>
      </c>
      <c r="AF21" s="15" t="str">
        <f aca="false">IF(AF20=""," ",MOD(($G$15*AF20+$J$15),COUNT($G$7:$AF$7)))</f>
        <v> </v>
      </c>
      <c r="AG21" s="15" t="str">
        <f aca="false">IF(AG20=""," ",MOD(($G$15*AG20+$J$15),COUNT($G$7:$AF$7)))</f>
        <v> </v>
      </c>
      <c r="AH21" s="15" t="str">
        <f aca="false">IF(AH20=""," ",MOD(($G$15*AH20+$J$15),COUNT($G$7:$AF$7)))</f>
        <v> </v>
      </c>
      <c r="AI21" s="15" t="str">
        <f aca="false">IF(AI20=""," ",MOD(($G$15*AI20+$J$15),COUNT($G$7:$AF$7)))</f>
        <v> </v>
      </c>
      <c r="AJ21" s="15" t="str">
        <f aca="false">IF(AJ20=""," ",MOD(($G$15*AJ20+$J$15),COUNT($G$7:$AF$7)))</f>
        <v> </v>
      </c>
      <c r="AK21" s="15" t="str">
        <f aca="false">IF(AK20=""," ",MOD(($G$15*AK20+$J$15),COUNT($G$7:$AF$7)))</f>
        <v> </v>
      </c>
      <c r="AL21" s="15" t="str">
        <f aca="false">IF(AL20=""," ",MOD(($G$15*AL20+$J$15),COUNT($G$7:$AF$7)))</f>
        <v> </v>
      </c>
      <c r="AM21" s="15" t="str">
        <f aca="false">IF(AM20=""," ",MOD(($G$15*AM20+$J$15),COUNT($G$7:$AF$7)))</f>
        <v> </v>
      </c>
      <c r="AN21" s="15" t="str">
        <f aca="false">IF(AN20=""," ",MOD(($G$15*AN20+$J$15),COUNT($G$7:$AF$7)))</f>
        <v> </v>
      </c>
      <c r="AO21" s="15" t="str">
        <f aca="false">IF(AO20=""," ",MOD(($G$15*AO20+$J$15),COUNT($G$7:$AF$7)))</f>
        <v> </v>
      </c>
      <c r="AP21" s="15" t="str">
        <f aca="false">IF(AP20=""," ",MOD(($G$15*AP20+$J$15),COUNT($G$7:$AF$7)))</f>
        <v> </v>
      </c>
      <c r="AQ21" s="15" t="str">
        <f aca="false">IF(AQ20=""," ",MOD(($G$15*AQ20+$J$15),COUNT($G$7:$AF$7)))</f>
        <v> </v>
      </c>
      <c r="AR21" s="15" t="str">
        <f aca="false">IF(AR20=""," ",MOD(($G$15*AR20+$J$15),COUNT($G$7:$AF$7)))</f>
        <v> </v>
      </c>
      <c r="AS21" s="15" t="str">
        <f aca="false">IF(AS20=""," ",MOD(($G$15*AS20+$J$15),COUNT($G$7:$AF$7)))</f>
        <v> </v>
      </c>
      <c r="AT21" s="15" t="str">
        <f aca="false">IF(AT20=""," ",MOD(($G$15*AT20+$J$15),COUNT($G$7:$AF$7)))</f>
        <v> </v>
      </c>
      <c r="AU21" s="15" t="str">
        <f aca="false">IF(AU20=""," ",MOD(($G$15*AU20+$J$15),COUNT($G$7:$AF$7)))</f>
        <v> </v>
      </c>
      <c r="AV21" s="15" t="str">
        <f aca="false">IF(AV20=""," ",MOD(($G$15*AV20+$J$15),COUNT($G$7:$AF$7)))</f>
        <v> </v>
      </c>
      <c r="AW21" s="15" t="str">
        <f aca="false">IF(AW20=""," ",MOD(($G$15*AW20+$J$15),COUNT($G$7:$AF$7)))</f>
        <v> </v>
      </c>
      <c r="AX21" s="15" t="str">
        <f aca="false">IF(AX20=""," ",MOD(($G$15*AX20+$J$15),COUNT($G$7:$AF$7)))</f>
        <v> </v>
      </c>
      <c r="AY21" s="15" t="str">
        <f aca="false">IF(AY20=""," ",MOD(($G$15*AY20+$J$15),COUNT($G$7:$AF$7)))</f>
        <v> </v>
      </c>
      <c r="AZ21" s="15" t="str">
        <f aca="false">IF(AZ20=""," ",MOD(($G$15*AZ20+$J$15),COUNT($G$7:$AF$7)))</f>
        <v> </v>
      </c>
      <c r="BA21" s="15" t="str">
        <f aca="false">IF(BA20=""," ",MOD(($G$15*BA20+$J$15),COUNT($G$7:$AF$7)))</f>
        <v> </v>
      </c>
      <c r="BB21" s="15" t="str">
        <f aca="false">IF(BB20=""," ",MOD(($G$15*BB20+$J$15),COUNT($G$7:$AF$7)))</f>
        <v> </v>
      </c>
      <c r="BC21" s="15" t="str">
        <f aca="false">IF(BC20=""," ",MOD(($G$15*BC20+$J$15),COUNT($G$7:$AF$7)))</f>
        <v> </v>
      </c>
      <c r="BD21" s="16" t="str">
        <f aca="false">IF(BD20=""," ",MOD(($G$15*BD20+$J$15),COUNT($G$7:$AF$7)))</f>
        <v> </v>
      </c>
    </row>
    <row r="22" customFormat="false" ht="15.9" hidden="false" customHeight="false" outlineLevel="0" collapsed="false">
      <c r="B22" s="9" t="s">
        <v>37</v>
      </c>
      <c r="G22" s="32" t="str">
        <f aca="false">IF(G21=" "," ",HLOOKUP(G21,$G$5:$AF$6,2,1))</f>
        <v> </v>
      </c>
      <c r="H22" s="33" t="str">
        <f aca="false">IF(H21=" "," ",HLOOKUP(H21,$G$5:$AF$6,2,1))</f>
        <v> </v>
      </c>
      <c r="I22" s="33" t="str">
        <f aca="false">IF(I21=" "," ",HLOOKUP(I21,$G$5:$AF$6,2,1))</f>
        <v> </v>
      </c>
      <c r="J22" s="33" t="str">
        <f aca="false">IF(J21=" "," ",HLOOKUP(J21,$G$5:$AF$6,2,1))</f>
        <v> </v>
      </c>
      <c r="K22" s="33" t="str">
        <f aca="false">IF(K21=" "," ",HLOOKUP(K21,$G$5:$AF$6,2,1))</f>
        <v> </v>
      </c>
      <c r="L22" s="33" t="str">
        <f aca="false">IF(L21=" "," ",HLOOKUP(L21,$G$5:$AF$6,2,1))</f>
        <v> </v>
      </c>
      <c r="M22" s="33" t="str">
        <f aca="false">IF(M21=" "," ",HLOOKUP(M21,$G$5:$AF$6,2,1))</f>
        <v> </v>
      </c>
      <c r="N22" s="33" t="str">
        <f aca="false">IF(N21=" "," ",HLOOKUP(N21,$G$5:$AF$6,2,1))</f>
        <v> </v>
      </c>
      <c r="O22" s="33" t="str">
        <f aca="false">IF(O21=" "," ",HLOOKUP(O21,$G$5:$AF$6,2,1))</f>
        <v> </v>
      </c>
      <c r="P22" s="33" t="str">
        <f aca="false">IF(P21=" "," ",HLOOKUP(P21,$G$5:$AF$6,2,1))</f>
        <v> </v>
      </c>
      <c r="Q22" s="33" t="str">
        <f aca="false">IF(Q21=" "," ",HLOOKUP(Q21,$G$5:$AF$6,2,1))</f>
        <v> </v>
      </c>
      <c r="R22" s="33" t="str">
        <f aca="false">IF(R21=" "," ",HLOOKUP(R21,$G$5:$AF$6,2,1))</f>
        <v> </v>
      </c>
      <c r="S22" s="33" t="str">
        <f aca="false">IF(S21=" "," ",HLOOKUP(S21,$G$5:$AF$6,2,1))</f>
        <v> </v>
      </c>
      <c r="T22" s="33" t="str">
        <f aca="false">IF(T21=" "," ",HLOOKUP(T21,$G$5:$AF$6,2,1))</f>
        <v> </v>
      </c>
      <c r="U22" s="33" t="str">
        <f aca="false">IF(U21=" "," ",HLOOKUP(U21,$G$5:$AF$6,2,1))</f>
        <v> </v>
      </c>
      <c r="V22" s="33" t="str">
        <f aca="false">IF(V21=" "," ",HLOOKUP(V21,$G$5:$AF$6,2,1))</f>
        <v> </v>
      </c>
      <c r="W22" s="33" t="str">
        <f aca="false">IF(W21=" "," ",HLOOKUP(W21,$G$5:$AF$6,2,1))</f>
        <v> </v>
      </c>
      <c r="X22" s="33" t="str">
        <f aca="false">IF(X21=" "," ",HLOOKUP(X21,$G$5:$AF$6,2,1))</f>
        <v> </v>
      </c>
      <c r="Y22" s="33" t="str">
        <f aca="false">IF(Y21=" "," ",HLOOKUP(Y21,$G$5:$AF$6,2,1))</f>
        <v> </v>
      </c>
      <c r="Z22" s="33" t="str">
        <f aca="false">IF(Z21=" "," ",HLOOKUP(Z21,$G$5:$AF$6,2,1))</f>
        <v> </v>
      </c>
      <c r="AA22" s="33" t="str">
        <f aca="false">IF(AA21=" "," ",HLOOKUP(AA21,$G$5:$AF$6,2,1))</f>
        <v> </v>
      </c>
      <c r="AB22" s="33" t="str">
        <f aca="false">IF(AB21=" "," ",HLOOKUP(AB21,$G$5:$AF$6,2,1))</f>
        <v> </v>
      </c>
      <c r="AC22" s="33" t="str">
        <f aca="false">IF(AC21=" "," ",HLOOKUP(AC21,$G$5:$AF$6,2,1))</f>
        <v> </v>
      </c>
      <c r="AD22" s="33" t="str">
        <f aca="false">IF(AD21=" "," ",HLOOKUP(AD21,$G$5:$AF$6,2,1))</f>
        <v> </v>
      </c>
      <c r="AE22" s="33" t="str">
        <f aca="false">IF(AE21=" "," ",HLOOKUP(AE21,$G$5:$AF$6,2,1))</f>
        <v> </v>
      </c>
      <c r="AF22" s="33" t="str">
        <f aca="false">IF(AF21=" "," ",HLOOKUP(AF21,$G$5:$AF$6,2,1))</f>
        <v> </v>
      </c>
      <c r="AG22" s="33" t="str">
        <f aca="false">IF(AG21=" "," ",HLOOKUP(AG21,$G$5:$AF$6,2,1))</f>
        <v> </v>
      </c>
      <c r="AH22" s="33" t="str">
        <f aca="false">IF(AH21=" "," ",HLOOKUP(AH21,$G$5:$AF$6,2,1))</f>
        <v> </v>
      </c>
      <c r="AI22" s="33" t="str">
        <f aca="false">IF(AI21=" "," ",HLOOKUP(AI21,$G$5:$AF$6,2,1))</f>
        <v> </v>
      </c>
      <c r="AJ22" s="33" t="str">
        <f aca="false">IF(AJ21=" "," ",HLOOKUP(AJ21,$G$5:$AF$6,2,1))</f>
        <v> </v>
      </c>
      <c r="AK22" s="33" t="str">
        <f aca="false">IF(AK21=" "," ",HLOOKUP(AK21,$G$5:$AF$6,2,1))</f>
        <v> </v>
      </c>
      <c r="AL22" s="33" t="str">
        <f aca="false">IF(AL21=" "," ",HLOOKUP(AL21,$G$5:$AF$6,2,1))</f>
        <v> </v>
      </c>
      <c r="AM22" s="33" t="str">
        <f aca="false">IF(AM21=" "," ",HLOOKUP(AM21,$G$5:$AF$6,2,1))</f>
        <v> </v>
      </c>
      <c r="AN22" s="33" t="str">
        <f aca="false">IF(AN21=" "," ",HLOOKUP(AN21,$G$5:$AF$6,2,1))</f>
        <v> </v>
      </c>
      <c r="AO22" s="33" t="str">
        <f aca="false">IF(AO21=" "," ",HLOOKUP(AO21,$G$5:$AF$6,2,1))</f>
        <v> </v>
      </c>
      <c r="AP22" s="33" t="str">
        <f aca="false">IF(AP21=" "," ",HLOOKUP(AP21,$G$5:$AF$6,2,1))</f>
        <v> </v>
      </c>
      <c r="AQ22" s="33" t="str">
        <f aca="false">IF(AQ21=" "," ",HLOOKUP(AQ21,$G$5:$AF$6,2,1))</f>
        <v> </v>
      </c>
      <c r="AR22" s="33" t="str">
        <f aca="false">IF(AR21=" "," ",HLOOKUP(AR21,$G$5:$AF$6,2,1))</f>
        <v> </v>
      </c>
      <c r="AS22" s="33" t="str">
        <f aca="false">IF(AS21=" "," ",HLOOKUP(AS21,$G$5:$AF$6,2,1))</f>
        <v> </v>
      </c>
      <c r="AT22" s="33" t="str">
        <f aca="false">IF(AT21=" "," ",HLOOKUP(AT21,$G$5:$AF$6,2,1))</f>
        <v> </v>
      </c>
      <c r="AU22" s="33" t="str">
        <f aca="false">IF(AU21=" "," ",HLOOKUP(AU21,$G$5:$AF$6,2,1))</f>
        <v> </v>
      </c>
      <c r="AV22" s="33" t="str">
        <f aca="false">IF(AV21=" "," ",HLOOKUP(AV21,$G$5:$AF$6,2,1))</f>
        <v> </v>
      </c>
      <c r="AW22" s="33" t="str">
        <f aca="false">IF(AW21=" "," ",HLOOKUP(AW21,$G$5:$AF$6,2,1))</f>
        <v> </v>
      </c>
      <c r="AX22" s="33" t="str">
        <f aca="false">IF(AX21=" "," ",HLOOKUP(AX21,$G$5:$AF$6,2,1))</f>
        <v> </v>
      </c>
      <c r="AY22" s="33" t="str">
        <f aca="false">IF(AY21=" "," ",HLOOKUP(AY21,$G$5:$AF$6,2,1))</f>
        <v> </v>
      </c>
      <c r="AZ22" s="33" t="str">
        <f aca="false">IF(AZ21=" "," ",HLOOKUP(AZ21,$G$5:$AF$6,2,1))</f>
        <v> </v>
      </c>
      <c r="BA22" s="33" t="str">
        <f aca="false">IF(BA21=" "," ",HLOOKUP(BA21,$G$5:$AF$6,2,1))</f>
        <v> </v>
      </c>
      <c r="BB22" s="33" t="str">
        <f aca="false">IF(BB21=" "," ",HLOOKUP(BB21,$G$5:$AF$6,2,1))</f>
        <v> </v>
      </c>
      <c r="BC22" s="33" t="str">
        <f aca="false">IF(BC21=" "," ",HLOOKUP(BC21,$G$5:$AF$6,2,1))</f>
        <v> </v>
      </c>
      <c r="BD22" s="34" t="str">
        <f aca="false">IF(BD21=" "," ",HLOOKUP(BD21,$G$5:$AF$6,2,1))</f>
        <v> </v>
      </c>
    </row>
    <row r="24" customFormat="false" ht="15.6" hidden="false" customHeight="false" outlineLevel="0" collapsed="false">
      <c r="B24" s="9" t="s">
        <v>38</v>
      </c>
      <c r="G24" s="35" t="str">
        <f aca="false">CONCATENATE(G22,H22,I22,J22,K22,L22,M22,N22,O22,P22,Q22,R22,S22,T22,U22,V22,W22,X22,Y22,Z22,AA22,AB22,AC22,AD22,AE22,AF22,AG22,AH22,AI22,AJ22,AK22,AL22,AM22,AN22,AO22,AP22,AQ22,AR22,AS22,AT22,AU22,AV22,AW22,AX22,AY22,AZ22,BA22,BB22,BC22,BD22)</f>
        <v>                                                  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</row>
  </sheetData>
  <mergeCells count="5">
    <mergeCell ref="G13:H13"/>
    <mergeCell ref="G15:H15"/>
    <mergeCell ref="J15:K15"/>
    <mergeCell ref="G17:BD17"/>
    <mergeCell ref="G24:BD24"/>
  </mergeCells>
  <dataValidations count="2">
    <dataValidation allowBlank="true" operator="between" showDropDown="false" showErrorMessage="true" showInputMessage="true" sqref="J15" type="list">
      <formula1>$G$5:$AF$5</formula1>
      <formula2>0</formula2>
    </dataValidation>
    <dataValidation allowBlank="true" operator="between" showDropDown="false" showErrorMessage="true" showInputMessage="true" sqref="G15" type="list">
      <formula1>$G$10:$R$10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4" zeroHeight="false" outlineLevelRow="0" outlineLevelCol="0"/>
  <cols>
    <col collapsed="false" customWidth="true" hidden="false" outlineLevel="0" max="2" min="1" style="1" width="8.84"/>
    <col collapsed="false" customWidth="true" hidden="false" outlineLevel="0" max="5" min="3" style="1" width="3.1"/>
    <col collapsed="false" customWidth="true" hidden="false" outlineLevel="0" max="6" min="6" style="1" width="3.31"/>
    <col collapsed="false" customWidth="true" hidden="false" outlineLevel="0" max="7" min="7" style="1" width="3.58"/>
    <col collapsed="false" customWidth="true" hidden="false" outlineLevel="0" max="18" min="8" style="1" width="3.1"/>
    <col collapsed="false" customWidth="true" hidden="false" outlineLevel="0" max="19" min="19" style="1" width="3.05"/>
    <col collapsed="false" customWidth="true" hidden="false" outlineLevel="0" max="1025" min="20" style="1" width="3.1"/>
  </cols>
  <sheetData>
    <row r="2" customFormat="false" ht="30.6" hidden="false" customHeight="false" outlineLevel="0" collapsed="false">
      <c r="B2" s="2" t="s">
        <v>39</v>
      </c>
      <c r="C2" s="3"/>
      <c r="D2" s="3"/>
      <c r="E2" s="3"/>
    </row>
    <row r="3" customFormat="false" ht="14.7" hidden="false" customHeight="false" outlineLevel="0" collapsed="false"/>
    <row r="4" s="5" customFormat="true" ht="15.6" hidden="false" customHeight="false" outlineLevel="0" collapsed="false">
      <c r="A4" s="1"/>
      <c r="B4" s="4" t="s">
        <v>1</v>
      </c>
      <c r="G4" s="6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  <c r="N4" s="7" t="s">
        <v>9</v>
      </c>
      <c r="O4" s="7" t="s">
        <v>10</v>
      </c>
      <c r="P4" s="7" t="s">
        <v>11</v>
      </c>
      <c r="Q4" s="7" t="s">
        <v>12</v>
      </c>
      <c r="R4" s="7" t="s">
        <v>13</v>
      </c>
      <c r="S4" s="7" t="s">
        <v>14</v>
      </c>
      <c r="T4" s="7" t="s">
        <v>15</v>
      </c>
      <c r="U4" s="7" t="s">
        <v>16</v>
      </c>
      <c r="V4" s="7" t="s">
        <v>17</v>
      </c>
      <c r="W4" s="7" t="s">
        <v>18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23</v>
      </c>
      <c r="AC4" s="7" t="s">
        <v>24</v>
      </c>
      <c r="AD4" s="7" t="s">
        <v>25</v>
      </c>
      <c r="AE4" s="7" t="s">
        <v>26</v>
      </c>
      <c r="AF4" s="8" t="s">
        <v>27</v>
      </c>
    </row>
    <row r="5" customFormat="false" ht="13.8" hidden="false" customHeight="true" outlineLevel="0" collapsed="false">
      <c r="B5" s="9"/>
      <c r="G5" s="10" t="n">
        <v>0</v>
      </c>
      <c r="H5" s="11" t="n">
        <v>1</v>
      </c>
      <c r="I5" s="11" t="n">
        <v>2</v>
      </c>
      <c r="J5" s="11" t="n">
        <v>3</v>
      </c>
      <c r="K5" s="11" t="n">
        <v>4</v>
      </c>
      <c r="L5" s="11" t="n">
        <v>5</v>
      </c>
      <c r="M5" s="11" t="n">
        <v>6</v>
      </c>
      <c r="N5" s="11" t="n">
        <v>7</v>
      </c>
      <c r="O5" s="11" t="n">
        <v>8</v>
      </c>
      <c r="P5" s="11" t="n">
        <v>9</v>
      </c>
      <c r="Q5" s="11" t="n">
        <v>10</v>
      </c>
      <c r="R5" s="11" t="n">
        <v>11</v>
      </c>
      <c r="S5" s="11" t="n">
        <v>12</v>
      </c>
      <c r="T5" s="11" t="n">
        <v>13</v>
      </c>
      <c r="U5" s="11" t="n">
        <v>14</v>
      </c>
      <c r="V5" s="11" t="n">
        <v>15</v>
      </c>
      <c r="W5" s="11" t="n">
        <v>16</v>
      </c>
      <c r="X5" s="11" t="n">
        <v>17</v>
      </c>
      <c r="Y5" s="11" t="n">
        <v>18</v>
      </c>
      <c r="Z5" s="11" t="n">
        <v>19</v>
      </c>
      <c r="AA5" s="11" t="n">
        <v>20</v>
      </c>
      <c r="AB5" s="11" t="n">
        <v>21</v>
      </c>
      <c r="AC5" s="11" t="n">
        <v>22</v>
      </c>
      <c r="AD5" s="11" t="n">
        <v>23</v>
      </c>
      <c r="AE5" s="11" t="n">
        <v>24</v>
      </c>
      <c r="AF5" s="12" t="n">
        <v>25</v>
      </c>
    </row>
    <row r="6" customFormat="false" ht="2.1" hidden="true" customHeight="true" outlineLevel="0" collapsed="false">
      <c r="B6" s="9"/>
      <c r="G6" s="13" t="s">
        <v>2</v>
      </c>
      <c r="H6" s="13" t="s">
        <v>3</v>
      </c>
      <c r="I6" s="13" t="s">
        <v>4</v>
      </c>
      <c r="J6" s="13" t="s">
        <v>5</v>
      </c>
      <c r="K6" s="13" t="s">
        <v>6</v>
      </c>
      <c r="L6" s="13" t="s">
        <v>7</v>
      </c>
      <c r="M6" s="13" t="s">
        <v>8</v>
      </c>
      <c r="N6" s="13" t="s">
        <v>9</v>
      </c>
      <c r="O6" s="13" t="s">
        <v>10</v>
      </c>
      <c r="P6" s="13" t="s">
        <v>11</v>
      </c>
      <c r="Q6" s="13" t="s">
        <v>12</v>
      </c>
      <c r="R6" s="13" t="s">
        <v>13</v>
      </c>
      <c r="S6" s="13" t="s">
        <v>14</v>
      </c>
      <c r="T6" s="13" t="s">
        <v>15</v>
      </c>
      <c r="U6" s="13" t="s">
        <v>16</v>
      </c>
      <c r="V6" s="13" t="s">
        <v>17</v>
      </c>
      <c r="W6" s="13" t="s">
        <v>18</v>
      </c>
      <c r="X6" s="13" t="s">
        <v>19</v>
      </c>
      <c r="Y6" s="13" t="s">
        <v>20</v>
      </c>
      <c r="Z6" s="13" t="s">
        <v>21</v>
      </c>
      <c r="AA6" s="13" t="s">
        <v>22</v>
      </c>
      <c r="AB6" s="13" t="s">
        <v>23</v>
      </c>
      <c r="AC6" s="13" t="s">
        <v>24</v>
      </c>
      <c r="AD6" s="13" t="s">
        <v>25</v>
      </c>
      <c r="AE6" s="13" t="s">
        <v>26</v>
      </c>
      <c r="AF6" s="13" t="s">
        <v>27</v>
      </c>
    </row>
    <row r="7" customFormat="false" ht="15.9" hidden="false" customHeight="false" outlineLevel="0" collapsed="false">
      <c r="B7" s="9" t="s">
        <v>28</v>
      </c>
      <c r="G7" s="14" t="n">
        <f aca="false">GCD(G5,26)</f>
        <v>26</v>
      </c>
      <c r="H7" s="15" t="n">
        <f aca="false">GCD(H5,26)</f>
        <v>1</v>
      </c>
      <c r="I7" s="15" t="n">
        <f aca="false">GCD(I5,26)</f>
        <v>2</v>
      </c>
      <c r="J7" s="15" t="n">
        <f aca="false">GCD(J5,26)</f>
        <v>1</v>
      </c>
      <c r="K7" s="15" t="n">
        <f aca="false">GCD(K5,26)</f>
        <v>2</v>
      </c>
      <c r="L7" s="15" t="n">
        <f aca="false">GCD(L5,26)</f>
        <v>1</v>
      </c>
      <c r="M7" s="15" t="n">
        <f aca="false">GCD(M5,26)</f>
        <v>2</v>
      </c>
      <c r="N7" s="15" t="n">
        <f aca="false">GCD(N5,26)</f>
        <v>1</v>
      </c>
      <c r="O7" s="15" t="n">
        <f aca="false">GCD(O5,26)</f>
        <v>2</v>
      </c>
      <c r="P7" s="15" t="n">
        <f aca="false">GCD(P5,26)</f>
        <v>1</v>
      </c>
      <c r="Q7" s="15" t="n">
        <f aca="false">GCD(Q5,26)</f>
        <v>2</v>
      </c>
      <c r="R7" s="15" t="n">
        <f aca="false">GCD(R5,26)</f>
        <v>1</v>
      </c>
      <c r="S7" s="15" t="n">
        <f aca="false">GCD(S5,26)</f>
        <v>2</v>
      </c>
      <c r="T7" s="15" t="n">
        <f aca="false">GCD(T5,26)</f>
        <v>13</v>
      </c>
      <c r="U7" s="15" t="n">
        <f aca="false">GCD(U5,26)</f>
        <v>2</v>
      </c>
      <c r="V7" s="15" t="n">
        <f aca="false">GCD(V5,26)</f>
        <v>1</v>
      </c>
      <c r="W7" s="15" t="n">
        <f aca="false">GCD(W5,26)</f>
        <v>2</v>
      </c>
      <c r="X7" s="15" t="n">
        <f aca="false">GCD(X5,26)</f>
        <v>1</v>
      </c>
      <c r="Y7" s="15" t="n">
        <f aca="false">GCD(Y5,26)</f>
        <v>2</v>
      </c>
      <c r="Z7" s="15" t="n">
        <f aca="false">GCD(Z5,26)</f>
        <v>1</v>
      </c>
      <c r="AA7" s="15" t="n">
        <f aca="false">GCD(AA5,26)</f>
        <v>2</v>
      </c>
      <c r="AB7" s="15" t="n">
        <f aca="false">GCD(AB5,26)</f>
        <v>1</v>
      </c>
      <c r="AC7" s="15" t="n">
        <f aca="false">GCD(AC5,26)</f>
        <v>2</v>
      </c>
      <c r="AD7" s="15" t="n">
        <f aca="false">GCD(AD5,26)</f>
        <v>1</v>
      </c>
      <c r="AE7" s="15" t="n">
        <f aca="false">GCD(AE5,26)</f>
        <v>2</v>
      </c>
      <c r="AF7" s="16" t="n">
        <f aca="false">GCD(AF5,26)</f>
        <v>1</v>
      </c>
    </row>
    <row r="8" customFormat="false" ht="14.1" hidden="false" customHeight="true" outlineLevel="0" collapsed="false"/>
    <row r="9" customFormat="false" ht="0.6" hidden="true" customHeight="true" outlineLevel="0" collapsed="false">
      <c r="B9" s="9" t="s">
        <v>29</v>
      </c>
      <c r="G9" s="17" t="n">
        <f aca="false" t="array" ref="G9:G9">INDEX($G$5:$AF$5,1,SMALL(IF(1=$G$7:$AF$7,COLUMN($G$7:$AF$7)-COLUMN($G$7)+1),COLUMN(G9)-COLUMN($G$9)+1))</f>
        <v>1</v>
      </c>
      <c r="H9" s="17" t="n">
        <f aca="false" t="array" ref="H9:H9">INDEX($G$5:$AF$5,1,SMALL(IF(1=$G$7:$AF$7,COLUMN($G$7:$AF$7)-COLUMN($G$7)+1),COLUMN(H9)-COLUMN($G$9)+1))</f>
        <v>3</v>
      </c>
      <c r="I9" s="17" t="n">
        <f aca="false" t="array" ref="I9:I9">INDEX($G$5:$AF$5,1,SMALL(IF(1=$G$7:$AF$7,COLUMN($G$7:$AF$7)-COLUMN($G$7)+1),COLUMN(I9)-COLUMN($G$9)+1))</f>
        <v>5</v>
      </c>
      <c r="J9" s="17" t="n">
        <f aca="false" t="array" ref="J9:J9">INDEX($G$5:$AF$5,1,SMALL(IF(1=$G$7:$AF$7,COLUMN($G$7:$AF$7)-COLUMN($G$7)+1),COLUMN(J9)-COLUMN($G$9)+1))</f>
        <v>7</v>
      </c>
      <c r="K9" s="17" t="n">
        <f aca="false" t="array" ref="K9:K9">INDEX($G$5:$AF$5,1,SMALL(IF(1=$G$7:$AF$7,COLUMN($G$7:$AF$7)-COLUMN($G$7)+1),COLUMN(K9)-COLUMN($G$9)+1))</f>
        <v>9</v>
      </c>
      <c r="L9" s="17" t="n">
        <f aca="false" t="array" ref="L9:L9">INDEX($G$5:$AF$5,1,SMALL(IF(1=$G$7:$AF$7,COLUMN($G$7:$AF$7)-COLUMN($G$7)+1),COLUMN(L9)-COLUMN($G$9)+1))</f>
        <v>11</v>
      </c>
      <c r="M9" s="17" t="n">
        <f aca="false" t="array" ref="M9:M9">INDEX($G$5:$AF$5,1,SMALL(IF(1=$G$7:$AF$7,COLUMN($G$7:$AF$7)-COLUMN($G$7)+1),COLUMN(M9)-COLUMN($G$9)+1))</f>
        <v>15</v>
      </c>
      <c r="N9" s="17" t="n">
        <f aca="false" t="array" ref="N9:N9">INDEX($G$5:$AF$5,1,SMALL(IF(1=$G$7:$AF$7,COLUMN($G$7:$AF$7)-COLUMN($G$7)+1),COLUMN(N9)-COLUMN($G$9)+1))</f>
        <v>17</v>
      </c>
      <c r="O9" s="17" t="n">
        <f aca="false" t="array" ref="O9:O9">INDEX($G$5:$AF$5,1,SMALL(IF(1=$G$7:$AF$7,COLUMN($G$7:$AF$7)-COLUMN($G$7)+1),COLUMN(O9)-COLUMN($G$9)+1))</f>
        <v>19</v>
      </c>
      <c r="P9" s="17" t="n">
        <f aca="false" t="array" ref="P9:P9">INDEX($G$5:$AF$5,1,SMALL(IF(1=$G$7:$AF$7,COLUMN($G$7:$AF$7)-COLUMN($G$7)+1),COLUMN(P9)-COLUMN($G$9)+1))</f>
        <v>21</v>
      </c>
      <c r="Q9" s="17" t="n">
        <f aca="false" t="array" ref="Q9:Q9">INDEX($G$5:$AF$5,1,SMALL(IF(1=$G$7:$AF$7,COLUMN($G$7:$AF$7)-COLUMN($G$7)+1),COLUMN(Q9)-COLUMN($G$9)+1))</f>
        <v>23</v>
      </c>
      <c r="R9" s="17" t="n">
        <f aca="false" t="array" ref="R9:R9">INDEX($G$5:$AF$5,1,SMALL(IF(1=$G$7:$AF$7,COLUMN($G$7:$AF$7)-COLUMN($G$7)+1),COLUMN(R9)-COLUMN($G$9)+1))</f>
        <v>25</v>
      </c>
      <c r="S9" s="18" t="e">
        <f aca="false" t="array" ref="S9:S9">INDEX($G$5:$AF$5,1,SMALL(IF(1=$G$7:$AF$7,COLUMN($G$7:$AF$7)-COLUMN($G$7)+1),COLUMN(S9)-COLUMN($G$9)+1))</f>
        <v>#VALUE!</v>
      </c>
      <c r="T9" s="18" t="e">
        <f aca="false" t="array" ref="T9:T9">INDEX($G$5:$AF$5,1,SMALL(IF(1=$G$7:$AF$7,COLUMN($G$7:$AF$7)-COLUMN($G$7)+1),COLUMN(T9)-COLUMN($G$9)+1))</f>
        <v>#VALUE!</v>
      </c>
      <c r="U9" s="18" t="e">
        <f aca="false" t="array" ref="U9:U9">INDEX($G$5:$AF$5,1,SMALL(IF(1=$G$7:$AF$7,COLUMN($G$7:$AF$7)-COLUMN($G$7)+1),COLUMN(U9)-COLUMN($G$9)+1))</f>
        <v>#VALUE!</v>
      </c>
      <c r="V9" s="18" t="e">
        <f aca="false" t="array" ref="V9:V9">INDEX($G$5:$AF$5,1,SMALL(IF(1=$G$7:$AF$7,COLUMN($G$7:$AF$7)-COLUMN($G$7)+1),COLUMN(V9)-COLUMN($G$9)+1))</f>
        <v>#VALUE!</v>
      </c>
      <c r="W9" s="18" t="e">
        <f aca="false" t="array" ref="W9:W9">INDEX($G$5:$AF$5,1,SMALL(IF(1=$G$7:$AF$7,COLUMN($G$7:$AF$7)-COLUMN($G$7)+1),COLUMN(W9)-COLUMN($G$9)+1))</f>
        <v>#VALUE!</v>
      </c>
      <c r="X9" s="18" t="e">
        <f aca="false" t="array" ref="X9:X9">INDEX($G$5:$AF$5,1,SMALL(IF(1=$G$7:$AF$7,COLUMN($G$7:$AF$7)-COLUMN($G$7)+1),COLUMN(X9)-COLUMN($G$9)+1))</f>
        <v>#VALUE!</v>
      </c>
      <c r="Y9" s="18" t="e">
        <f aca="false" t="array" ref="Y9:Y9">INDEX($G$5:$AF$5,1,SMALL(IF(1=$G$7:$AF$7,COLUMN($G$7:$AF$7)-COLUMN($G$7)+1),COLUMN(Y9)-COLUMN($G$9)+1))</f>
        <v>#VALUE!</v>
      </c>
      <c r="Z9" s="18" t="e">
        <f aca="false" t="array" ref="Z9:Z9">INDEX($G$5:$AF$5,1,SMALL(IF(1=$G$7:$AF$7,COLUMN($G$7:$AF$7)-COLUMN($G$7)+1),COLUMN(Z9)-COLUMN($G$9)+1))</f>
        <v>#VALUE!</v>
      </c>
      <c r="AA9" s="18" t="e">
        <f aca="false" t="array" ref="AA9:AA9">INDEX($G$5:$AF$5,1,SMALL(IF(1=$G$7:$AF$7,COLUMN($G$7:$AF$7)-COLUMN($G$7)+1),COLUMN(AA9)-COLUMN($G$9)+1))</f>
        <v>#VALUE!</v>
      </c>
      <c r="AB9" s="18" t="e">
        <f aca="false" t="array" ref="AB9:AB9">INDEX($G$5:$AF$5,1,SMALL(IF(1=$G$7:$AF$7,COLUMN($G$7:$AF$7)-COLUMN($G$7)+1),COLUMN(AB9)-COLUMN($G$9)+1))</f>
        <v>#VALUE!</v>
      </c>
      <c r="AC9" s="18" t="e">
        <f aca="false" t="array" ref="AC9:AC9">INDEX($G$5:$AF$5,1,SMALL(IF(1=$G$7:$AF$7,COLUMN($G$7:$AF$7)-COLUMN($G$7)+1),COLUMN(AC9)-COLUMN($G$9)+1))</f>
        <v>#VALUE!</v>
      </c>
      <c r="AD9" s="18" t="e">
        <f aca="false" t="array" ref="AD9:AD9">INDEX($G$5:$AF$5,1,SMALL(IF(1=$G$7:$AF$7,COLUMN($G$7:$AF$7)-COLUMN($G$7)+1),COLUMN(AD9)-COLUMN($G$9)+1))</f>
        <v>#VALUE!</v>
      </c>
      <c r="AE9" s="18" t="e">
        <f aca="false" t="array" ref="AE9:AE9">INDEX($G$5:$AF$5,1,SMALL(IF(1=$G$7:$AF$7,COLUMN($G$7:$AF$7)-COLUMN($G$7)+1),COLUMN(AE9)-COLUMN($G$9)+1))</f>
        <v>#VALUE!</v>
      </c>
      <c r="AF9" s="18" t="e">
        <f aca="false" t="array" ref="AF9:AF9">INDEX($G$5:$AF$5,1,SMALL(IF(1=$G$7:$AF$7,COLUMN($G$7:$AF$7)-COLUMN($G$7)+1),COLUMN(AF9)-COLUMN($G$9)+1))</f>
        <v>#VALUE!</v>
      </c>
    </row>
    <row r="10" customFormat="false" ht="15.6" hidden="false" customHeight="false" outlineLevel="0" collapsed="false">
      <c r="B10" s="9" t="s">
        <v>29</v>
      </c>
      <c r="G10" s="19" t="n">
        <f aca="false">IF(ISNUMBER(Decryption!G9),Decryption!G9,"")</f>
        <v>1</v>
      </c>
      <c r="H10" s="20" t="n">
        <f aca="false">IF(ISNUMBER(Decryption!H9),Decryption!H9,"")</f>
        <v>3</v>
      </c>
      <c r="I10" s="20" t="n">
        <f aca="false">IF(ISNUMBER(Decryption!I9),Decryption!I9,"")</f>
        <v>5</v>
      </c>
      <c r="J10" s="20" t="n">
        <f aca="false">IF(ISNUMBER(Decryption!J9),Decryption!J9,"")</f>
        <v>7</v>
      </c>
      <c r="K10" s="20" t="n">
        <f aca="false">IF(ISNUMBER(Decryption!K9),Decryption!K9,"")</f>
        <v>9</v>
      </c>
      <c r="L10" s="20" t="n">
        <f aca="false">IF(ISNUMBER(Decryption!L9),Decryption!L9,"")</f>
        <v>11</v>
      </c>
      <c r="M10" s="20" t="n">
        <f aca="false">IF(ISNUMBER(Decryption!M9),Decryption!M9,"")</f>
        <v>15</v>
      </c>
      <c r="N10" s="20" t="n">
        <f aca="false">IF(ISNUMBER(Decryption!N9),Decryption!N9,"")</f>
        <v>17</v>
      </c>
      <c r="O10" s="20" t="n">
        <f aca="false">IF(ISNUMBER(Decryption!O9),Decryption!O9,"")</f>
        <v>19</v>
      </c>
      <c r="P10" s="20" t="n">
        <f aca="false">IF(ISNUMBER(Decryption!P9),Decryption!P9,"")</f>
        <v>21</v>
      </c>
      <c r="Q10" s="20" t="n">
        <f aca="false">IF(ISNUMBER(Decryption!Q9),Decryption!Q9,"")</f>
        <v>23</v>
      </c>
      <c r="R10" s="21" t="n">
        <f aca="false">IF(ISNUMBER(Decryption!R9),Decryption!R9,"")</f>
        <v>25</v>
      </c>
      <c r="S10" s="1" t="str">
        <f aca="false">IF(ISNUMBER(S9),S9," ")</f>
        <v> </v>
      </c>
      <c r="T10" s="1" t="str">
        <f aca="false">IF(ISNUMBER(T9),T9," ")</f>
        <v> </v>
      </c>
      <c r="U10" s="1" t="str">
        <f aca="false">IF(ISNUMBER(U9),U9," ")</f>
        <v> </v>
      </c>
      <c r="V10" s="1" t="str">
        <f aca="false">IF(ISNUMBER(V9),V9," ")</f>
        <v> </v>
      </c>
      <c r="W10" s="1" t="str">
        <f aca="false">IF(ISNUMBER(W9),W9," ")</f>
        <v> </v>
      </c>
      <c r="X10" s="1" t="str">
        <f aca="false">IF(ISNUMBER(X9),X9," ")</f>
        <v> </v>
      </c>
      <c r="Y10" s="1" t="str">
        <f aca="false">IF(ISNUMBER(Y9),Y9," ")</f>
        <v> </v>
      </c>
      <c r="Z10" s="1" t="str">
        <f aca="false">IF(ISNUMBER(Z9),Z9," ")</f>
        <v> </v>
      </c>
      <c r="AA10" s="1" t="str">
        <f aca="false">IF(ISNUMBER(AA9),AA9," ")</f>
        <v> </v>
      </c>
      <c r="AB10" s="1" t="str">
        <f aca="false">IF(ISNUMBER(AB9),AB9," ")</f>
        <v> </v>
      </c>
      <c r="AC10" s="1" t="str">
        <f aca="false">IF(ISNUMBER(AC9),AC9," ")</f>
        <v> </v>
      </c>
      <c r="AD10" s="1" t="str">
        <f aca="false">IF(ISNUMBER(AD9),AD9," ")</f>
        <v> </v>
      </c>
      <c r="AE10" s="1" t="str">
        <f aca="false">IF(ISNUMBER(AE9),AE9," ")</f>
        <v> </v>
      </c>
      <c r="AF10" s="1" t="str">
        <f aca="false">IF(ISNUMBER(AF9),AF9," ")</f>
        <v> </v>
      </c>
    </row>
    <row r="11" customFormat="false" ht="15.9" hidden="false" customHeight="false" outlineLevel="0" collapsed="false">
      <c r="B11" s="9" t="s">
        <v>30</v>
      </c>
      <c r="G11" s="22" t="n">
        <v>1</v>
      </c>
      <c r="H11" s="23" t="n">
        <v>9</v>
      </c>
      <c r="I11" s="23" t="n">
        <v>21</v>
      </c>
      <c r="J11" s="23" t="n">
        <v>15</v>
      </c>
      <c r="K11" s="23" t="n">
        <v>3</v>
      </c>
      <c r="L11" s="23" t="n">
        <v>19</v>
      </c>
      <c r="M11" s="23" t="n">
        <v>7</v>
      </c>
      <c r="N11" s="23" t="n">
        <v>23</v>
      </c>
      <c r="O11" s="23" t="n">
        <v>11</v>
      </c>
      <c r="P11" s="23" t="n">
        <v>5</v>
      </c>
      <c r="Q11" s="23" t="n">
        <v>17</v>
      </c>
      <c r="R11" s="24" t="n">
        <v>25</v>
      </c>
    </row>
    <row r="12" s="25" customFormat="true" ht="14.7" hidden="false" customHeight="false" outlineLevel="0" collapsed="false">
      <c r="A12" s="1"/>
      <c r="BE12" s="1"/>
    </row>
    <row r="13" customFormat="false" ht="15.9" hidden="false" customHeight="false" outlineLevel="0" collapsed="false">
      <c r="B13" s="9" t="s">
        <v>31</v>
      </c>
      <c r="G13" s="26" t="n">
        <f aca="false">COUNT(G5:AF5)*COUNT(Encryption!G10:R10)</f>
        <v>312</v>
      </c>
      <c r="H13" s="26"/>
      <c r="BE13" s="25"/>
    </row>
    <row r="14" s="13" customFormat="true" ht="15.6" hidden="false" customHeight="false" outlineLevel="0" collapsed="false">
      <c r="A14" s="1"/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3" t="str">
        <f aca="false">MID($G$17,COLUMN(BF14)-COLUMN($G$19)+1,1)</f>
        <v/>
      </c>
    </row>
    <row r="15" s="13" customFormat="true" ht="15.6" hidden="false" customHeight="false" outlineLevel="0" collapsed="false">
      <c r="A15" s="1"/>
      <c r="B15" s="9" t="s">
        <v>32</v>
      </c>
      <c r="C15" s="1"/>
      <c r="D15" s="1"/>
      <c r="E15" s="1"/>
      <c r="F15" s="5"/>
      <c r="G15" s="27" t="n">
        <v>1</v>
      </c>
      <c r="H15" s="27"/>
      <c r="I15" s="1"/>
      <c r="J15" s="27" t="n">
        <v>0</v>
      </c>
      <c r="K15" s="2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3" t="str">
        <f aca="false">MID($G$17,COLUMN(BE15)-COLUMN($G$19)+1,1)</f>
        <v/>
      </c>
      <c r="BF15" s="13" t="str">
        <f aca="false">IF(ISNA(HLOOKUP(BF14,$G$4:$AF$5,2,1)),"",HLOOKUP(BF14,$G$4:$AF$5,2,1))</f>
        <v/>
      </c>
    </row>
    <row r="16" s="13" customFormat="true" ht="15.6" hidden="false" customHeight="false" outlineLevel="0" collapsed="false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3" t="str">
        <f aca="false">IF(ISNA(HLOOKUP(BE15,$G$4:$AF$5,2,1)),"",HLOOKUP(BE15,$G$4:$AF$5,2,1))</f>
        <v/>
      </c>
      <c r="BF16" s="13" t="str">
        <f aca="false">IF(BF15=""," ",MOD((BF15+$G$15),$G$13))</f>
        <v> </v>
      </c>
    </row>
    <row r="17" customFormat="false" ht="15.6" hidden="false" customHeight="false" outlineLevel="0" collapsed="false">
      <c r="B17" s="9" t="s">
        <v>38</v>
      </c>
      <c r="F17" s="2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13" t="str">
        <f aca="false">IF(BE16=""," ",MOD((BE16+$G$15),$G$13))</f>
        <v> </v>
      </c>
    </row>
    <row r="18" customFormat="false" ht="15.9" hidden="false" customHeight="false" outlineLevel="0" collapsed="false">
      <c r="B18" s="9"/>
    </row>
    <row r="19" customFormat="false" ht="15.9" hidden="false" customHeight="false" outlineLevel="0" collapsed="false">
      <c r="B19" s="9" t="s">
        <v>40</v>
      </c>
      <c r="G19" s="14" t="str">
        <f aca="false">MID($G$17,COLUMN(G19)-COLUMN($G$19)+1,1)</f>
        <v/>
      </c>
      <c r="H19" s="15" t="str">
        <f aca="false">MID($G$17,COLUMN(H19)-COLUMN($G$19)+1,1)</f>
        <v/>
      </c>
      <c r="I19" s="15" t="str">
        <f aca="false">MID($G$17,COLUMN(I19)-COLUMN($G$19)+1,1)</f>
        <v/>
      </c>
      <c r="J19" s="15" t="str">
        <f aca="false">MID($G$17,COLUMN(J19)-COLUMN($G$19)+1,1)</f>
        <v/>
      </c>
      <c r="K19" s="15" t="str">
        <f aca="false">MID($G$17,COLUMN(K19)-COLUMN($G$19)+1,1)</f>
        <v/>
      </c>
      <c r="L19" s="15" t="str">
        <f aca="false">MID($G$17,COLUMN(L19)-COLUMN($G$19)+1,1)</f>
        <v/>
      </c>
      <c r="M19" s="15" t="str">
        <f aca="false">MID($G$17,COLUMN(M19)-COLUMN($G$19)+1,1)</f>
        <v/>
      </c>
      <c r="N19" s="15" t="str">
        <f aca="false">MID($G$17,COLUMN(N19)-COLUMN($G$19)+1,1)</f>
        <v/>
      </c>
      <c r="O19" s="15" t="str">
        <f aca="false">MID($G$17,COLUMN(O19)-COLUMN($G$19)+1,1)</f>
        <v/>
      </c>
      <c r="P19" s="15" t="str">
        <f aca="false">MID($G$17,COLUMN(P19)-COLUMN($G$19)+1,1)</f>
        <v/>
      </c>
      <c r="Q19" s="15" t="str">
        <f aca="false">MID($G$17,COLUMN(Q19)-COLUMN($G$19)+1,1)</f>
        <v/>
      </c>
      <c r="R19" s="15" t="str">
        <f aca="false">MID($G$17,COLUMN(R19)-COLUMN($G$19)+1,1)</f>
        <v/>
      </c>
      <c r="S19" s="15" t="str">
        <f aca="false">MID($G$17,COLUMN(S19)-COLUMN($G$19)+1,1)</f>
        <v/>
      </c>
      <c r="T19" s="15" t="str">
        <f aca="false">MID($G$17,COLUMN(T19)-COLUMN($G$19)+1,1)</f>
        <v/>
      </c>
      <c r="U19" s="15" t="str">
        <f aca="false">MID($G$17,COLUMN(U19)-COLUMN($G$19)+1,1)</f>
        <v/>
      </c>
      <c r="V19" s="15" t="str">
        <f aca="false">MID($G$17,COLUMN(V19)-COLUMN($G$19)+1,1)</f>
        <v/>
      </c>
      <c r="W19" s="15" t="str">
        <f aca="false">MID($G$17,COLUMN(W19)-COLUMN($G$19)+1,1)</f>
        <v/>
      </c>
      <c r="X19" s="15" t="str">
        <f aca="false">MID($G$17,COLUMN(X19)-COLUMN($G$19)+1,1)</f>
        <v/>
      </c>
      <c r="Y19" s="15" t="str">
        <f aca="false">MID($G$17,COLUMN(Y19)-COLUMN($G$19)+1,1)</f>
        <v/>
      </c>
      <c r="Z19" s="15" t="str">
        <f aca="false">MID($G$17,COLUMN(Z19)-COLUMN($G$19)+1,1)</f>
        <v/>
      </c>
      <c r="AA19" s="15" t="str">
        <f aca="false">MID($G$17,COLUMN(AA19)-COLUMN($G$19)+1,1)</f>
        <v/>
      </c>
      <c r="AB19" s="15" t="str">
        <f aca="false">MID($G$17,COLUMN(AB19)-COLUMN($G$19)+1,1)</f>
        <v/>
      </c>
      <c r="AC19" s="15" t="str">
        <f aca="false">MID($G$17,COLUMN(AC19)-COLUMN($G$19)+1,1)</f>
        <v/>
      </c>
      <c r="AD19" s="15" t="str">
        <f aca="false">MID($G$17,COLUMN(AD19)-COLUMN($G$19)+1,1)</f>
        <v/>
      </c>
      <c r="AE19" s="15" t="str">
        <f aca="false">MID($G$17,COLUMN(AE19)-COLUMN($G$19)+1,1)</f>
        <v/>
      </c>
      <c r="AF19" s="15" t="str">
        <f aca="false">MID($G$17,COLUMN(AF19)-COLUMN($G$19)+1,1)</f>
        <v/>
      </c>
      <c r="AG19" s="15" t="str">
        <f aca="false">MID($G$17,COLUMN(AG19)-COLUMN($G$19)+1,1)</f>
        <v/>
      </c>
      <c r="AH19" s="15" t="str">
        <f aca="false">MID($G$17,COLUMN(AH19)-COLUMN($G$19)+1,1)</f>
        <v/>
      </c>
      <c r="AI19" s="15" t="str">
        <f aca="false">MID($G$17,COLUMN(AI19)-COLUMN($G$19)+1,1)</f>
        <v/>
      </c>
      <c r="AJ19" s="15" t="str">
        <f aca="false">MID($G$17,COLUMN(AJ19)-COLUMN($G$19)+1,1)</f>
        <v/>
      </c>
      <c r="AK19" s="15" t="str">
        <f aca="false">MID($G$17,COLUMN(AK19)-COLUMN($G$19)+1,1)</f>
        <v/>
      </c>
      <c r="AL19" s="15" t="str">
        <f aca="false">MID($G$17,COLUMN(AL19)-COLUMN($G$19)+1,1)</f>
        <v/>
      </c>
      <c r="AM19" s="15" t="str">
        <f aca="false">MID($G$17,COLUMN(AM19)-COLUMN($G$19)+1,1)</f>
        <v/>
      </c>
      <c r="AN19" s="15" t="str">
        <f aca="false">MID($G$17,COLUMN(AN19)-COLUMN($G$19)+1,1)</f>
        <v/>
      </c>
      <c r="AO19" s="15" t="str">
        <f aca="false">MID($G$17,COLUMN(AO19)-COLUMN($G$19)+1,1)</f>
        <v/>
      </c>
      <c r="AP19" s="15" t="str">
        <f aca="false">MID($G$17,COLUMN(AP19)-COLUMN($G$19)+1,1)</f>
        <v/>
      </c>
      <c r="AQ19" s="15" t="str">
        <f aca="false">MID($G$17,COLUMN(AQ19)-COLUMN($G$19)+1,1)</f>
        <v/>
      </c>
      <c r="AR19" s="15" t="str">
        <f aca="false">MID($G$17,COLUMN(AR19)-COLUMN($G$19)+1,1)</f>
        <v/>
      </c>
      <c r="AS19" s="15" t="str">
        <f aca="false">MID($G$17,COLUMN(AS19)-COLUMN($G$19)+1,1)</f>
        <v/>
      </c>
      <c r="AT19" s="15" t="str">
        <f aca="false">MID($G$17,COLUMN(AT19)-COLUMN($G$19)+1,1)</f>
        <v/>
      </c>
      <c r="AU19" s="15" t="str">
        <f aca="false">MID($G$17,COLUMN(AU19)-COLUMN($G$19)+1,1)</f>
        <v/>
      </c>
      <c r="AV19" s="15" t="str">
        <f aca="false">MID($G$17,COLUMN(AV19)-COLUMN($G$19)+1,1)</f>
        <v/>
      </c>
      <c r="AW19" s="15" t="str">
        <f aca="false">MID($G$17,COLUMN(AW19)-COLUMN($G$19)+1,1)</f>
        <v/>
      </c>
      <c r="AX19" s="15" t="str">
        <f aca="false">MID($G$17,COLUMN(AX19)-COLUMN($G$19)+1,1)</f>
        <v/>
      </c>
      <c r="AY19" s="15" t="str">
        <f aca="false">MID($G$17,COLUMN(AY19)-COLUMN($G$19)+1,1)</f>
        <v/>
      </c>
      <c r="AZ19" s="15" t="str">
        <f aca="false">MID($G$17,COLUMN(AZ19)-COLUMN($G$19)+1,1)</f>
        <v/>
      </c>
      <c r="BA19" s="15" t="str">
        <f aca="false">MID($G$17,COLUMN(BA19)-COLUMN($G$19)+1,1)</f>
        <v/>
      </c>
      <c r="BB19" s="15" t="str">
        <f aca="false">MID($G$17,COLUMN(BB19)-COLUMN($G$19)+1,1)</f>
        <v/>
      </c>
      <c r="BC19" s="15" t="str">
        <f aca="false">MID($G$17,COLUMN(BC19)-COLUMN($G$19)+1,1)</f>
        <v/>
      </c>
      <c r="BD19" s="16" t="str">
        <f aca="false">MID($G$17,COLUMN(BD19)-COLUMN($G$19)+1,1)</f>
        <v/>
      </c>
    </row>
    <row r="20" customFormat="false" ht="15.9" hidden="false" customHeight="false" outlineLevel="0" collapsed="false">
      <c r="B20" s="9" t="s">
        <v>35</v>
      </c>
      <c r="C20" s="5"/>
      <c r="D20" s="5"/>
      <c r="E20" s="5"/>
      <c r="G20" s="29" t="str">
        <f aca="false">IF(ISNA(HLOOKUP(G19,$G$4:$AF$5,2,1)),"",HLOOKUP(G19,$G$4:$AF$5,2,1))</f>
        <v/>
      </c>
      <c r="H20" s="30" t="str">
        <f aca="false">IF(ISNA(HLOOKUP(H19,$G$4:$AF$5,2,1)),"",HLOOKUP(H19,$G$4:$AF$5,2,1))</f>
        <v/>
      </c>
      <c r="I20" s="30" t="str">
        <f aca="false">IF(ISNA(HLOOKUP(I19,$G$4:$AF$5,2,1)),"",HLOOKUP(I19,$G$4:$AF$5,2,1))</f>
        <v/>
      </c>
      <c r="J20" s="30" t="str">
        <f aca="false">IF(ISNA(HLOOKUP(J19,$G$4:$AF$5,2,1)),"",HLOOKUP(J19,$G$4:$AF$5,2,1))</f>
        <v/>
      </c>
      <c r="K20" s="30" t="str">
        <f aca="false">IF(ISNA(HLOOKUP(K19,$G$4:$AF$5,2,1)),"",HLOOKUP(K19,$G$4:$AF$5,2,1))</f>
        <v/>
      </c>
      <c r="L20" s="30" t="str">
        <f aca="false">IF(ISNA(HLOOKUP(L19,$G$4:$AF$5,2,1)),"",HLOOKUP(L19,$G$4:$AF$5,2,1))</f>
        <v/>
      </c>
      <c r="M20" s="30" t="str">
        <f aca="false">IF(ISNA(HLOOKUP(M19,$G$4:$AF$5,2,1)),"",HLOOKUP(M19,$G$4:$AF$5,2,1))</f>
        <v/>
      </c>
      <c r="N20" s="30" t="str">
        <f aca="false">IF(ISNA(HLOOKUP(N19,$G$4:$AF$5,2,1)),"",HLOOKUP(N19,$G$4:$AF$5,2,1))</f>
        <v/>
      </c>
      <c r="O20" s="30" t="str">
        <f aca="false">IF(ISNA(HLOOKUP(O19,$G$4:$AF$5,2,1)),"",HLOOKUP(O19,$G$4:$AF$5,2,1))</f>
        <v/>
      </c>
      <c r="P20" s="30" t="str">
        <f aca="false">IF(ISNA(HLOOKUP(P19,$G$4:$AF$5,2,1)),"",HLOOKUP(P19,$G$4:$AF$5,2,1))</f>
        <v/>
      </c>
      <c r="Q20" s="30" t="str">
        <f aca="false">IF(ISNA(HLOOKUP(Q19,$G$4:$AF$5,2,1)),"",HLOOKUP(Q19,$G$4:$AF$5,2,1))</f>
        <v/>
      </c>
      <c r="R20" s="30" t="str">
        <f aca="false">IF(ISNA(HLOOKUP(R19,$G$4:$AF$5,2,1)),"",HLOOKUP(R19,$G$4:$AF$5,2,1))</f>
        <v/>
      </c>
      <c r="S20" s="30" t="str">
        <f aca="false">IF(ISNA(HLOOKUP(S19,$G$4:$AF$5,2,1)),"",HLOOKUP(S19,$G$4:$AF$5,2,1))</f>
        <v/>
      </c>
      <c r="T20" s="30" t="str">
        <f aca="false">IF(ISNA(HLOOKUP(T19,$G$4:$AF$5,2,1)),"",HLOOKUP(T19,$G$4:$AF$5,2,1))</f>
        <v/>
      </c>
      <c r="U20" s="30" t="str">
        <f aca="false">IF(ISNA(HLOOKUP(U19,$G$4:$AF$5,2,1)),"",HLOOKUP(U19,$G$4:$AF$5,2,1))</f>
        <v/>
      </c>
      <c r="V20" s="30" t="str">
        <f aca="false">IF(ISNA(HLOOKUP(V19,$G$4:$AF$5,2,1)),"",HLOOKUP(V19,$G$4:$AF$5,2,1))</f>
        <v/>
      </c>
      <c r="W20" s="30" t="str">
        <f aca="false">IF(ISNA(HLOOKUP(W19,$G$4:$AF$5,2,1)),"",HLOOKUP(W19,$G$4:$AF$5,2,1))</f>
        <v/>
      </c>
      <c r="X20" s="30" t="str">
        <f aca="false">IF(ISNA(HLOOKUP(X19,$G$4:$AF$5,2,1)),"",HLOOKUP(X19,$G$4:$AF$5,2,1))</f>
        <v/>
      </c>
      <c r="Y20" s="30" t="str">
        <f aca="false">IF(ISNA(HLOOKUP(Y19,$G$4:$AF$5,2,1)),"",HLOOKUP(Y19,$G$4:$AF$5,2,1))</f>
        <v/>
      </c>
      <c r="Z20" s="30" t="str">
        <f aca="false">IF(ISNA(HLOOKUP(Z19,$G$4:$AF$5,2,1)),"",HLOOKUP(Z19,$G$4:$AF$5,2,1))</f>
        <v/>
      </c>
      <c r="AA20" s="30" t="str">
        <f aca="false">IF(ISNA(HLOOKUP(AA19,$G$4:$AF$5,2,1)),"",HLOOKUP(AA19,$G$4:$AF$5,2,1))</f>
        <v/>
      </c>
      <c r="AB20" s="30" t="str">
        <f aca="false">IF(ISNA(HLOOKUP(AB19,$G$4:$AF$5,2,1)),"",HLOOKUP(AB19,$G$4:$AF$5,2,1))</f>
        <v/>
      </c>
      <c r="AC20" s="30" t="str">
        <f aca="false">IF(ISNA(HLOOKUP(AC19,$G$4:$AF$5,2,1)),"",HLOOKUP(AC19,$G$4:$AF$5,2,1))</f>
        <v/>
      </c>
      <c r="AD20" s="30" t="str">
        <f aca="false">IF(ISNA(HLOOKUP(AD19,$G$4:$AF$5,2,1)),"",HLOOKUP(AD19,$G$4:$AF$5,2,1))</f>
        <v/>
      </c>
      <c r="AE20" s="30" t="str">
        <f aca="false">IF(ISNA(HLOOKUP(AE19,$G$4:$AF$5,2,1)),"",HLOOKUP(AE19,$G$4:$AF$5,2,1))</f>
        <v/>
      </c>
      <c r="AF20" s="30" t="str">
        <f aca="false">IF(ISNA(HLOOKUP(AF19,$G$4:$AF$5,2,1)),"",HLOOKUP(AF19,$G$4:$AF$5,2,1))</f>
        <v/>
      </c>
      <c r="AG20" s="30" t="str">
        <f aca="false">IF(ISNA(HLOOKUP(AG19,$G$4:$AF$5,2,1)),"",HLOOKUP(AG19,$G$4:$AF$5,2,1))</f>
        <v/>
      </c>
      <c r="AH20" s="30" t="str">
        <f aca="false">IF(ISNA(HLOOKUP(AH19,$G$4:$AF$5,2,1)),"",HLOOKUP(AH19,$G$4:$AF$5,2,1))</f>
        <v/>
      </c>
      <c r="AI20" s="30" t="str">
        <f aca="false">IF(ISNA(HLOOKUP(AI19,$G$4:$AF$5,2,1)),"",HLOOKUP(AI19,$G$4:$AF$5,2,1))</f>
        <v/>
      </c>
      <c r="AJ20" s="30" t="str">
        <f aca="false">IF(ISNA(HLOOKUP(AJ19,$G$4:$AF$5,2,1)),"",HLOOKUP(AJ19,$G$4:$AF$5,2,1))</f>
        <v/>
      </c>
      <c r="AK20" s="30" t="str">
        <f aca="false">IF(ISNA(HLOOKUP(AK19,$G$4:$AF$5,2,1)),"",HLOOKUP(AK19,$G$4:$AF$5,2,1))</f>
        <v/>
      </c>
      <c r="AL20" s="30" t="str">
        <f aca="false">IF(ISNA(HLOOKUP(AL19,$G$4:$AF$5,2,1)),"",HLOOKUP(AL19,$G$4:$AF$5,2,1))</f>
        <v/>
      </c>
      <c r="AM20" s="30" t="str">
        <f aca="false">IF(ISNA(HLOOKUP(AM19,$G$4:$AF$5,2,1)),"",HLOOKUP(AM19,$G$4:$AF$5,2,1))</f>
        <v/>
      </c>
      <c r="AN20" s="30" t="str">
        <f aca="false">IF(ISNA(HLOOKUP(AN19,$G$4:$AF$5,2,1)),"",HLOOKUP(AN19,$G$4:$AF$5,2,1))</f>
        <v/>
      </c>
      <c r="AO20" s="30" t="str">
        <f aca="false">IF(ISNA(HLOOKUP(AO19,$G$4:$AF$5,2,1)),"",HLOOKUP(AO19,$G$4:$AF$5,2,1))</f>
        <v/>
      </c>
      <c r="AP20" s="30" t="str">
        <f aca="false">IF(ISNA(HLOOKUP(AP19,$G$4:$AF$5,2,1)),"",HLOOKUP(AP19,$G$4:$AF$5,2,1))</f>
        <v/>
      </c>
      <c r="AQ20" s="30" t="str">
        <f aca="false">IF(ISNA(HLOOKUP(AQ19,$G$4:$AF$5,2,1)),"",HLOOKUP(AQ19,$G$4:$AF$5,2,1))</f>
        <v/>
      </c>
      <c r="AR20" s="30" t="str">
        <f aca="false">IF(ISNA(HLOOKUP(AR19,$G$4:$AF$5,2,1)),"",HLOOKUP(AR19,$G$4:$AF$5,2,1))</f>
        <v/>
      </c>
      <c r="AS20" s="30" t="str">
        <f aca="false">IF(ISNA(HLOOKUP(AS19,$G$4:$AF$5,2,1)),"",HLOOKUP(AS19,$G$4:$AF$5,2,1))</f>
        <v/>
      </c>
      <c r="AT20" s="30" t="str">
        <f aca="false">IF(ISNA(HLOOKUP(AT19,$G$4:$AF$5,2,1)),"",HLOOKUP(AT19,$G$4:$AF$5,2,1))</f>
        <v/>
      </c>
      <c r="AU20" s="30" t="str">
        <f aca="false">IF(ISNA(HLOOKUP(AU19,$G$4:$AF$5,2,1)),"",HLOOKUP(AU19,$G$4:$AF$5,2,1))</f>
        <v/>
      </c>
      <c r="AV20" s="30" t="str">
        <f aca="false">IF(ISNA(HLOOKUP(AV19,$G$4:$AF$5,2,1)),"",HLOOKUP(AV19,$G$4:$AF$5,2,1))</f>
        <v/>
      </c>
      <c r="AW20" s="30" t="str">
        <f aca="false">IF(ISNA(HLOOKUP(AW19,$G$4:$AF$5,2,1)),"",HLOOKUP(AW19,$G$4:$AF$5,2,1))</f>
        <v/>
      </c>
      <c r="AX20" s="30" t="str">
        <f aca="false">IF(ISNA(HLOOKUP(AX19,$G$4:$AF$5,2,1)),"",HLOOKUP(AX19,$G$4:$AF$5,2,1))</f>
        <v/>
      </c>
      <c r="AY20" s="30" t="str">
        <f aca="false">IF(ISNA(HLOOKUP(AY19,$G$4:$AF$5,2,1)),"",HLOOKUP(AY19,$G$4:$AF$5,2,1))</f>
        <v/>
      </c>
      <c r="AZ20" s="30" t="str">
        <f aca="false">IF(ISNA(HLOOKUP(AZ19,$G$4:$AF$5,2,1)),"",HLOOKUP(AZ19,$G$4:$AF$5,2,1))</f>
        <v/>
      </c>
      <c r="BA20" s="30" t="str">
        <f aca="false">IF(ISNA(HLOOKUP(BA19,$G$4:$AF$5,2,1)),"",HLOOKUP(BA19,$G$4:$AF$5,2,1))</f>
        <v/>
      </c>
      <c r="BB20" s="30" t="str">
        <f aca="false">IF(ISNA(HLOOKUP(BB19,$G$4:$AF$5,2,1)),"",HLOOKUP(BB19,$G$4:$AF$5,2,1))</f>
        <v/>
      </c>
      <c r="BC20" s="30" t="str">
        <f aca="false">IF(ISNA(HLOOKUP(BC19,$G$4:$AF$5,2,1)),"",HLOOKUP(BC19,$G$4:$AF$5,2,1))</f>
        <v/>
      </c>
      <c r="BD20" s="31" t="str">
        <f aca="false">IF(ISNA(HLOOKUP(BD19,$G$4:$AF$5,2,1)),"",HLOOKUP(BD19,$G$4:$AF$5,2,1))</f>
        <v/>
      </c>
    </row>
    <row r="21" customFormat="false" ht="15.9" hidden="false" customHeight="false" outlineLevel="0" collapsed="false">
      <c r="B21" s="9" t="s">
        <v>41</v>
      </c>
      <c r="G21" s="14" t="str">
        <f aca="false">IF(G20=""," ",MOD(HLOOKUP($G$15,Encryption!$G$10:$R$11,2)*(G20-$J$15),COUNT($G$7:$AF$7)))</f>
        <v> </v>
      </c>
      <c r="H21" s="15" t="str">
        <f aca="false">IF(H20=""," ",MOD(HLOOKUP($G$15,Encryption!$G$10:$R$11,2)*(H20-$J$15),COUNT($G$7:$AF$7)))</f>
        <v> </v>
      </c>
      <c r="I21" s="15" t="str">
        <f aca="false">IF(I20=""," ",MOD(HLOOKUP($G$15,Encryption!$G$10:$R$11,2)*(I20-$J$15),COUNT($G$7:$AF$7)))</f>
        <v> </v>
      </c>
      <c r="J21" s="15" t="str">
        <f aca="false">IF(J20=""," ",MOD(HLOOKUP($G$15,Encryption!$G$10:$R$11,2)*(J20-$J$15),COUNT($G$7:$AF$7)))</f>
        <v> </v>
      </c>
      <c r="K21" s="15" t="str">
        <f aca="false">IF(K20=""," ",MOD(HLOOKUP($G$15,Encryption!$G$10:$R$11,2)*(K20-$J$15),COUNT($G$7:$AF$7)))</f>
        <v> </v>
      </c>
      <c r="L21" s="15" t="str">
        <f aca="false">IF(L20=""," ",MOD(HLOOKUP($G$15,Encryption!$G$10:$R$11,2)*(L20-$J$15),COUNT($G$7:$AF$7)))</f>
        <v> </v>
      </c>
      <c r="M21" s="15" t="str">
        <f aca="false">IF(M20=""," ",MOD(HLOOKUP($G$15,Encryption!$G$10:$R$11,2)*(M20-$J$15),COUNT($G$7:$AF$7)))</f>
        <v> </v>
      </c>
      <c r="N21" s="15" t="str">
        <f aca="false">IF(N20=""," ",MOD(HLOOKUP($G$15,Encryption!$G$10:$R$11,2)*(N20-$J$15),COUNT($G$7:$AF$7)))</f>
        <v> </v>
      </c>
      <c r="O21" s="15" t="str">
        <f aca="false">IF(O20=""," ",MOD(HLOOKUP($G$15,Encryption!$G$10:$R$11,2)*(O20-$J$15),COUNT($G$7:$AF$7)))</f>
        <v> </v>
      </c>
      <c r="P21" s="15" t="str">
        <f aca="false">IF(P20=""," ",MOD(HLOOKUP($G$15,Encryption!$G$10:$R$11,2)*(P20-$J$15),COUNT($G$7:$AF$7)))</f>
        <v> </v>
      </c>
      <c r="Q21" s="15" t="str">
        <f aca="false">IF(Q20=""," ",MOD(HLOOKUP($G$15,Encryption!$G$10:$R$11,2)*(Q20-$J$15),COUNT($G$7:$AF$7)))</f>
        <v> </v>
      </c>
      <c r="R21" s="15" t="str">
        <f aca="false">IF(R20=""," ",MOD(HLOOKUP($G$15,Encryption!$G$10:$R$11,2)*(R20-$J$15),COUNT($G$7:$AF$7)))</f>
        <v> </v>
      </c>
      <c r="S21" s="15" t="str">
        <f aca="false">IF(S20=""," ",MOD(HLOOKUP($G$15,Encryption!$G$10:$R$11,2)*(S20-$J$15),COUNT($G$7:$AF$7)))</f>
        <v> </v>
      </c>
      <c r="T21" s="15" t="str">
        <f aca="false">IF(T20=""," ",MOD(HLOOKUP($G$15,Encryption!$G$10:$R$11,2)*(T20-$J$15),COUNT($G$7:$AF$7)))</f>
        <v> </v>
      </c>
      <c r="U21" s="15" t="str">
        <f aca="false">IF(U20=""," ",MOD(HLOOKUP($G$15,Encryption!$G$10:$R$11,2)*(U20-$J$15),COUNT($G$7:$AF$7)))</f>
        <v> </v>
      </c>
      <c r="V21" s="15" t="str">
        <f aca="false">IF(V20=""," ",MOD(HLOOKUP($G$15,Encryption!$G$10:$R$11,2)*(V20-$J$15),COUNT($G$7:$AF$7)))</f>
        <v> </v>
      </c>
      <c r="W21" s="15" t="str">
        <f aca="false">IF(W20=""," ",MOD(HLOOKUP($G$15,Encryption!$G$10:$R$11,2)*(W20-$J$15),COUNT($G$7:$AF$7)))</f>
        <v> </v>
      </c>
      <c r="X21" s="15" t="str">
        <f aca="false">IF(X20=""," ",MOD(HLOOKUP($G$15,Encryption!$G$10:$R$11,2)*(X20-$J$15),COUNT($G$7:$AF$7)))</f>
        <v> </v>
      </c>
      <c r="Y21" s="15" t="str">
        <f aca="false">IF(Y20=""," ",MOD(HLOOKUP($G$15,Encryption!$G$10:$R$11,2)*(Y20-$J$15),COUNT($G$7:$AF$7)))</f>
        <v> </v>
      </c>
      <c r="Z21" s="15" t="str">
        <f aca="false">IF(Z20=""," ",MOD(HLOOKUP($G$15,Encryption!$G$10:$R$11,2)*(Z20-$J$15),COUNT($G$7:$AF$7)))</f>
        <v> </v>
      </c>
      <c r="AA21" s="15" t="str">
        <f aca="false">IF(AA20=""," ",MOD(HLOOKUP($G$15,Encryption!$G$10:$R$11,2)*(AA20-$J$15),COUNT($G$7:$AF$7)))</f>
        <v> </v>
      </c>
      <c r="AB21" s="15" t="str">
        <f aca="false">IF(AB20=""," ",MOD(HLOOKUP($G$15,Encryption!$G$10:$R$11,2)*(AB20-$J$15),COUNT($G$7:$AF$7)))</f>
        <v> </v>
      </c>
      <c r="AC21" s="15" t="str">
        <f aca="false">IF(AC20=""," ",MOD(HLOOKUP($G$15,Encryption!$G$10:$R$11,2)*(AC20-$J$15),COUNT($G$7:$AF$7)))</f>
        <v> </v>
      </c>
      <c r="AD21" s="15" t="str">
        <f aca="false">IF(AD20=""," ",MOD(HLOOKUP($G$15,Encryption!$G$10:$R$11,2)*(AD20-$J$15),COUNT($G$7:$AF$7)))</f>
        <v> </v>
      </c>
      <c r="AE21" s="15" t="str">
        <f aca="false">IF(AE20=""," ",MOD(HLOOKUP($G$15,Encryption!$G$10:$R$11,2)*(AE20-$J$15),COUNT($G$7:$AF$7)))</f>
        <v> </v>
      </c>
      <c r="AF21" s="15" t="str">
        <f aca="false">IF(AF20=""," ",MOD(HLOOKUP($G$15,Encryption!$G$10:$R$11,2)*(AF20-$J$15),COUNT($G$7:$AF$7)))</f>
        <v> </v>
      </c>
      <c r="AG21" s="15" t="str">
        <f aca="false">IF(AG20=""," ",MOD(HLOOKUP($G$15,Encryption!$G$10:$R$11,2)*(AG20-$J$15),COUNT($G$7:$AF$7)))</f>
        <v> </v>
      </c>
      <c r="AH21" s="15" t="str">
        <f aca="false">IF(AH20=""," ",MOD(HLOOKUP($G$15,Encryption!$G$10:$R$11,2)*(AH20-$J$15),COUNT($G$7:$AF$7)))</f>
        <v> </v>
      </c>
      <c r="AI21" s="15" t="str">
        <f aca="false">IF(AI20=""," ",MOD(HLOOKUP($G$15,Encryption!$G$10:$R$11,2)*(AI20-$J$15),COUNT($G$7:$AF$7)))</f>
        <v> </v>
      </c>
      <c r="AJ21" s="15" t="str">
        <f aca="false">IF(AJ20=""," ",MOD(HLOOKUP($G$15,Encryption!$G$10:$R$11,2)*(AJ20-$J$15),COUNT($G$7:$AF$7)))</f>
        <v> </v>
      </c>
      <c r="AK21" s="15" t="str">
        <f aca="false">IF(AK20=""," ",MOD(HLOOKUP($G$15,Encryption!$G$10:$R$11,2)*(AK20-$J$15),COUNT($G$7:$AF$7)))</f>
        <v> </v>
      </c>
      <c r="AL21" s="15" t="str">
        <f aca="false">IF(AL20=""," ",MOD(HLOOKUP($G$15,Encryption!$G$10:$R$11,2)*(AL20-$J$15),COUNT($G$7:$AF$7)))</f>
        <v> </v>
      </c>
      <c r="AM21" s="15" t="str">
        <f aca="false">IF(AM20=""," ",MOD(HLOOKUP($G$15,Encryption!$G$10:$R$11,2)*(AM20-$J$15),COUNT($G$7:$AF$7)))</f>
        <v> </v>
      </c>
      <c r="AN21" s="15" t="str">
        <f aca="false">IF(AN20=""," ",MOD(HLOOKUP($G$15,Encryption!$G$10:$R$11,2)*(AN20-$J$15),COUNT($G$7:$AF$7)))</f>
        <v> </v>
      </c>
      <c r="AO21" s="15" t="str">
        <f aca="false">IF(AO20=""," ",MOD(HLOOKUP($G$15,Encryption!$G$10:$R$11,2)*(AO20-$J$15),COUNT($G$7:$AF$7)))</f>
        <v> </v>
      </c>
      <c r="AP21" s="15" t="str">
        <f aca="false">IF(AP20=""," ",MOD(HLOOKUP($G$15,Encryption!$G$10:$R$11,2)*(AP20-$J$15),COUNT($G$7:$AF$7)))</f>
        <v> </v>
      </c>
      <c r="AQ21" s="15" t="str">
        <f aca="false">IF(AQ20=""," ",MOD(HLOOKUP($G$15,Encryption!$G$10:$R$11,2)*(AQ20-$J$15),COUNT($G$7:$AF$7)))</f>
        <v> </v>
      </c>
      <c r="AR21" s="15" t="str">
        <f aca="false">IF(AR20=""," ",MOD(HLOOKUP($G$15,Encryption!$G$10:$R$11,2)*(AR20-$J$15),COUNT($G$7:$AF$7)))</f>
        <v> </v>
      </c>
      <c r="AS21" s="15" t="str">
        <f aca="false">IF(AS20=""," ",MOD(HLOOKUP($G$15,Encryption!$G$10:$R$11,2)*(AS20-$J$15),COUNT($G$7:$AF$7)))</f>
        <v> </v>
      </c>
      <c r="AT21" s="15" t="str">
        <f aca="false">IF(AT20=""," ",MOD(HLOOKUP($G$15,Encryption!$G$10:$R$11,2)*(AT20-$J$15),COUNT($G$7:$AF$7)))</f>
        <v> </v>
      </c>
      <c r="AU21" s="15" t="str">
        <f aca="false">IF(AU20=""," ",MOD(HLOOKUP($G$15,Encryption!$G$10:$R$11,2)*(AU20-$J$15),COUNT($G$7:$AF$7)))</f>
        <v> </v>
      </c>
      <c r="AV21" s="15" t="str">
        <f aca="false">IF(AV20=""," ",MOD(HLOOKUP($G$15,Encryption!$G$10:$R$11,2)*(AV20-$J$15),COUNT($G$7:$AF$7)))</f>
        <v> </v>
      </c>
      <c r="AW21" s="15" t="str">
        <f aca="false">IF(AW20=""," ",MOD(HLOOKUP($G$15,Encryption!$G$10:$R$11,2)*(AW20-$J$15),COUNT($G$7:$AF$7)))</f>
        <v> </v>
      </c>
      <c r="AX21" s="15" t="str">
        <f aca="false">IF(AX20=""," ",MOD(HLOOKUP($G$15,Encryption!$G$10:$R$11,2)*(AX20-$J$15),COUNT($G$7:$AF$7)))</f>
        <v> </v>
      </c>
      <c r="AY21" s="15" t="str">
        <f aca="false">IF(AY20=""," ",MOD(HLOOKUP($G$15,Encryption!$G$10:$R$11,2)*(AY20-$J$15),COUNT($G$7:$AF$7)))</f>
        <v> </v>
      </c>
      <c r="AZ21" s="15" t="str">
        <f aca="false">IF(AZ20=""," ",MOD(HLOOKUP($G$15,Encryption!$G$10:$R$11,2)*(AZ20-$J$15),COUNT($G$7:$AF$7)))</f>
        <v> </v>
      </c>
      <c r="BA21" s="15" t="str">
        <f aca="false">IF(BA20=""," ",MOD(HLOOKUP($G$15,Encryption!$G$10:$R$11,2)*(BA20-$J$15),COUNT($G$7:$AF$7)))</f>
        <v> </v>
      </c>
      <c r="BB21" s="15" t="str">
        <f aca="false">IF(BB20=""," ",MOD(HLOOKUP($G$15,Encryption!$G$10:$R$11,2)*(BB20-$J$15),COUNT($G$7:$AF$7)))</f>
        <v> </v>
      </c>
      <c r="BC21" s="15" t="str">
        <f aca="false">IF(BC20=""," ",MOD(HLOOKUP($G$15,Encryption!$G$10:$R$11,2)*(BC20-$J$15),COUNT($G$7:$AF$7)))</f>
        <v> </v>
      </c>
      <c r="BD21" s="16" t="str">
        <f aca="false">IF(BD20=""," ",MOD(HLOOKUP($G$15,Encryption!$G$10:$R$11,2)*(BD20-$J$15),COUNT($G$7:$AF$7)))</f>
        <v> </v>
      </c>
    </row>
    <row r="22" customFormat="false" ht="15.9" hidden="false" customHeight="false" outlineLevel="0" collapsed="false">
      <c r="B22" s="9" t="s">
        <v>37</v>
      </c>
      <c r="G22" s="32" t="str">
        <f aca="false">IF(G21=" "," ",HLOOKUP(G21,$G$5:$AF$6,2,1))</f>
        <v> </v>
      </c>
      <c r="H22" s="33" t="str">
        <f aca="false">IF(H21=" "," ",HLOOKUP(H21,$G$5:$AF$6,2,1))</f>
        <v> </v>
      </c>
      <c r="I22" s="33" t="str">
        <f aca="false">IF(I21=" "," ",HLOOKUP(I21,$G$5:$AF$6,2,1))</f>
        <v> </v>
      </c>
      <c r="J22" s="33" t="str">
        <f aca="false">IF(J21=" "," ",HLOOKUP(J21,$G$5:$AF$6,2,1))</f>
        <v> </v>
      </c>
      <c r="K22" s="33" t="str">
        <f aca="false">IF(K21=" "," ",HLOOKUP(K21,$G$5:$AF$6,2,1))</f>
        <v> </v>
      </c>
      <c r="L22" s="33" t="str">
        <f aca="false">IF(L21=" "," ",HLOOKUP(L21,$G$5:$AF$6,2,1))</f>
        <v> </v>
      </c>
      <c r="M22" s="33" t="str">
        <f aca="false">IF(M21=" "," ",HLOOKUP(M21,$G$5:$AF$6,2,1))</f>
        <v> </v>
      </c>
      <c r="N22" s="33" t="str">
        <f aca="false">IF(N21=" "," ",HLOOKUP(N21,$G$5:$AF$6,2,1))</f>
        <v> </v>
      </c>
      <c r="O22" s="33" t="str">
        <f aca="false">IF(O21=" "," ",HLOOKUP(O21,$G$5:$AF$6,2,1))</f>
        <v> </v>
      </c>
      <c r="P22" s="33" t="str">
        <f aca="false">IF(P21=" "," ",HLOOKUP(P21,$G$5:$AF$6,2,1))</f>
        <v> </v>
      </c>
      <c r="Q22" s="33" t="str">
        <f aca="false">IF(Q21=" "," ",HLOOKUP(Q21,$G$5:$AF$6,2,1))</f>
        <v> </v>
      </c>
      <c r="R22" s="33" t="str">
        <f aca="false">IF(R21=" "," ",HLOOKUP(R21,$G$5:$AF$6,2,1))</f>
        <v> </v>
      </c>
      <c r="S22" s="33" t="str">
        <f aca="false">IF(S21=" "," ",HLOOKUP(S21,$G$5:$AF$6,2,1))</f>
        <v> </v>
      </c>
      <c r="T22" s="33" t="str">
        <f aca="false">IF(T21=" "," ",HLOOKUP(T21,$G$5:$AF$6,2,1))</f>
        <v> </v>
      </c>
      <c r="U22" s="33" t="str">
        <f aca="false">IF(U21=" "," ",HLOOKUP(U21,$G$5:$AF$6,2,1))</f>
        <v> </v>
      </c>
      <c r="V22" s="33" t="str">
        <f aca="false">IF(V21=" "," ",HLOOKUP(V21,$G$5:$AF$6,2,1))</f>
        <v> </v>
      </c>
      <c r="W22" s="33" t="str">
        <f aca="false">IF(W21=" "," ",HLOOKUP(W21,$G$5:$AF$6,2,1))</f>
        <v> </v>
      </c>
      <c r="X22" s="33" t="str">
        <f aca="false">IF(X21=" "," ",HLOOKUP(X21,$G$5:$AF$6,2,1))</f>
        <v> </v>
      </c>
      <c r="Y22" s="33" t="str">
        <f aca="false">IF(Y21=" "," ",HLOOKUP(Y21,$G$5:$AF$6,2,1))</f>
        <v> </v>
      </c>
      <c r="Z22" s="33" t="str">
        <f aca="false">IF(Z21=" "," ",HLOOKUP(Z21,$G$5:$AF$6,2,1))</f>
        <v> </v>
      </c>
      <c r="AA22" s="33" t="str">
        <f aca="false">IF(AA21=" "," ",HLOOKUP(AA21,$G$5:$AF$6,2,1))</f>
        <v> </v>
      </c>
      <c r="AB22" s="33" t="str">
        <f aca="false">IF(AB21=" "," ",HLOOKUP(AB21,$G$5:$AF$6,2,1))</f>
        <v> </v>
      </c>
      <c r="AC22" s="33" t="str">
        <f aca="false">IF(AC21=" "," ",HLOOKUP(AC21,$G$5:$AF$6,2,1))</f>
        <v> </v>
      </c>
      <c r="AD22" s="33" t="str">
        <f aca="false">IF(AD21=" "," ",HLOOKUP(AD21,$G$5:$AF$6,2,1))</f>
        <v> </v>
      </c>
      <c r="AE22" s="33" t="str">
        <f aca="false">IF(AE21=" "," ",HLOOKUP(AE21,$G$5:$AF$6,2,1))</f>
        <v> </v>
      </c>
      <c r="AF22" s="33" t="str">
        <f aca="false">IF(AF21=" "," ",HLOOKUP(AF21,$G$5:$AF$6,2,1))</f>
        <v> </v>
      </c>
      <c r="AG22" s="33" t="str">
        <f aca="false">IF(AG21=" "," ",HLOOKUP(AG21,$G$5:$AF$6,2,1))</f>
        <v> </v>
      </c>
      <c r="AH22" s="33" t="str">
        <f aca="false">IF(AH21=" "," ",HLOOKUP(AH21,$G$5:$AF$6,2,1))</f>
        <v> </v>
      </c>
      <c r="AI22" s="33" t="str">
        <f aca="false">IF(AI21=" "," ",HLOOKUP(AI21,$G$5:$AF$6,2,1))</f>
        <v> </v>
      </c>
      <c r="AJ22" s="33" t="str">
        <f aca="false">IF(AJ21=" "," ",HLOOKUP(AJ21,$G$5:$AF$6,2,1))</f>
        <v> </v>
      </c>
      <c r="AK22" s="33" t="str">
        <f aca="false">IF(AK21=" "," ",HLOOKUP(AK21,$G$5:$AF$6,2,1))</f>
        <v> </v>
      </c>
      <c r="AL22" s="33" t="str">
        <f aca="false">IF(AL21=" "," ",HLOOKUP(AL21,$G$5:$AF$6,2,1))</f>
        <v> </v>
      </c>
      <c r="AM22" s="33" t="str">
        <f aca="false">IF(AM21=" "," ",HLOOKUP(AM21,$G$5:$AF$6,2,1))</f>
        <v> </v>
      </c>
      <c r="AN22" s="33" t="str">
        <f aca="false">IF(AN21=" "," ",HLOOKUP(AN21,$G$5:$AF$6,2,1))</f>
        <v> </v>
      </c>
      <c r="AO22" s="33" t="str">
        <f aca="false">IF(AO21=" "," ",HLOOKUP(AO21,$G$5:$AF$6,2,1))</f>
        <v> </v>
      </c>
      <c r="AP22" s="33" t="str">
        <f aca="false">IF(AP21=" "," ",HLOOKUP(AP21,$G$5:$AF$6,2,1))</f>
        <v> </v>
      </c>
      <c r="AQ22" s="33" t="str">
        <f aca="false">IF(AQ21=" "," ",HLOOKUP(AQ21,$G$5:$AF$6,2,1))</f>
        <v> </v>
      </c>
      <c r="AR22" s="33" t="str">
        <f aca="false">IF(AR21=" "," ",HLOOKUP(AR21,$G$5:$AF$6,2,1))</f>
        <v> </v>
      </c>
      <c r="AS22" s="33" t="str">
        <f aca="false">IF(AS21=" "," ",HLOOKUP(AS21,$G$5:$AF$6,2,1))</f>
        <v> </v>
      </c>
      <c r="AT22" s="33" t="str">
        <f aca="false">IF(AT21=" "," ",HLOOKUP(AT21,$G$5:$AF$6,2,1))</f>
        <v> </v>
      </c>
      <c r="AU22" s="33" t="str">
        <f aca="false">IF(AU21=" "," ",HLOOKUP(AU21,$G$5:$AF$6,2,1))</f>
        <v> </v>
      </c>
      <c r="AV22" s="33" t="str">
        <f aca="false">IF(AV21=" "," ",HLOOKUP(AV21,$G$5:$AF$6,2,1))</f>
        <v> </v>
      </c>
      <c r="AW22" s="33" t="str">
        <f aca="false">IF(AW21=" "," ",HLOOKUP(AW21,$G$5:$AF$6,2,1))</f>
        <v> </v>
      </c>
      <c r="AX22" s="33" t="str">
        <f aca="false">IF(AX21=" "," ",HLOOKUP(AX21,$G$5:$AF$6,2,1))</f>
        <v> </v>
      </c>
      <c r="AY22" s="33" t="str">
        <f aca="false">IF(AY21=" "," ",HLOOKUP(AY21,$G$5:$AF$6,2,1))</f>
        <v> </v>
      </c>
      <c r="AZ22" s="33" t="str">
        <f aca="false">IF(AZ21=" "," ",HLOOKUP(AZ21,$G$5:$AF$6,2,1))</f>
        <v> </v>
      </c>
      <c r="BA22" s="33" t="str">
        <f aca="false">IF(BA21=" "," ",HLOOKUP(BA21,$G$5:$AF$6,2,1))</f>
        <v> </v>
      </c>
      <c r="BB22" s="33" t="str">
        <f aca="false">IF(BB21=" "," ",HLOOKUP(BB21,$G$5:$AF$6,2,1))</f>
        <v> </v>
      </c>
      <c r="BC22" s="33" t="str">
        <f aca="false">IF(BC21=" "," ",HLOOKUP(BC21,$G$5:$AF$6,2,1))</f>
        <v> </v>
      </c>
      <c r="BD22" s="34" t="str">
        <f aca="false">IF(BD21=" "," ",HLOOKUP(BD21,$G$5:$AF$6,2,1))</f>
        <v> </v>
      </c>
    </row>
    <row r="24" customFormat="false" ht="15.6" hidden="false" customHeight="false" outlineLevel="0" collapsed="false">
      <c r="B24" s="9" t="s">
        <v>33</v>
      </c>
      <c r="G24" s="35" t="str">
        <f aca="false">CONCATENATE(G22,H22,I22,J22,K22,L22,M22,N22,O22,P22,Q22,R22,S22,T22,U22,V22,W22,X22,Y22,Z22,AA22,AB22,AC22,AD22,AE22,AF22,AG22,AH22,AI22,AJ22,AK22,AL22,AM22,AN22,AO22,AP22,AQ22,AR22,AS22,AT22,AU22,AV22,AW22,AX22,AY22,AZ22,BA22,BB22,BC22,BD22)</f>
        <v>                                                  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</row>
  </sheetData>
  <mergeCells count="5">
    <mergeCell ref="G13:H13"/>
    <mergeCell ref="G15:H15"/>
    <mergeCell ref="J15:K15"/>
    <mergeCell ref="G17:BD17"/>
    <mergeCell ref="G24:BD24"/>
  </mergeCells>
  <dataValidations count="2">
    <dataValidation allowBlank="true" operator="between" showDropDown="false" showErrorMessage="true" showInputMessage="true" sqref="J15" type="list">
      <formula1>$G$5:$AF$5</formula1>
      <formula2>0</formula2>
    </dataValidation>
    <dataValidation allowBlank="true" operator="between" showDropDown="false" showErrorMessage="true" showInputMessage="true" sqref="G15" type="list">
      <formula1>Encryption!$G$10:$R$10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he-IL</dc:language>
  <cp:lastModifiedBy/>
  <dcterms:modified xsi:type="dcterms:W3CDTF">2018-06-12T13:21:13Z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