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mutel/Library/Containers/com.microsoft.Excel/Data/Desktop/Tasks/lc-impact-case-study/notebooks/"/>
    </mc:Choice>
  </mc:AlternateContent>
  <xr:revisionPtr revIDLastSave="0" documentId="13_ncr:1_{F7E54C59-8821-CC44-9128-AEDC9CD62AF9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first process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7" i="1" l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5" i="1"/>
  <c r="B66" i="1"/>
  <c r="B67" i="1"/>
  <c r="B68" i="1"/>
  <c r="B26" i="1"/>
  <c r="B100" i="1"/>
  <c r="B88" i="1"/>
  <c r="B73" i="1"/>
  <c r="B72" i="1"/>
</calcChain>
</file>

<file path=xl/sharedStrings.xml><?xml version="1.0" encoding="utf-8"?>
<sst xmlns="http://schemas.openxmlformats.org/spreadsheetml/2006/main" count="538" uniqueCount="110">
  <si>
    <t>Database</t>
  </si>
  <si>
    <t>extracted from</t>
  </si>
  <si>
    <t>US LCI</t>
  </si>
  <si>
    <t>format</t>
  </si>
  <si>
    <t>Activity</t>
  </si>
  <si>
    <t>categories</t>
  </si>
  <si>
    <t>code</t>
  </si>
  <si>
    <t>location</t>
  </si>
  <si>
    <t>production amount</t>
  </si>
  <si>
    <t>type</t>
  </si>
  <si>
    <t>process</t>
  </si>
  <si>
    <t>unit</t>
  </si>
  <si>
    <t>kilogram</t>
  </si>
  <si>
    <t>Exchanges</t>
  </si>
  <si>
    <t>name</t>
  </si>
  <si>
    <t>amount</t>
  </si>
  <si>
    <t>database</t>
  </si>
  <si>
    <t>uncertainty type</t>
  </si>
  <si>
    <t>loc</t>
  </si>
  <si>
    <t>scale</t>
  </si>
  <si>
    <t>Ammonia</t>
  </si>
  <si>
    <t>biosphere3</t>
  </si>
  <si>
    <t>air::urban air close to ground</t>
  </si>
  <si>
    <t>(Unknown)</t>
  </si>
  <si>
    <t>biosphere</t>
  </si>
  <si>
    <t>production</t>
  </si>
  <si>
    <t>technosphere</t>
  </si>
  <si>
    <t>Excel spreadsheet</t>
  </si>
  <si>
    <t>cutoff</t>
  </si>
  <si>
    <t>RER</t>
  </si>
  <si>
    <t>kilometer</t>
  </si>
  <si>
    <t>ecoinvent</t>
  </si>
  <si>
    <t>GLO</t>
  </si>
  <si>
    <t>Fuel comparison</t>
  </si>
  <si>
    <t>transport, passenger car, large size, petrol, EURO 5</t>
  </si>
  <si>
    <t>1-Pentene</t>
  </si>
  <si>
    <t>2-Methyl pentane</t>
  </si>
  <si>
    <t>Acetaldehyde</t>
  </si>
  <si>
    <t>Acetone</t>
  </si>
  <si>
    <t>Acrolein</t>
  </si>
  <si>
    <t>Benzaldehyde</t>
  </si>
  <si>
    <t>Benzene</t>
  </si>
  <si>
    <t>Butane</t>
  </si>
  <si>
    <t>Cadmium</t>
  </si>
  <si>
    <t>Chromium</t>
  </si>
  <si>
    <t>Chromium IV</t>
  </si>
  <si>
    <t>Copper</t>
  </si>
  <si>
    <t>Cyclohexane (for all cycloalkanes)</t>
  </si>
  <si>
    <t>Dinitrogen monoxide</t>
  </si>
  <si>
    <t>Ethane</t>
  </si>
  <si>
    <t>Ethene</t>
  </si>
  <si>
    <t>Ethylene oxide</t>
  </si>
  <si>
    <t>Formaldehyde</t>
  </si>
  <si>
    <t>Heptane</t>
  </si>
  <si>
    <t>Hexane</t>
  </si>
  <si>
    <t>Lead</t>
  </si>
  <si>
    <t>Mercury</t>
  </si>
  <si>
    <t>Methyl ethyl ketone</t>
  </si>
  <si>
    <t>NMVOC, non-methane volatile organic compounds, unspecified origin</t>
  </si>
  <si>
    <t>Nickel</t>
  </si>
  <si>
    <t>Nitrogen oxides</t>
  </si>
  <si>
    <t>PAH, polycyclic aromatic hydrocarbons</t>
  </si>
  <si>
    <t>Particulates, &lt; 2.5 um</t>
  </si>
  <si>
    <t>Pentane</t>
  </si>
  <si>
    <t>Propane</t>
  </si>
  <si>
    <t>Propene</t>
  </si>
  <si>
    <t>Propylene oxide</t>
  </si>
  <si>
    <t>Selenium</t>
  </si>
  <si>
    <t>Styrene</t>
  </si>
  <si>
    <t>Sulfur dioxide</t>
  </si>
  <si>
    <t>Toluene</t>
  </si>
  <si>
    <t>Zinc</t>
  </si>
  <si>
    <t>m-Xylene</t>
  </si>
  <si>
    <t>o-Xylene</t>
  </si>
  <si>
    <t>market for brake wear emissions, passenger car</t>
  </si>
  <si>
    <t>market for passenger car maintenance</t>
  </si>
  <si>
    <t>market for passenger car, petrol/natural gas</t>
  </si>
  <si>
    <t>market for petrol, low-sulfur</t>
  </si>
  <si>
    <t>Europe without Switzerland</t>
  </si>
  <si>
    <t>CH</t>
  </si>
  <si>
    <t>market for road</t>
  </si>
  <si>
    <t>meter-year</t>
  </si>
  <si>
    <t>market for road wear emissions, passenger car</t>
  </si>
  <si>
    <t>market for tyre wear emissions, passenger car</t>
  </si>
  <si>
    <t>ethanol driving without fuel</t>
  </si>
  <si>
    <t>Original value</t>
  </si>
  <si>
    <t>sugarcane transport</t>
  </si>
  <si>
    <t>Driving with sugarcane</t>
  </si>
  <si>
    <t>petrol transport</t>
  </si>
  <si>
    <t>Driving with petrol</t>
  </si>
  <si>
    <t>Driving with maize</t>
  </si>
  <si>
    <t>maize transport</t>
  </si>
  <si>
    <t>Sugarcane ethanol in europe</t>
  </si>
  <si>
    <t>Maize ethanol in europe</t>
  </si>
  <si>
    <t>maize</t>
  </si>
  <si>
    <t>BR</t>
  </si>
  <si>
    <t>market for transport, freight, lorry, unspecified</t>
  </si>
  <si>
    <t>ton kilometer</t>
  </si>
  <si>
    <t>transport, freight, sea, transoceanic ship</t>
  </si>
  <si>
    <t>sugarcane</t>
  </si>
  <si>
    <t>US</t>
  </si>
  <si>
    <t>dewatering of ethanol from biomass, from 95% to 99.7% solution state</t>
  </si>
  <si>
    <t>Hydrocarbon</t>
  </si>
  <si>
    <t>Not HC but apply same reduction</t>
  </si>
  <si>
    <t>Transport within US</t>
  </si>
  <si>
    <t>Transport within EU</t>
  </si>
  <si>
    <t>Transport within BR</t>
  </si>
  <si>
    <t>Carbon dioxide, non-fossil</t>
  </si>
  <si>
    <t>Carbon monoxide, non-fossil</t>
  </si>
  <si>
    <t>Methane, non-fossil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</si>
</sst>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"/>
  <sheetViews>
    <sheetView tabSelected="1" topLeftCell="A24" workbookViewId="0">
      <selection activeCell="A51" sqref="A51"/>
    </sheetView>
  </sheetViews>
  <sheetFormatPr baseColWidth="10" defaultColWidth="8.83203125" defaultRowHeight="15" x14ac:dyDescent="0.2"/>
  <cols>
    <col min="1" max="1" width="50.6640625" customWidth="1"/>
    <col min="2" max="2" width="24.6640625" customWidth="1"/>
    <col min="3" max="3" width="20.6640625" customWidth="1"/>
    <col min="4" max="4" width="30.6640625" customWidth="1"/>
    <col min="5" max="5" width="40.6640625" customWidth="1"/>
    <col min="6" max="6" width="15.6640625" customWidth="1"/>
    <col min="7" max="7" width="12.6640625" customWidth="1"/>
    <col min="12" max="12" width="12.6640625" customWidth="1"/>
  </cols>
  <sheetData>
    <row r="1" spans="1:9" x14ac:dyDescent="0.2">
      <c r="A1" t="s">
        <v>28</v>
      </c>
      <c r="B1">
        <v>10</v>
      </c>
      <c r="C1" s="2"/>
    </row>
    <row r="2" spans="1:9" ht="16" x14ac:dyDescent="0.2">
      <c r="A2" s="1" t="s">
        <v>0</v>
      </c>
      <c r="B2" s="1" t="s">
        <v>33</v>
      </c>
      <c r="C2" s="2"/>
    </row>
    <row r="3" spans="1:9" x14ac:dyDescent="0.2">
      <c r="A3" t="s">
        <v>1</v>
      </c>
      <c r="B3" t="s">
        <v>2</v>
      </c>
      <c r="C3" s="2"/>
    </row>
    <row r="4" spans="1:9" x14ac:dyDescent="0.2">
      <c r="A4" t="s">
        <v>3</v>
      </c>
      <c r="B4" t="s">
        <v>27</v>
      </c>
      <c r="C4" s="2"/>
    </row>
    <row r="6" spans="1:9" ht="16" x14ac:dyDescent="0.2">
      <c r="A6" s="1" t="s">
        <v>4</v>
      </c>
      <c r="B6" s="1" t="s">
        <v>89</v>
      </c>
    </row>
    <row r="7" spans="1:9" x14ac:dyDescent="0.2">
      <c r="A7" t="s">
        <v>7</v>
      </c>
      <c r="B7" t="s">
        <v>29</v>
      </c>
    </row>
    <row r="8" spans="1:9" x14ac:dyDescent="0.2">
      <c r="A8" t="s">
        <v>6</v>
      </c>
      <c r="B8" t="s">
        <v>88</v>
      </c>
    </row>
    <row r="9" spans="1:9" x14ac:dyDescent="0.2">
      <c r="A9" t="s">
        <v>8</v>
      </c>
      <c r="B9">
        <v>1</v>
      </c>
    </row>
    <row r="10" spans="1:9" x14ac:dyDescent="0.2">
      <c r="A10" t="s">
        <v>9</v>
      </c>
      <c r="B10" t="s">
        <v>10</v>
      </c>
    </row>
    <row r="11" spans="1:9" x14ac:dyDescent="0.2">
      <c r="A11" t="s">
        <v>11</v>
      </c>
      <c r="B11" t="s">
        <v>30</v>
      </c>
    </row>
    <row r="12" spans="1:9" ht="16" x14ac:dyDescent="0.2">
      <c r="A12" s="1" t="s">
        <v>13</v>
      </c>
    </row>
    <row r="13" spans="1:9" ht="16" x14ac:dyDescent="0.2">
      <c r="A13" s="1" t="s">
        <v>14</v>
      </c>
      <c r="B13" s="1" t="s">
        <v>15</v>
      </c>
      <c r="C13" s="1" t="s">
        <v>11</v>
      </c>
      <c r="D13" s="1" t="s">
        <v>16</v>
      </c>
      <c r="E13" s="1" t="s">
        <v>5</v>
      </c>
      <c r="F13" s="1" t="s">
        <v>7</v>
      </c>
      <c r="G13" s="1" t="s">
        <v>9</v>
      </c>
      <c r="H13" s="1" t="s">
        <v>17</v>
      </c>
      <c r="I13" s="1" t="s">
        <v>18</v>
      </c>
    </row>
    <row r="14" spans="1:9" ht="16" x14ac:dyDescent="0.2">
      <c r="A14" s="3" t="s">
        <v>89</v>
      </c>
      <c r="B14" s="3">
        <v>1</v>
      </c>
      <c r="C14" s="3" t="s">
        <v>30</v>
      </c>
      <c r="D14" s="3" t="s">
        <v>33</v>
      </c>
      <c r="F14" s="1" t="s">
        <v>29</v>
      </c>
      <c r="G14" s="3" t="s">
        <v>25</v>
      </c>
      <c r="H14" s="1">
        <v>0</v>
      </c>
      <c r="I14" s="1">
        <v>1</v>
      </c>
    </row>
    <row r="15" spans="1:9" x14ac:dyDescent="0.2">
      <c r="A15" t="s">
        <v>34</v>
      </c>
      <c r="B15">
        <v>1</v>
      </c>
      <c r="C15" t="s">
        <v>30</v>
      </c>
      <c r="D15" t="s">
        <v>31</v>
      </c>
      <c r="F15" t="s">
        <v>29</v>
      </c>
      <c r="G15" t="s">
        <v>26</v>
      </c>
      <c r="H15">
        <v>0</v>
      </c>
      <c r="I15">
        <v>1</v>
      </c>
    </row>
    <row r="17" spans="1:13" ht="16" x14ac:dyDescent="0.2">
      <c r="A17" s="1" t="s">
        <v>4</v>
      </c>
      <c r="B17" s="1" t="s">
        <v>84</v>
      </c>
    </row>
    <row r="18" spans="1:13" ht="16" x14ac:dyDescent="0.2">
      <c r="A18" t="s">
        <v>6</v>
      </c>
      <c r="B18" s="3" t="s">
        <v>84</v>
      </c>
    </row>
    <row r="19" spans="1:13" x14ac:dyDescent="0.2">
      <c r="A19" t="s">
        <v>7</v>
      </c>
      <c r="B19" t="s">
        <v>29</v>
      </c>
    </row>
    <row r="20" spans="1:13" x14ac:dyDescent="0.2">
      <c r="A20" t="s">
        <v>8</v>
      </c>
      <c r="B20">
        <v>1</v>
      </c>
    </row>
    <row r="21" spans="1:13" x14ac:dyDescent="0.2">
      <c r="A21" t="s">
        <v>9</v>
      </c>
      <c r="B21" t="s">
        <v>10</v>
      </c>
    </row>
    <row r="22" spans="1:13" x14ac:dyDescent="0.2">
      <c r="A22" t="s">
        <v>11</v>
      </c>
      <c r="B22" t="s">
        <v>30</v>
      </c>
    </row>
    <row r="23" spans="1:13" ht="16" x14ac:dyDescent="0.2">
      <c r="A23" s="1" t="s">
        <v>13</v>
      </c>
    </row>
    <row r="24" spans="1:13" ht="16" x14ac:dyDescent="0.2">
      <c r="A24" s="1" t="s">
        <v>14</v>
      </c>
      <c r="B24" s="1" t="s">
        <v>15</v>
      </c>
      <c r="C24" s="1" t="s">
        <v>11</v>
      </c>
      <c r="D24" s="1" t="s">
        <v>16</v>
      </c>
      <c r="E24" s="1" t="s">
        <v>5</v>
      </c>
      <c r="F24" s="1" t="s">
        <v>7</v>
      </c>
      <c r="G24" s="1" t="s">
        <v>9</v>
      </c>
      <c r="H24" s="1" t="s">
        <v>17</v>
      </c>
      <c r="I24" s="1" t="s">
        <v>18</v>
      </c>
      <c r="J24" s="1" t="s">
        <v>19</v>
      </c>
      <c r="L24" s="1" t="s">
        <v>85</v>
      </c>
      <c r="M24" s="1" t="s">
        <v>102</v>
      </c>
    </row>
    <row r="25" spans="1:13" ht="16" x14ac:dyDescent="0.2">
      <c r="A25" s="3" t="s">
        <v>84</v>
      </c>
      <c r="B25">
        <v>1</v>
      </c>
      <c r="C25" t="s">
        <v>30</v>
      </c>
      <c r="D25" s="3" t="s">
        <v>33</v>
      </c>
      <c r="F25" t="s">
        <v>29</v>
      </c>
      <c r="G25" t="s">
        <v>25</v>
      </c>
      <c r="H25">
        <v>0</v>
      </c>
      <c r="I25">
        <v>1</v>
      </c>
      <c r="J25" t="s">
        <v>23</v>
      </c>
    </row>
    <row r="26" spans="1:13" x14ac:dyDescent="0.2">
      <c r="A26" t="s">
        <v>35</v>
      </c>
      <c r="B26">
        <f>IF(M26, L26*0.9, L26)</f>
        <v>4.1147999999999998E-7</v>
      </c>
      <c r="C26" t="s">
        <v>12</v>
      </c>
      <c r="D26" t="s">
        <v>21</v>
      </c>
      <c r="E26" t="s">
        <v>22</v>
      </c>
      <c r="F26" t="s">
        <v>23</v>
      </c>
      <c r="G26" t="s">
        <v>24</v>
      </c>
      <c r="H26">
        <v>2</v>
      </c>
      <c r="I26">
        <v>-14.5981449050258</v>
      </c>
      <c r="J26">
        <v>5.7445626465380303E-2</v>
      </c>
      <c r="L26">
        <v>4.5719999999999999E-7</v>
      </c>
      <c r="M26" t="b">
        <v>1</v>
      </c>
    </row>
    <row r="27" spans="1:13" x14ac:dyDescent="0.2">
      <c r="A27" t="s">
        <v>36</v>
      </c>
      <c r="B27">
        <f t="shared" ref="B27:B68" si="0">IF(M27, L27*0.9, L27)</f>
        <v>6.6753000000000003E-6</v>
      </c>
      <c r="C27" t="s">
        <v>12</v>
      </c>
      <c r="D27" t="s">
        <v>21</v>
      </c>
      <c r="E27" t="s">
        <v>22</v>
      </c>
      <c r="F27" t="s">
        <v>23</v>
      </c>
      <c r="G27" t="s">
        <v>24</v>
      </c>
      <c r="H27">
        <v>2</v>
      </c>
      <c r="I27">
        <v>-11.8117358952099</v>
      </c>
      <c r="J27">
        <v>5.7445626465380303E-2</v>
      </c>
      <c r="L27">
        <v>7.4170000000000003E-6</v>
      </c>
      <c r="M27" t="b">
        <v>1</v>
      </c>
    </row>
    <row r="28" spans="1:13" x14ac:dyDescent="0.2">
      <c r="A28" t="s">
        <v>37</v>
      </c>
      <c r="B28">
        <f t="shared" si="0"/>
        <v>1.8153000000000001E-7</v>
      </c>
      <c r="C28" t="s">
        <v>12</v>
      </c>
      <c r="D28" t="s">
        <v>21</v>
      </c>
      <c r="E28" t="s">
        <v>22</v>
      </c>
      <c r="F28" t="s">
        <v>23</v>
      </c>
      <c r="G28" t="s">
        <v>24</v>
      </c>
      <c r="H28">
        <v>2</v>
      </c>
      <c r="I28">
        <v>-15.4164843919862</v>
      </c>
      <c r="J28">
        <v>5.7445626465380303E-2</v>
      </c>
      <c r="L28">
        <v>2.0170000000000001E-7</v>
      </c>
      <c r="M28" t="b">
        <v>1</v>
      </c>
    </row>
    <row r="29" spans="1:13" x14ac:dyDescent="0.2">
      <c r="A29" t="s">
        <v>38</v>
      </c>
      <c r="B29">
        <f t="shared" si="0"/>
        <v>1.4760000000000002E-7</v>
      </c>
      <c r="C29" t="s">
        <v>12</v>
      </c>
      <c r="D29" t="s">
        <v>21</v>
      </c>
      <c r="E29" t="s">
        <v>22</v>
      </c>
      <c r="F29" t="s">
        <v>23</v>
      </c>
      <c r="G29" t="s">
        <v>24</v>
      </c>
      <c r="H29">
        <v>2</v>
      </c>
      <c r="I29">
        <v>-15.6233994091222</v>
      </c>
      <c r="J29">
        <v>5.7445626465380303E-2</v>
      </c>
      <c r="L29">
        <v>1.6400000000000001E-7</v>
      </c>
      <c r="M29" t="b">
        <v>1</v>
      </c>
    </row>
    <row r="30" spans="1:13" x14ac:dyDescent="0.2">
      <c r="A30" t="s">
        <v>39</v>
      </c>
      <c r="B30">
        <f t="shared" si="0"/>
        <v>4.5990000000000004E-8</v>
      </c>
      <c r="C30" t="s">
        <v>12</v>
      </c>
      <c r="D30" t="s">
        <v>21</v>
      </c>
      <c r="E30" t="s">
        <v>22</v>
      </c>
      <c r="F30" t="s">
        <v>23</v>
      </c>
      <c r="G30" t="s">
        <v>24</v>
      </c>
      <c r="H30">
        <v>2</v>
      </c>
      <c r="I30">
        <v>-16.789481339736799</v>
      </c>
      <c r="J30">
        <v>5.7445626465380303E-2</v>
      </c>
      <c r="L30">
        <v>5.1100000000000001E-8</v>
      </c>
      <c r="M30" t="b">
        <v>1</v>
      </c>
    </row>
    <row r="31" spans="1:13" x14ac:dyDescent="0.2">
      <c r="A31" t="s">
        <v>20</v>
      </c>
      <c r="B31">
        <f t="shared" si="0"/>
        <v>2.2133038079999999E-6</v>
      </c>
      <c r="C31" t="s">
        <v>12</v>
      </c>
      <c r="D31" t="s">
        <v>21</v>
      </c>
      <c r="E31" t="s">
        <v>22</v>
      </c>
      <c r="F31" t="s">
        <v>23</v>
      </c>
      <c r="G31" t="s">
        <v>24</v>
      </c>
      <c r="H31">
        <v>2</v>
      </c>
      <c r="I31">
        <v>-13.0210242229921</v>
      </c>
      <c r="J31">
        <v>5.7445626465380303E-2</v>
      </c>
      <c r="L31">
        <v>2.2133038079999999E-6</v>
      </c>
      <c r="M31" t="b">
        <v>0</v>
      </c>
    </row>
    <row r="32" spans="1:13" x14ac:dyDescent="0.2">
      <c r="A32" t="s">
        <v>40</v>
      </c>
      <c r="B32">
        <f t="shared" si="0"/>
        <v>5.3244000000000003E-8</v>
      </c>
      <c r="C32" t="s">
        <v>12</v>
      </c>
      <c r="D32" t="s">
        <v>21</v>
      </c>
      <c r="E32" t="s">
        <v>22</v>
      </c>
      <c r="F32" t="s">
        <v>23</v>
      </c>
      <c r="G32" t="s">
        <v>24</v>
      </c>
      <c r="H32">
        <v>2</v>
      </c>
      <c r="I32">
        <v>-16.643020199103798</v>
      </c>
      <c r="J32">
        <v>5.7445626465380303E-2</v>
      </c>
      <c r="L32">
        <v>5.9160000000000002E-8</v>
      </c>
      <c r="M32" t="b">
        <v>1</v>
      </c>
    </row>
    <row r="33" spans="1:14" x14ac:dyDescent="0.2">
      <c r="A33" t="s">
        <v>41</v>
      </c>
      <c r="B33">
        <f t="shared" si="0"/>
        <v>3.6423000000000003E-6</v>
      </c>
      <c r="C33" t="s">
        <v>12</v>
      </c>
      <c r="D33" t="s">
        <v>21</v>
      </c>
      <c r="E33" t="s">
        <v>22</v>
      </c>
      <c r="F33" t="s">
        <v>23</v>
      </c>
      <c r="G33" t="s">
        <v>24</v>
      </c>
      <c r="H33">
        <v>2</v>
      </c>
      <c r="I33">
        <v>-12.4175346920705</v>
      </c>
      <c r="J33">
        <v>5.7445626465380303E-2</v>
      </c>
      <c r="L33">
        <v>4.0470000000000004E-6</v>
      </c>
      <c r="M33" t="b">
        <v>1</v>
      </c>
    </row>
    <row r="34" spans="1:14" x14ac:dyDescent="0.2">
      <c r="A34" t="s">
        <v>42</v>
      </c>
      <c r="B34">
        <f t="shared" si="0"/>
        <v>6.8481000000000006E-6</v>
      </c>
      <c r="C34" t="s">
        <v>12</v>
      </c>
      <c r="D34" t="s">
        <v>21</v>
      </c>
      <c r="E34" t="s">
        <v>22</v>
      </c>
      <c r="F34" t="s">
        <v>23</v>
      </c>
      <c r="G34" t="s">
        <v>24</v>
      </c>
      <c r="H34">
        <v>2</v>
      </c>
      <c r="I34">
        <v>-11.7861788007699</v>
      </c>
      <c r="J34">
        <v>5.7445626465380303E-2</v>
      </c>
      <c r="L34">
        <v>7.6090000000000003E-6</v>
      </c>
      <c r="M34" t="b">
        <v>1</v>
      </c>
    </row>
    <row r="35" spans="1:14" x14ac:dyDescent="0.2">
      <c r="A35" t="s">
        <v>43</v>
      </c>
      <c r="B35">
        <f t="shared" si="0"/>
        <v>7.3776793599999997E-10</v>
      </c>
      <c r="C35" t="s">
        <v>12</v>
      </c>
      <c r="D35" t="s">
        <v>21</v>
      </c>
      <c r="E35" t="s">
        <v>22</v>
      </c>
      <c r="F35" t="s">
        <v>23</v>
      </c>
      <c r="G35" t="s">
        <v>24</v>
      </c>
      <c r="H35">
        <v>2</v>
      </c>
      <c r="I35">
        <v>-21.027391790642302</v>
      </c>
      <c r="J35">
        <v>5.7445626465380303E-2</v>
      </c>
      <c r="L35">
        <v>7.3776793599999997E-10</v>
      </c>
      <c r="M35" t="b">
        <v>0</v>
      </c>
    </row>
    <row r="36" spans="1:14" x14ac:dyDescent="0.2">
      <c r="A36" t="s">
        <v>107</v>
      </c>
      <c r="B36">
        <f t="shared" si="0"/>
        <v>0.234610203648</v>
      </c>
      <c r="C36" t="s">
        <v>12</v>
      </c>
      <c r="D36" t="s">
        <v>21</v>
      </c>
      <c r="E36" t="s">
        <v>22</v>
      </c>
      <c r="F36" t="s">
        <v>23</v>
      </c>
      <c r="G36" t="s">
        <v>24</v>
      </c>
      <c r="H36">
        <v>2</v>
      </c>
      <c r="I36">
        <v>-1.4498298498978499</v>
      </c>
      <c r="J36">
        <v>5.7445626465380303E-2</v>
      </c>
      <c r="L36">
        <v>0.234610203648</v>
      </c>
      <c r="M36" t="b">
        <v>0</v>
      </c>
    </row>
    <row r="37" spans="1:14" x14ac:dyDescent="0.2">
      <c r="A37" t="s">
        <v>108</v>
      </c>
      <c r="B37">
        <f t="shared" si="0"/>
        <v>3.6269999999999998E-4</v>
      </c>
      <c r="C37" t="s">
        <v>12</v>
      </c>
      <c r="D37" t="s">
        <v>21</v>
      </c>
      <c r="E37" t="s">
        <v>22</v>
      </c>
      <c r="F37" t="s">
        <v>23</v>
      </c>
      <c r="G37" t="s">
        <v>24</v>
      </c>
      <c r="H37">
        <v>2</v>
      </c>
      <c r="I37">
        <v>-7.8165739960175902</v>
      </c>
      <c r="J37">
        <v>5.7445626465380303E-2</v>
      </c>
      <c r="L37">
        <v>4.0299999999999998E-4</v>
      </c>
      <c r="M37" t="b">
        <v>1</v>
      </c>
      <c r="N37" t="s">
        <v>103</v>
      </c>
    </row>
    <row r="38" spans="1:14" x14ac:dyDescent="0.2">
      <c r="A38" t="s">
        <v>44</v>
      </c>
      <c r="B38">
        <f t="shared" si="0"/>
        <v>3.6888396800000001E-9</v>
      </c>
      <c r="C38" t="s">
        <v>12</v>
      </c>
      <c r="D38" t="s">
        <v>21</v>
      </c>
      <c r="E38" t="s">
        <v>22</v>
      </c>
      <c r="F38" t="s">
        <v>23</v>
      </c>
      <c r="G38" t="s">
        <v>24</v>
      </c>
      <c r="H38">
        <v>2</v>
      </c>
      <c r="I38">
        <v>-19.417953878208198</v>
      </c>
      <c r="J38">
        <v>5.7445626465380303E-2</v>
      </c>
      <c r="L38">
        <v>3.6888396800000001E-9</v>
      </c>
      <c r="M38" t="b">
        <v>0</v>
      </c>
    </row>
    <row r="39" spans="1:14" x14ac:dyDescent="0.2">
      <c r="A39" t="s">
        <v>45</v>
      </c>
      <c r="B39">
        <f t="shared" si="0"/>
        <v>7.3776793600000006E-12</v>
      </c>
      <c r="C39" t="s">
        <v>12</v>
      </c>
      <c r="D39" t="s">
        <v>21</v>
      </c>
      <c r="E39" t="s">
        <v>22</v>
      </c>
      <c r="F39" t="s">
        <v>23</v>
      </c>
      <c r="G39" t="s">
        <v>24</v>
      </c>
      <c r="H39">
        <v>2</v>
      </c>
      <c r="I39">
        <v>-25.632561976630399</v>
      </c>
      <c r="J39">
        <v>5.7445626465380303E-2</v>
      </c>
      <c r="L39">
        <v>7.3776793600000006E-12</v>
      </c>
      <c r="M39" t="b">
        <v>0</v>
      </c>
    </row>
    <row r="40" spans="1:14" x14ac:dyDescent="0.2">
      <c r="A40" t="s">
        <v>46</v>
      </c>
      <c r="B40">
        <f t="shared" si="0"/>
        <v>1.2542054912000001E-7</v>
      </c>
      <c r="C40" t="s">
        <v>12</v>
      </c>
      <c r="D40" t="s">
        <v>21</v>
      </c>
      <c r="E40" t="s">
        <v>22</v>
      </c>
      <c r="F40" t="s">
        <v>23</v>
      </c>
      <c r="G40" t="s">
        <v>24</v>
      </c>
      <c r="H40">
        <v>2</v>
      </c>
      <c r="I40">
        <v>-15.891593353592</v>
      </c>
      <c r="J40">
        <v>5.7445626465380303E-2</v>
      </c>
      <c r="L40">
        <v>1.2542054912000001E-7</v>
      </c>
      <c r="M40" t="b">
        <v>0</v>
      </c>
    </row>
    <row r="41" spans="1:14" x14ac:dyDescent="0.2">
      <c r="A41" t="s">
        <v>47</v>
      </c>
      <c r="B41">
        <f t="shared" si="0"/>
        <v>2.7594000000000002E-7</v>
      </c>
      <c r="C41" t="s">
        <v>12</v>
      </c>
      <c r="D41" t="s">
        <v>21</v>
      </c>
      <c r="E41" t="s">
        <v>22</v>
      </c>
      <c r="F41" t="s">
        <v>23</v>
      </c>
      <c r="G41" t="s">
        <v>24</v>
      </c>
      <c r="H41">
        <v>2</v>
      </c>
      <c r="I41">
        <v>-14.9977218705087</v>
      </c>
      <c r="J41">
        <v>5.7445626465380303E-2</v>
      </c>
      <c r="L41">
        <v>3.0660000000000001E-7</v>
      </c>
      <c r="M41" t="b">
        <v>1</v>
      </c>
    </row>
    <row r="42" spans="1:14" x14ac:dyDescent="0.2">
      <c r="A42" t="s">
        <v>48</v>
      </c>
      <c r="B42">
        <f t="shared" si="0"/>
        <v>9.5909831680000001E-6</v>
      </c>
      <c r="C42" t="s">
        <v>12</v>
      </c>
      <c r="D42" t="s">
        <v>21</v>
      </c>
      <c r="E42" t="s">
        <v>22</v>
      </c>
      <c r="F42" t="s">
        <v>23</v>
      </c>
      <c r="G42" t="s">
        <v>24</v>
      </c>
      <c r="H42">
        <v>2</v>
      </c>
      <c r="I42">
        <v>-11.5546871541986</v>
      </c>
      <c r="J42">
        <v>5.7445626465380303E-2</v>
      </c>
      <c r="L42">
        <v>9.5909831680000001E-6</v>
      </c>
      <c r="M42" t="b">
        <v>0</v>
      </c>
    </row>
    <row r="43" spans="1:14" x14ac:dyDescent="0.2">
      <c r="A43" t="s">
        <v>49</v>
      </c>
      <c r="B43">
        <f t="shared" si="0"/>
        <v>1.0575E-6</v>
      </c>
      <c r="C43" t="s">
        <v>12</v>
      </c>
      <c r="D43" t="s">
        <v>21</v>
      </c>
      <c r="E43" t="s">
        <v>22</v>
      </c>
      <c r="F43" t="s">
        <v>23</v>
      </c>
      <c r="G43" t="s">
        <v>24</v>
      </c>
      <c r="H43">
        <v>2</v>
      </c>
      <c r="I43">
        <v>-13.6542424103682</v>
      </c>
      <c r="J43">
        <v>5.7445626465380303E-2</v>
      </c>
      <c r="L43">
        <v>1.175E-6</v>
      </c>
      <c r="M43" t="b">
        <v>1</v>
      </c>
    </row>
    <row r="44" spans="1:14" x14ac:dyDescent="0.2">
      <c r="A44" t="s">
        <v>50</v>
      </c>
      <c r="B44">
        <f t="shared" si="0"/>
        <v>2.3805E-8</v>
      </c>
      <c r="C44" t="s">
        <v>12</v>
      </c>
      <c r="D44" t="s">
        <v>21</v>
      </c>
      <c r="E44" t="s">
        <v>22</v>
      </c>
      <c r="F44" t="s">
        <v>23</v>
      </c>
      <c r="G44" t="s">
        <v>24</v>
      </c>
      <c r="H44">
        <v>2</v>
      </c>
      <c r="I44">
        <v>-17.448009678642102</v>
      </c>
      <c r="J44">
        <v>5.7445626465380303E-2</v>
      </c>
      <c r="L44">
        <v>2.6449999999999999E-8</v>
      </c>
      <c r="M44" t="b">
        <v>1</v>
      </c>
    </row>
    <row r="45" spans="1:14" x14ac:dyDescent="0.2">
      <c r="A45" t="s">
        <v>51</v>
      </c>
      <c r="B45">
        <f t="shared" si="0"/>
        <v>1.7667000000000002E-6</v>
      </c>
      <c r="C45" t="s">
        <v>12</v>
      </c>
      <c r="D45" t="s">
        <v>21</v>
      </c>
      <c r="E45" t="s">
        <v>22</v>
      </c>
      <c r="F45" t="s">
        <v>23</v>
      </c>
      <c r="G45" t="s">
        <v>24</v>
      </c>
      <c r="H45">
        <v>2</v>
      </c>
      <c r="I45">
        <v>-13.14103664267</v>
      </c>
      <c r="J45">
        <v>5.7445626465380303E-2</v>
      </c>
      <c r="L45">
        <v>1.9630000000000001E-6</v>
      </c>
      <c r="M45" t="b">
        <v>1</v>
      </c>
    </row>
    <row r="46" spans="1:14" x14ac:dyDescent="0.2">
      <c r="A46" t="s">
        <v>52</v>
      </c>
      <c r="B46">
        <f t="shared" si="0"/>
        <v>4.1147999999999998E-7</v>
      </c>
      <c r="C46" t="s">
        <v>12</v>
      </c>
      <c r="D46" t="s">
        <v>21</v>
      </c>
      <c r="E46" t="s">
        <v>22</v>
      </c>
      <c r="F46" t="s">
        <v>23</v>
      </c>
      <c r="G46" t="s">
        <v>24</v>
      </c>
      <c r="H46">
        <v>2</v>
      </c>
      <c r="I46">
        <v>-14.5981449050258</v>
      </c>
      <c r="J46">
        <v>5.7445626465380303E-2</v>
      </c>
      <c r="L46">
        <v>4.5719999999999999E-7</v>
      </c>
      <c r="M46" t="b">
        <v>1</v>
      </c>
    </row>
    <row r="47" spans="1:14" x14ac:dyDescent="0.2">
      <c r="A47" t="s">
        <v>53</v>
      </c>
      <c r="B47">
        <f t="shared" si="0"/>
        <v>1.7910000000000001E-7</v>
      </c>
      <c r="C47" t="s">
        <v>12</v>
      </c>
      <c r="D47" t="s">
        <v>21</v>
      </c>
      <c r="E47" t="s">
        <v>22</v>
      </c>
      <c r="F47" t="s">
        <v>23</v>
      </c>
      <c r="G47" t="s">
        <v>24</v>
      </c>
      <c r="H47">
        <v>2</v>
      </c>
      <c r="I47">
        <v>-15.4299610122219</v>
      </c>
      <c r="J47">
        <v>5.7445626465380303E-2</v>
      </c>
      <c r="L47">
        <v>1.99E-7</v>
      </c>
      <c r="M47" t="b">
        <v>1</v>
      </c>
    </row>
    <row r="48" spans="1:14" x14ac:dyDescent="0.2">
      <c r="A48" t="s">
        <v>54</v>
      </c>
      <c r="B48">
        <f t="shared" si="0"/>
        <v>3.8970000000000006E-7</v>
      </c>
      <c r="C48" t="s">
        <v>12</v>
      </c>
      <c r="D48" t="s">
        <v>21</v>
      </c>
      <c r="E48" t="s">
        <v>22</v>
      </c>
      <c r="F48" t="s">
        <v>23</v>
      </c>
      <c r="G48" t="s">
        <v>24</v>
      </c>
      <c r="H48">
        <v>2</v>
      </c>
      <c r="I48">
        <v>-14.652528108943899</v>
      </c>
      <c r="J48">
        <v>5.7445626465380303E-2</v>
      </c>
      <c r="L48">
        <v>4.3300000000000003E-7</v>
      </c>
      <c r="M48" t="b">
        <v>1</v>
      </c>
    </row>
    <row r="49" spans="1:13" x14ac:dyDescent="0.2">
      <c r="A49" t="s">
        <v>55</v>
      </c>
      <c r="B49">
        <f t="shared" si="0"/>
        <v>1.1066519040000001E-10</v>
      </c>
      <c r="C49" t="s">
        <v>12</v>
      </c>
      <c r="D49" t="s">
        <v>21</v>
      </c>
      <c r="E49" t="s">
        <v>22</v>
      </c>
      <c r="F49" t="s">
        <v>23</v>
      </c>
      <c r="G49" t="s">
        <v>24</v>
      </c>
      <c r="H49">
        <v>2</v>
      </c>
      <c r="I49">
        <v>-22.924511775528199</v>
      </c>
      <c r="J49">
        <v>5.7445626465380303E-2</v>
      </c>
      <c r="L49">
        <v>1.1066519040000001E-10</v>
      </c>
      <c r="M49" t="b">
        <v>0</v>
      </c>
    </row>
    <row r="50" spans="1:13" x14ac:dyDescent="0.2">
      <c r="A50" t="s">
        <v>56</v>
      </c>
      <c r="B50">
        <f t="shared" si="0"/>
        <v>5.1643755519999996E-12</v>
      </c>
      <c r="C50" t="s">
        <v>12</v>
      </c>
      <c r="D50" t="s">
        <v>21</v>
      </c>
      <c r="E50" t="s">
        <v>22</v>
      </c>
      <c r="F50" t="s">
        <v>23</v>
      </c>
      <c r="G50" t="s">
        <v>24</v>
      </c>
      <c r="H50">
        <v>2</v>
      </c>
      <c r="I50">
        <v>-25.989236920569098</v>
      </c>
      <c r="J50">
        <v>5.7445626465380303E-2</v>
      </c>
      <c r="L50">
        <v>5.1643755519999996E-12</v>
      </c>
      <c r="M50" t="b">
        <v>0</v>
      </c>
    </row>
    <row r="51" spans="1:13" x14ac:dyDescent="0.2">
      <c r="A51" t="s">
        <v>109</v>
      </c>
      <c r="B51">
        <f t="shared" si="0"/>
        <v>1.6281000000000002E-5</v>
      </c>
      <c r="C51" t="s">
        <v>12</v>
      </c>
      <c r="D51" t="s">
        <v>21</v>
      </c>
      <c r="E51" t="s">
        <v>22</v>
      </c>
      <c r="F51" t="s">
        <v>23</v>
      </c>
      <c r="G51" t="s">
        <v>24</v>
      </c>
      <c r="H51">
        <v>2</v>
      </c>
      <c r="I51">
        <v>-10.9201512585571</v>
      </c>
      <c r="J51">
        <v>5.7445626465380303E-2</v>
      </c>
      <c r="L51">
        <v>1.8090000000000001E-5</v>
      </c>
      <c r="M51" t="b">
        <v>1</v>
      </c>
    </row>
    <row r="52" spans="1:13" x14ac:dyDescent="0.2">
      <c r="A52" t="s">
        <v>57</v>
      </c>
      <c r="B52">
        <f t="shared" si="0"/>
        <v>1.2105E-8</v>
      </c>
      <c r="C52" t="s">
        <v>12</v>
      </c>
      <c r="D52" t="s">
        <v>21</v>
      </c>
      <c r="E52" t="s">
        <v>22</v>
      </c>
      <c r="F52" t="s">
        <v>23</v>
      </c>
      <c r="G52" t="s">
        <v>24</v>
      </c>
      <c r="H52">
        <v>2</v>
      </c>
      <c r="I52">
        <v>-18.1242867308986</v>
      </c>
      <c r="J52">
        <v>5.7445626465380303E-2</v>
      </c>
      <c r="L52">
        <v>1.345E-8</v>
      </c>
      <c r="M52" t="b">
        <v>1</v>
      </c>
    </row>
    <row r="53" spans="1:13" x14ac:dyDescent="0.2">
      <c r="A53" t="s">
        <v>58</v>
      </c>
      <c r="B53">
        <f t="shared" si="0"/>
        <v>6.171300000000001E-5</v>
      </c>
      <c r="C53" t="s">
        <v>12</v>
      </c>
      <c r="D53" t="s">
        <v>21</v>
      </c>
      <c r="E53" t="s">
        <v>22</v>
      </c>
      <c r="F53" t="s">
        <v>23</v>
      </c>
      <c r="G53" t="s">
        <v>24</v>
      </c>
      <c r="H53">
        <v>2</v>
      </c>
      <c r="I53">
        <v>-9.5876554366679994</v>
      </c>
      <c r="J53">
        <v>5.7445626465380303E-2</v>
      </c>
      <c r="L53">
        <v>6.8570000000000002E-5</v>
      </c>
      <c r="M53" t="b">
        <v>1</v>
      </c>
    </row>
    <row r="54" spans="1:13" x14ac:dyDescent="0.2">
      <c r="A54" t="s">
        <v>59</v>
      </c>
      <c r="B54">
        <f t="shared" si="0"/>
        <v>5.164375552E-9</v>
      </c>
      <c r="C54" t="s">
        <v>12</v>
      </c>
      <c r="D54" t="s">
        <v>21</v>
      </c>
      <c r="E54" t="s">
        <v>22</v>
      </c>
      <c r="F54" t="s">
        <v>23</v>
      </c>
      <c r="G54" t="s">
        <v>24</v>
      </c>
      <c r="H54">
        <v>2</v>
      </c>
      <c r="I54">
        <v>-19.081481641587001</v>
      </c>
      <c r="J54">
        <v>5.7445626465380303E-2</v>
      </c>
      <c r="L54">
        <v>5.164375552E-9</v>
      </c>
      <c r="M54" t="b">
        <v>0</v>
      </c>
    </row>
    <row r="55" spans="1:13" x14ac:dyDescent="0.2">
      <c r="A55" t="s">
        <v>60</v>
      </c>
      <c r="B55">
        <f t="shared" si="0"/>
        <v>3.2759999999999998E-5</v>
      </c>
      <c r="C55" t="s">
        <v>12</v>
      </c>
      <c r="D55" t="s">
        <v>21</v>
      </c>
      <c r="E55" t="s">
        <v>22</v>
      </c>
      <c r="F55" t="s">
        <v>23</v>
      </c>
      <c r="G55" t="s">
        <v>24</v>
      </c>
      <c r="H55">
        <v>2</v>
      </c>
      <c r="I55">
        <v>-10.3263022989794</v>
      </c>
      <c r="J55">
        <v>5.7445626465380303E-2</v>
      </c>
      <c r="L55">
        <v>3.2759999999999998E-5</v>
      </c>
      <c r="M55" t="b">
        <v>0</v>
      </c>
    </row>
    <row r="56" spans="1:13" x14ac:dyDescent="0.2">
      <c r="A56" t="s">
        <v>61</v>
      </c>
      <c r="B56">
        <f t="shared" si="0"/>
        <v>2.3106891755520001E-9</v>
      </c>
      <c r="C56" t="s">
        <v>12</v>
      </c>
      <c r="D56" t="s">
        <v>21</v>
      </c>
      <c r="E56" t="s">
        <v>22</v>
      </c>
      <c r="F56" t="s">
        <v>23</v>
      </c>
      <c r="G56" t="s">
        <v>24</v>
      </c>
      <c r="H56">
        <v>2</v>
      </c>
      <c r="I56">
        <v>-19.780359496855901</v>
      </c>
      <c r="J56">
        <v>5.7445626465380303E-2</v>
      </c>
      <c r="L56">
        <v>2.5674324172799999E-9</v>
      </c>
      <c r="M56" t="b">
        <v>1</v>
      </c>
    </row>
    <row r="57" spans="1:13" x14ac:dyDescent="0.2">
      <c r="A57" t="s">
        <v>62</v>
      </c>
      <c r="B57">
        <f t="shared" si="0"/>
        <v>1.0410000000000001E-6</v>
      </c>
      <c r="C57" t="s">
        <v>12</v>
      </c>
      <c r="D57" t="s">
        <v>21</v>
      </c>
      <c r="E57" t="s">
        <v>22</v>
      </c>
      <c r="F57" t="s">
        <v>23</v>
      </c>
      <c r="G57" t="s">
        <v>24</v>
      </c>
      <c r="H57">
        <v>2</v>
      </c>
      <c r="I57">
        <v>-13.7753287683314</v>
      </c>
      <c r="J57">
        <v>5.7445626465380303E-2</v>
      </c>
      <c r="L57">
        <v>1.0410000000000001E-6</v>
      </c>
      <c r="M57" t="b">
        <v>0</v>
      </c>
    </row>
    <row r="58" spans="1:13" x14ac:dyDescent="0.2">
      <c r="A58" t="s">
        <v>63</v>
      </c>
      <c r="B58">
        <f t="shared" si="0"/>
        <v>7.8714000000000006E-6</v>
      </c>
      <c r="C58" t="s">
        <v>12</v>
      </c>
      <c r="D58" t="s">
        <v>21</v>
      </c>
      <c r="E58" t="s">
        <v>22</v>
      </c>
      <c r="F58" t="s">
        <v>23</v>
      </c>
      <c r="G58" t="s">
        <v>24</v>
      </c>
      <c r="H58">
        <v>2</v>
      </c>
      <c r="I58">
        <v>-11.646914104973501</v>
      </c>
      <c r="J58">
        <v>5.7445626465380303E-2</v>
      </c>
      <c r="L58">
        <v>8.7460000000000006E-6</v>
      </c>
      <c r="M58" t="b">
        <v>1</v>
      </c>
    </row>
    <row r="59" spans="1:13" x14ac:dyDescent="0.2">
      <c r="A59" t="s">
        <v>64</v>
      </c>
      <c r="B59">
        <f t="shared" si="0"/>
        <v>5.0607000000000005E-6</v>
      </c>
      <c r="C59" t="s">
        <v>12</v>
      </c>
      <c r="D59" t="s">
        <v>21</v>
      </c>
      <c r="E59" t="s">
        <v>22</v>
      </c>
      <c r="F59" t="s">
        <v>23</v>
      </c>
      <c r="G59" t="s">
        <v>24</v>
      </c>
      <c r="H59">
        <v>2</v>
      </c>
      <c r="I59">
        <v>-12.088645228654199</v>
      </c>
      <c r="J59">
        <v>5.7445626465380303E-2</v>
      </c>
      <c r="L59">
        <v>5.6230000000000002E-6</v>
      </c>
      <c r="M59" t="b">
        <v>1</v>
      </c>
    </row>
    <row r="60" spans="1:13" x14ac:dyDescent="0.2">
      <c r="A60" t="s">
        <v>65</v>
      </c>
      <c r="B60">
        <f t="shared" si="0"/>
        <v>1.3329000000000002E-7</v>
      </c>
      <c r="C60" t="s">
        <v>12</v>
      </c>
      <c r="D60" t="s">
        <v>21</v>
      </c>
      <c r="E60" t="s">
        <v>22</v>
      </c>
      <c r="F60" t="s">
        <v>23</v>
      </c>
      <c r="G60" t="s">
        <v>24</v>
      </c>
      <c r="H60">
        <v>2</v>
      </c>
      <c r="I60">
        <v>-15.725378115672701</v>
      </c>
      <c r="J60">
        <v>5.7445626465380303E-2</v>
      </c>
      <c r="L60">
        <v>1.4810000000000001E-7</v>
      </c>
      <c r="M60" t="b">
        <v>1</v>
      </c>
    </row>
    <row r="61" spans="1:13" x14ac:dyDescent="0.2">
      <c r="A61" t="s">
        <v>66</v>
      </c>
      <c r="B61">
        <f t="shared" si="0"/>
        <v>9.2430000000000009E-7</v>
      </c>
      <c r="C61" t="s">
        <v>12</v>
      </c>
      <c r="D61" t="s">
        <v>21</v>
      </c>
      <c r="E61" t="s">
        <v>22</v>
      </c>
      <c r="F61" t="s">
        <v>23</v>
      </c>
      <c r="G61" t="s">
        <v>24</v>
      </c>
      <c r="H61">
        <v>2</v>
      </c>
      <c r="I61">
        <v>-13.7888686270179</v>
      </c>
      <c r="J61">
        <v>5.7445626465380303E-2</v>
      </c>
      <c r="L61">
        <v>1.0270000000000001E-6</v>
      </c>
      <c r="M61" t="b">
        <v>1</v>
      </c>
    </row>
    <row r="62" spans="1:13" x14ac:dyDescent="0.2">
      <c r="A62" t="s">
        <v>67</v>
      </c>
      <c r="B62">
        <f t="shared" si="0"/>
        <v>7.3776793599999997E-10</v>
      </c>
      <c r="C62" t="s">
        <v>12</v>
      </c>
      <c r="D62" t="s">
        <v>21</v>
      </c>
      <c r="E62" t="s">
        <v>22</v>
      </c>
      <c r="F62" t="s">
        <v>23</v>
      </c>
      <c r="G62" t="s">
        <v>24</v>
      </c>
      <c r="H62">
        <v>2</v>
      </c>
      <c r="I62">
        <v>-21.027391790642302</v>
      </c>
      <c r="J62">
        <v>5.7445626465380303E-2</v>
      </c>
      <c r="L62">
        <v>7.3776793599999997E-10</v>
      </c>
      <c r="M62" t="b">
        <v>0</v>
      </c>
    </row>
    <row r="63" spans="1:13" x14ac:dyDescent="0.2">
      <c r="A63" t="s">
        <v>68</v>
      </c>
      <c r="B63">
        <f t="shared" si="0"/>
        <v>2.4444000000000004E-7</v>
      </c>
      <c r="C63" t="s">
        <v>12</v>
      </c>
      <c r="D63" t="s">
        <v>21</v>
      </c>
      <c r="E63" t="s">
        <v>22</v>
      </c>
      <c r="F63" t="s">
        <v>23</v>
      </c>
      <c r="G63" t="s">
        <v>24</v>
      </c>
      <c r="H63">
        <v>2</v>
      </c>
      <c r="I63">
        <v>-15.1189354412619</v>
      </c>
      <c r="J63">
        <v>5.7445626465380303E-2</v>
      </c>
      <c r="L63">
        <v>2.7160000000000002E-7</v>
      </c>
      <c r="M63" t="b">
        <v>1</v>
      </c>
    </row>
    <row r="64" spans="1:13" x14ac:dyDescent="0.2">
      <c r="A64" t="s">
        <v>69</v>
      </c>
      <c r="B64">
        <v>0</v>
      </c>
      <c r="C64" t="s">
        <v>12</v>
      </c>
      <c r="D64" t="s">
        <v>21</v>
      </c>
      <c r="E64" t="s">
        <v>22</v>
      </c>
      <c r="F64" t="s">
        <v>23</v>
      </c>
      <c r="G64" t="s">
        <v>24</v>
      </c>
      <c r="H64">
        <v>2</v>
      </c>
      <c r="I64">
        <v>-13.4264893311002</v>
      </c>
      <c r="J64">
        <v>5.7445626465380303E-2</v>
      </c>
      <c r="L64">
        <v>1.475535872E-6</v>
      </c>
    </row>
    <row r="65" spans="1:13" x14ac:dyDescent="0.2">
      <c r="A65" t="s">
        <v>70</v>
      </c>
      <c r="B65">
        <f t="shared" si="0"/>
        <v>6.8274000000000001E-6</v>
      </c>
      <c r="C65" t="s">
        <v>12</v>
      </c>
      <c r="D65" t="s">
        <v>21</v>
      </c>
      <c r="E65" t="s">
        <v>22</v>
      </c>
      <c r="F65" t="s">
        <v>23</v>
      </c>
      <c r="G65" t="s">
        <v>24</v>
      </c>
      <c r="H65">
        <v>2</v>
      </c>
      <c r="I65">
        <v>-11.789206114697601</v>
      </c>
      <c r="J65">
        <v>5.7445626465380303E-2</v>
      </c>
      <c r="L65">
        <v>7.5859999999999999E-6</v>
      </c>
      <c r="M65" t="b">
        <v>1</v>
      </c>
    </row>
    <row r="66" spans="1:13" x14ac:dyDescent="0.2">
      <c r="A66" t="s">
        <v>71</v>
      </c>
      <c r="B66">
        <f t="shared" si="0"/>
        <v>7.37767936E-8</v>
      </c>
      <c r="C66" t="s">
        <v>12</v>
      </c>
      <c r="D66" t="s">
        <v>21</v>
      </c>
      <c r="E66" t="s">
        <v>22</v>
      </c>
      <c r="F66" t="s">
        <v>23</v>
      </c>
      <c r="G66" t="s">
        <v>24</v>
      </c>
      <c r="H66">
        <v>2</v>
      </c>
      <c r="I66">
        <v>-16.422221604654201</v>
      </c>
      <c r="J66">
        <v>5.7445626465380303E-2</v>
      </c>
      <c r="L66">
        <v>7.37767936E-8</v>
      </c>
      <c r="M66" s="5" t="b">
        <v>0</v>
      </c>
    </row>
    <row r="67" spans="1:13" x14ac:dyDescent="0.2">
      <c r="A67" t="s">
        <v>72</v>
      </c>
      <c r="B67">
        <f t="shared" si="0"/>
        <v>2.9465999999999999E-6</v>
      </c>
      <c r="C67" t="s">
        <v>12</v>
      </c>
      <c r="D67" t="s">
        <v>21</v>
      </c>
      <c r="E67" t="s">
        <v>22</v>
      </c>
      <c r="F67" t="s">
        <v>23</v>
      </c>
      <c r="G67" t="s">
        <v>24</v>
      </c>
      <c r="H67">
        <v>2</v>
      </c>
      <c r="I67">
        <v>-12.629498079015301</v>
      </c>
      <c r="J67">
        <v>5.7445626465380303E-2</v>
      </c>
      <c r="L67">
        <v>3.2739999999999999E-6</v>
      </c>
      <c r="M67" t="b">
        <v>1</v>
      </c>
    </row>
    <row r="68" spans="1:13" x14ac:dyDescent="0.2">
      <c r="A68" t="s">
        <v>73</v>
      </c>
      <c r="B68">
        <f t="shared" si="0"/>
        <v>7.0622999999999999E-7</v>
      </c>
      <c r="C68" t="s">
        <v>12</v>
      </c>
      <c r="D68" t="s">
        <v>21</v>
      </c>
      <c r="E68" t="s">
        <v>22</v>
      </c>
      <c r="F68" t="s">
        <v>23</v>
      </c>
      <c r="G68" t="s">
        <v>24</v>
      </c>
      <c r="H68">
        <v>2</v>
      </c>
      <c r="I68">
        <v>-14.057964357813001</v>
      </c>
      <c r="J68">
        <v>5.7445626465380303E-2</v>
      </c>
      <c r="L68">
        <v>7.8469999999999998E-7</v>
      </c>
      <c r="M68" t="b">
        <v>1</v>
      </c>
    </row>
    <row r="69" spans="1:13" x14ac:dyDescent="0.2">
      <c r="A69" t="s">
        <v>74</v>
      </c>
      <c r="B69">
        <v>-9.3325400000000003E-6</v>
      </c>
      <c r="C69" t="s">
        <v>12</v>
      </c>
      <c r="D69" t="s">
        <v>31</v>
      </c>
      <c r="F69" t="s">
        <v>32</v>
      </c>
      <c r="G69" t="s">
        <v>26</v>
      </c>
      <c r="H69">
        <v>0</v>
      </c>
      <c r="I69">
        <v>-9.3325400000000003E-6</v>
      </c>
      <c r="J69" t="s">
        <v>23</v>
      </c>
    </row>
    <row r="70" spans="1:13" x14ac:dyDescent="0.2">
      <c r="A70" t="s">
        <v>75</v>
      </c>
      <c r="B70">
        <v>1.0752688172043E-5</v>
      </c>
      <c r="C70" t="s">
        <v>11</v>
      </c>
      <c r="D70" t="s">
        <v>31</v>
      </c>
      <c r="F70" t="s">
        <v>32</v>
      </c>
      <c r="G70" t="s">
        <v>26</v>
      </c>
      <c r="H70">
        <v>2</v>
      </c>
      <c r="I70">
        <v>-11.4403547721354</v>
      </c>
      <c r="J70">
        <v>5.7445626465380303E-2</v>
      </c>
    </row>
    <row r="71" spans="1:13" x14ac:dyDescent="0.2">
      <c r="A71" t="s">
        <v>76</v>
      </c>
      <c r="B71">
        <v>1.3333333333333299E-2</v>
      </c>
      <c r="C71" t="s">
        <v>12</v>
      </c>
      <c r="D71" t="s">
        <v>31</v>
      </c>
      <c r="F71" t="s">
        <v>32</v>
      </c>
      <c r="G71" t="s">
        <v>26</v>
      </c>
      <c r="H71">
        <v>2</v>
      </c>
      <c r="I71">
        <v>-4.3174881135363101</v>
      </c>
      <c r="J71">
        <v>5.7445626465380303E-2</v>
      </c>
    </row>
    <row r="72" spans="1:13" x14ac:dyDescent="0.2">
      <c r="A72" t="s">
        <v>77</v>
      </c>
      <c r="B72">
        <f>L72 * 0.15</f>
        <v>1.077027442007661E-2</v>
      </c>
      <c r="C72" t="s">
        <v>12</v>
      </c>
      <c r="D72" t="s">
        <v>31</v>
      </c>
      <c r="F72" t="s">
        <v>78</v>
      </c>
      <c r="G72" t="s">
        <v>26</v>
      </c>
      <c r="H72">
        <v>2</v>
      </c>
      <c r="I72">
        <v>-2.6338453232083201</v>
      </c>
      <c r="J72">
        <v>5.7445626465380303E-2</v>
      </c>
      <c r="L72">
        <v>7.1801829467177405E-2</v>
      </c>
    </row>
    <row r="73" spans="1:13" x14ac:dyDescent="0.2">
      <c r="A73" t="s">
        <v>77</v>
      </c>
      <c r="B73">
        <f>L73 * 0.15</f>
        <v>2.9624461992338544E-4</v>
      </c>
      <c r="C73" t="s">
        <v>12</v>
      </c>
      <c r="D73" t="s">
        <v>31</v>
      </c>
      <c r="F73" t="s">
        <v>79</v>
      </c>
      <c r="G73" t="s">
        <v>26</v>
      </c>
      <c r="H73">
        <v>2</v>
      </c>
      <c r="I73">
        <v>-6.2272050413901203</v>
      </c>
      <c r="J73">
        <v>5.7445626465380303E-2</v>
      </c>
      <c r="L73">
        <v>1.9749641328225698E-3</v>
      </c>
    </row>
    <row r="74" spans="1:13" x14ac:dyDescent="0.2">
      <c r="A74" t="s">
        <v>80</v>
      </c>
      <c r="B74">
        <v>1.1261964E-3</v>
      </c>
      <c r="C74" t="s">
        <v>81</v>
      </c>
      <c r="D74" t="s">
        <v>31</v>
      </c>
      <c r="F74" t="s">
        <v>79</v>
      </c>
      <c r="G74" t="s">
        <v>26</v>
      </c>
      <c r="H74">
        <v>2</v>
      </c>
      <c r="I74">
        <v>-6.7889093417391697</v>
      </c>
      <c r="J74">
        <v>5.7445626465380303E-2</v>
      </c>
    </row>
    <row r="75" spans="1:13" x14ac:dyDescent="0.2">
      <c r="A75" t="s">
        <v>82</v>
      </c>
      <c r="B75">
        <v>-2.0531587999999999E-5</v>
      </c>
      <c r="C75" t="s">
        <v>12</v>
      </c>
      <c r="D75" t="s">
        <v>31</v>
      </c>
      <c r="F75" t="s">
        <v>32</v>
      </c>
      <c r="G75" t="s">
        <v>26</v>
      </c>
      <c r="H75">
        <v>0</v>
      </c>
      <c r="I75">
        <v>-2.0531587999999999E-5</v>
      </c>
      <c r="J75" t="s">
        <v>23</v>
      </c>
    </row>
    <row r="76" spans="1:13" x14ac:dyDescent="0.2">
      <c r="A76" t="s">
        <v>83</v>
      </c>
      <c r="B76">
        <v>-1.200647E-4</v>
      </c>
      <c r="C76" t="s">
        <v>12</v>
      </c>
      <c r="D76" t="s">
        <v>31</v>
      </c>
      <c r="F76" t="s">
        <v>32</v>
      </c>
      <c r="G76" t="s">
        <v>26</v>
      </c>
      <c r="H76">
        <v>0</v>
      </c>
      <c r="I76">
        <v>-1.200647E-4</v>
      </c>
      <c r="J76" t="s">
        <v>23</v>
      </c>
    </row>
    <row r="78" spans="1:13" ht="16" x14ac:dyDescent="0.2">
      <c r="A78" s="1" t="s">
        <v>4</v>
      </c>
      <c r="B78" s="1" t="s">
        <v>87</v>
      </c>
    </row>
    <row r="79" spans="1:13" x14ac:dyDescent="0.2">
      <c r="A79" t="s">
        <v>7</v>
      </c>
      <c r="B79" t="s">
        <v>29</v>
      </c>
    </row>
    <row r="80" spans="1:13" x14ac:dyDescent="0.2">
      <c r="A80" t="s">
        <v>6</v>
      </c>
      <c r="B80" t="s">
        <v>86</v>
      </c>
    </row>
    <row r="81" spans="1:9" x14ac:dyDescent="0.2">
      <c r="A81" t="s">
        <v>8</v>
      </c>
      <c r="B81">
        <v>1</v>
      </c>
    </row>
    <row r="82" spans="1:9" x14ac:dyDescent="0.2">
      <c r="A82" t="s">
        <v>9</v>
      </c>
      <c r="B82" t="s">
        <v>10</v>
      </c>
    </row>
    <row r="83" spans="1:9" x14ac:dyDescent="0.2">
      <c r="A83" t="s">
        <v>11</v>
      </c>
      <c r="B83" t="s">
        <v>30</v>
      </c>
    </row>
    <row r="84" spans="1:9" ht="16" x14ac:dyDescent="0.2">
      <c r="A84" s="1" t="s">
        <v>13</v>
      </c>
    </row>
    <row r="85" spans="1:9" ht="16" x14ac:dyDescent="0.2">
      <c r="A85" s="1" t="s">
        <v>14</v>
      </c>
      <c r="B85" s="1" t="s">
        <v>15</v>
      </c>
      <c r="C85" s="1" t="s">
        <v>11</v>
      </c>
      <c r="D85" s="1" t="s">
        <v>16</v>
      </c>
      <c r="E85" s="1" t="s">
        <v>5</v>
      </c>
      <c r="F85" s="1" t="s">
        <v>7</v>
      </c>
      <c r="G85" s="1" t="s">
        <v>9</v>
      </c>
      <c r="H85" s="1" t="s">
        <v>17</v>
      </c>
      <c r="I85" s="1" t="s">
        <v>18</v>
      </c>
    </row>
    <row r="86" spans="1:9" ht="16" x14ac:dyDescent="0.2">
      <c r="A86" s="3" t="s">
        <v>87</v>
      </c>
      <c r="B86">
        <v>1</v>
      </c>
      <c r="C86" t="s">
        <v>30</v>
      </c>
      <c r="D86" s="3" t="s">
        <v>33</v>
      </c>
      <c r="F86" t="s">
        <v>29</v>
      </c>
      <c r="G86" t="s">
        <v>25</v>
      </c>
      <c r="H86">
        <v>0</v>
      </c>
      <c r="I86">
        <v>1</v>
      </c>
    </row>
    <row r="87" spans="1:9" ht="16" x14ac:dyDescent="0.2">
      <c r="A87" s="3" t="s">
        <v>84</v>
      </c>
      <c r="B87">
        <v>1</v>
      </c>
      <c r="C87" t="s">
        <v>30</v>
      </c>
      <c r="D87" s="3" t="s">
        <v>33</v>
      </c>
      <c r="F87" t="s">
        <v>29</v>
      </c>
      <c r="G87" t="s">
        <v>26</v>
      </c>
      <c r="H87">
        <v>0</v>
      </c>
      <c r="I87">
        <v>1</v>
      </c>
    </row>
    <row r="88" spans="1:9" ht="16" x14ac:dyDescent="0.2">
      <c r="A88" t="s">
        <v>92</v>
      </c>
      <c r="B88">
        <f>SUM(L72:L73) * 0.85 * 1.46</f>
        <v>9.1557000857599963E-2</v>
      </c>
      <c r="C88" t="s">
        <v>12</v>
      </c>
      <c r="D88" s="3" t="s">
        <v>33</v>
      </c>
      <c r="F88" t="s">
        <v>29</v>
      </c>
      <c r="G88" t="s">
        <v>26</v>
      </c>
      <c r="H88">
        <v>0</v>
      </c>
      <c r="I88">
        <v>9.1557000857599963E-2</v>
      </c>
    </row>
    <row r="90" spans="1:9" ht="16" x14ac:dyDescent="0.2">
      <c r="A90" s="1" t="s">
        <v>4</v>
      </c>
      <c r="B90" s="1" t="s">
        <v>90</v>
      </c>
    </row>
    <row r="91" spans="1:9" x14ac:dyDescent="0.2">
      <c r="A91" t="s">
        <v>7</v>
      </c>
      <c r="B91" t="s">
        <v>29</v>
      </c>
    </row>
    <row r="92" spans="1:9" x14ac:dyDescent="0.2">
      <c r="A92" t="s">
        <v>6</v>
      </c>
      <c r="B92" t="s">
        <v>91</v>
      </c>
    </row>
    <row r="93" spans="1:9" x14ac:dyDescent="0.2">
      <c r="A93" t="s">
        <v>8</v>
      </c>
      <c r="B93">
        <v>1</v>
      </c>
    </row>
    <row r="94" spans="1:9" x14ac:dyDescent="0.2">
      <c r="A94" t="s">
        <v>9</v>
      </c>
      <c r="B94" t="s">
        <v>10</v>
      </c>
    </row>
    <row r="95" spans="1:9" x14ac:dyDescent="0.2">
      <c r="A95" t="s">
        <v>11</v>
      </c>
      <c r="B95" t="s">
        <v>30</v>
      </c>
    </row>
    <row r="96" spans="1:9" ht="16" x14ac:dyDescent="0.2">
      <c r="A96" s="1" t="s">
        <v>13</v>
      </c>
    </row>
    <row r="97" spans="1:11" ht="16" x14ac:dyDescent="0.2">
      <c r="A97" s="1" t="s">
        <v>14</v>
      </c>
      <c r="B97" s="1" t="s">
        <v>15</v>
      </c>
      <c r="C97" s="1" t="s">
        <v>11</v>
      </c>
      <c r="D97" s="1" t="s">
        <v>16</v>
      </c>
      <c r="E97" s="1" t="s">
        <v>5</v>
      </c>
      <c r="F97" s="1" t="s">
        <v>7</v>
      </c>
      <c r="G97" s="1" t="s">
        <v>9</v>
      </c>
      <c r="H97" s="1" t="s">
        <v>17</v>
      </c>
      <c r="I97" s="1" t="s">
        <v>18</v>
      </c>
    </row>
    <row r="98" spans="1:11" ht="16" x14ac:dyDescent="0.2">
      <c r="A98" s="3" t="s">
        <v>90</v>
      </c>
      <c r="B98">
        <v>1</v>
      </c>
      <c r="C98" t="s">
        <v>30</v>
      </c>
      <c r="D98" s="3" t="s">
        <v>33</v>
      </c>
      <c r="F98" t="s">
        <v>29</v>
      </c>
      <c r="G98" t="s">
        <v>25</v>
      </c>
      <c r="H98">
        <v>0</v>
      </c>
      <c r="I98">
        <v>1</v>
      </c>
    </row>
    <row r="99" spans="1:11" ht="16" x14ac:dyDescent="0.2">
      <c r="A99" s="3" t="s">
        <v>84</v>
      </c>
      <c r="B99">
        <v>1</v>
      </c>
      <c r="C99" t="s">
        <v>30</v>
      </c>
      <c r="D99" s="3" t="s">
        <v>33</v>
      </c>
      <c r="F99" t="s">
        <v>29</v>
      </c>
      <c r="G99" t="s">
        <v>26</v>
      </c>
      <c r="H99">
        <v>0</v>
      </c>
      <c r="I99">
        <v>1</v>
      </c>
    </row>
    <row r="100" spans="1:11" ht="16" x14ac:dyDescent="0.2">
      <c r="A100" t="s">
        <v>93</v>
      </c>
      <c r="B100">
        <f>SUM(L72:L73) * 0.85 * 1.46</f>
        <v>9.1557000857599963E-2</v>
      </c>
      <c r="C100" t="s">
        <v>12</v>
      </c>
      <c r="D100" s="3" t="s">
        <v>33</v>
      </c>
      <c r="F100" t="s">
        <v>29</v>
      </c>
      <c r="G100" t="s">
        <v>26</v>
      </c>
      <c r="H100">
        <v>0</v>
      </c>
      <c r="I100">
        <v>9.1557000857599963E-2</v>
      </c>
    </row>
    <row r="102" spans="1:11" ht="16" x14ac:dyDescent="0.2">
      <c r="A102" s="1" t="s">
        <v>4</v>
      </c>
      <c r="B102" s="4" t="s">
        <v>93</v>
      </c>
    </row>
    <row r="103" spans="1:11" x14ac:dyDescent="0.2">
      <c r="A103" t="s">
        <v>7</v>
      </c>
      <c r="B103" t="s">
        <v>29</v>
      </c>
    </row>
    <row r="104" spans="1:11" x14ac:dyDescent="0.2">
      <c r="A104" t="s">
        <v>6</v>
      </c>
      <c r="B104" t="s">
        <v>94</v>
      </c>
    </row>
    <row r="105" spans="1:11" x14ac:dyDescent="0.2">
      <c r="A105" t="s">
        <v>8</v>
      </c>
      <c r="B105">
        <v>1</v>
      </c>
    </row>
    <row r="106" spans="1:11" x14ac:dyDescent="0.2">
      <c r="A106" t="s">
        <v>9</v>
      </c>
      <c r="B106" t="s">
        <v>10</v>
      </c>
    </row>
    <row r="107" spans="1:11" x14ac:dyDescent="0.2">
      <c r="A107" t="s">
        <v>11</v>
      </c>
      <c r="B107" t="s">
        <v>12</v>
      </c>
    </row>
    <row r="108" spans="1:11" ht="16" x14ac:dyDescent="0.2">
      <c r="A108" s="1" t="s">
        <v>13</v>
      </c>
    </row>
    <row r="109" spans="1:11" ht="16" x14ac:dyDescent="0.2">
      <c r="A109" s="1" t="s">
        <v>14</v>
      </c>
      <c r="B109" s="1" t="s">
        <v>15</v>
      </c>
      <c r="C109" s="1" t="s">
        <v>11</v>
      </c>
      <c r="D109" s="1" t="s">
        <v>16</v>
      </c>
      <c r="E109" s="1" t="s">
        <v>5</v>
      </c>
      <c r="F109" s="1" t="s">
        <v>7</v>
      </c>
      <c r="G109" s="1" t="s">
        <v>9</v>
      </c>
      <c r="H109" s="1" t="s">
        <v>17</v>
      </c>
      <c r="I109" s="1" t="s">
        <v>18</v>
      </c>
    </row>
    <row r="110" spans="1:11" ht="16" x14ac:dyDescent="0.2">
      <c r="A110" s="5" t="s">
        <v>93</v>
      </c>
      <c r="B110">
        <v>1</v>
      </c>
      <c r="C110" t="s">
        <v>12</v>
      </c>
      <c r="D110" s="3" t="s">
        <v>33</v>
      </c>
      <c r="F110" t="s">
        <v>29</v>
      </c>
      <c r="G110" t="s">
        <v>25</v>
      </c>
      <c r="H110">
        <v>0</v>
      </c>
      <c r="I110">
        <v>1</v>
      </c>
    </row>
    <row r="111" spans="1:11" x14ac:dyDescent="0.2">
      <c r="A111" t="s">
        <v>101</v>
      </c>
      <c r="B111">
        <v>1</v>
      </c>
      <c r="C111" t="s">
        <v>12</v>
      </c>
      <c r="D111" t="s">
        <v>31</v>
      </c>
      <c r="F111" t="s">
        <v>100</v>
      </c>
      <c r="G111" t="s">
        <v>26</v>
      </c>
      <c r="H111">
        <v>0</v>
      </c>
      <c r="I111">
        <v>1</v>
      </c>
    </row>
    <row r="112" spans="1:11" x14ac:dyDescent="0.2">
      <c r="A112" t="s">
        <v>96</v>
      </c>
      <c r="B112">
        <v>1.5</v>
      </c>
      <c r="C112" t="s">
        <v>97</v>
      </c>
      <c r="D112" t="s">
        <v>31</v>
      </c>
      <c r="F112" t="s">
        <v>32</v>
      </c>
      <c r="G112" t="s">
        <v>26</v>
      </c>
      <c r="H112">
        <v>0</v>
      </c>
      <c r="I112">
        <v>1.5</v>
      </c>
      <c r="K112" t="s">
        <v>104</v>
      </c>
    </row>
    <row r="113" spans="1:11" x14ac:dyDescent="0.2">
      <c r="A113" t="s">
        <v>96</v>
      </c>
      <c r="B113">
        <v>0.5</v>
      </c>
      <c r="C113" t="s">
        <v>97</v>
      </c>
      <c r="D113" t="s">
        <v>31</v>
      </c>
      <c r="F113" t="s">
        <v>32</v>
      </c>
      <c r="G113" t="s">
        <v>26</v>
      </c>
      <c r="H113">
        <v>0</v>
      </c>
      <c r="I113">
        <v>0.5</v>
      </c>
      <c r="K113" t="s">
        <v>105</v>
      </c>
    </row>
    <row r="114" spans="1:11" x14ac:dyDescent="0.2">
      <c r="A114" t="s">
        <v>98</v>
      </c>
      <c r="B114">
        <v>6.1059999999999999</v>
      </c>
      <c r="C114" t="s">
        <v>97</v>
      </c>
      <c r="D114" t="s">
        <v>31</v>
      </c>
      <c r="F114" t="s">
        <v>32</v>
      </c>
      <c r="G114" t="s">
        <v>26</v>
      </c>
      <c r="H114">
        <v>0</v>
      </c>
      <c r="I114">
        <v>6.1059999999999999</v>
      </c>
    </row>
    <row r="116" spans="1:11" ht="16" x14ac:dyDescent="0.2">
      <c r="A116" s="1" t="s">
        <v>4</v>
      </c>
      <c r="B116" s="4" t="s">
        <v>92</v>
      </c>
    </row>
    <row r="117" spans="1:11" x14ac:dyDescent="0.2">
      <c r="A117" t="s">
        <v>7</v>
      </c>
      <c r="B117" t="s">
        <v>29</v>
      </c>
    </row>
    <row r="118" spans="1:11" x14ac:dyDescent="0.2">
      <c r="A118" t="s">
        <v>6</v>
      </c>
      <c r="B118" t="s">
        <v>99</v>
      </c>
    </row>
    <row r="119" spans="1:11" x14ac:dyDescent="0.2">
      <c r="A119" t="s">
        <v>8</v>
      </c>
      <c r="B119">
        <v>1</v>
      </c>
    </row>
    <row r="120" spans="1:11" x14ac:dyDescent="0.2">
      <c r="A120" t="s">
        <v>9</v>
      </c>
      <c r="B120" t="s">
        <v>10</v>
      </c>
    </row>
    <row r="121" spans="1:11" x14ac:dyDescent="0.2">
      <c r="A121" t="s">
        <v>11</v>
      </c>
      <c r="B121" t="s">
        <v>12</v>
      </c>
    </row>
    <row r="122" spans="1:11" ht="16" x14ac:dyDescent="0.2">
      <c r="A122" s="1" t="s">
        <v>13</v>
      </c>
    </row>
    <row r="123" spans="1:11" ht="16" x14ac:dyDescent="0.2">
      <c r="A123" s="1" t="s">
        <v>14</v>
      </c>
      <c r="B123" s="1" t="s">
        <v>15</v>
      </c>
      <c r="C123" s="1" t="s">
        <v>11</v>
      </c>
      <c r="D123" s="1" t="s">
        <v>16</v>
      </c>
      <c r="E123" s="1" t="s">
        <v>5</v>
      </c>
      <c r="F123" s="1" t="s">
        <v>7</v>
      </c>
      <c r="G123" s="1" t="s">
        <v>9</v>
      </c>
      <c r="H123" s="1" t="s">
        <v>17</v>
      </c>
      <c r="I123" s="1" t="s">
        <v>18</v>
      </c>
    </row>
    <row r="124" spans="1:11" ht="16" x14ac:dyDescent="0.2">
      <c r="A124" s="6" t="s">
        <v>92</v>
      </c>
      <c r="B124">
        <v>1</v>
      </c>
      <c r="C124" t="s">
        <v>12</v>
      </c>
      <c r="D124" s="3" t="s">
        <v>33</v>
      </c>
      <c r="F124" t="s">
        <v>29</v>
      </c>
      <c r="G124" t="s">
        <v>25</v>
      </c>
      <c r="H124">
        <v>0</v>
      </c>
      <c r="I124">
        <v>1</v>
      </c>
    </row>
    <row r="125" spans="1:11" x14ac:dyDescent="0.2">
      <c r="A125" t="s">
        <v>101</v>
      </c>
      <c r="B125">
        <v>1</v>
      </c>
      <c r="C125" t="s">
        <v>12</v>
      </c>
      <c r="D125" t="s">
        <v>31</v>
      </c>
      <c r="F125" t="s">
        <v>95</v>
      </c>
      <c r="G125" t="s">
        <v>26</v>
      </c>
      <c r="H125">
        <v>0</v>
      </c>
      <c r="I125">
        <v>1</v>
      </c>
    </row>
    <row r="126" spans="1:11" x14ac:dyDescent="0.2">
      <c r="A126" t="s">
        <v>96</v>
      </c>
      <c r="B126">
        <v>1</v>
      </c>
      <c r="C126" t="s">
        <v>97</v>
      </c>
      <c r="D126" t="s">
        <v>31</v>
      </c>
      <c r="F126" t="s">
        <v>32</v>
      </c>
      <c r="G126" t="s">
        <v>26</v>
      </c>
      <c r="H126">
        <v>0</v>
      </c>
      <c r="I126">
        <v>1</v>
      </c>
      <c r="K126" t="s">
        <v>106</v>
      </c>
    </row>
    <row r="127" spans="1:11" x14ac:dyDescent="0.2">
      <c r="A127" t="s">
        <v>96</v>
      </c>
      <c r="B127">
        <v>0.5</v>
      </c>
      <c r="C127" t="s">
        <v>97</v>
      </c>
      <c r="D127" t="s">
        <v>31</v>
      </c>
      <c r="F127" t="s">
        <v>32</v>
      </c>
      <c r="G127" t="s">
        <v>26</v>
      </c>
      <c r="H127">
        <v>0</v>
      </c>
      <c r="I127">
        <v>0.5</v>
      </c>
      <c r="K127" t="s">
        <v>105</v>
      </c>
    </row>
    <row r="128" spans="1:11" x14ac:dyDescent="0.2">
      <c r="A128" t="s">
        <v>98</v>
      </c>
      <c r="B128">
        <v>6.4790000000000001</v>
      </c>
      <c r="C128" t="s">
        <v>97</v>
      </c>
      <c r="D128" t="s">
        <v>31</v>
      </c>
      <c r="F128" t="s">
        <v>32</v>
      </c>
      <c r="G128" t="s">
        <v>26</v>
      </c>
      <c r="H128">
        <v>0</v>
      </c>
      <c r="I128">
        <v>6.4790000000000001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Mutel</cp:lastModifiedBy>
  <dcterms:created xsi:type="dcterms:W3CDTF">2016-03-08T15:11:49Z</dcterms:created>
  <dcterms:modified xsi:type="dcterms:W3CDTF">2018-08-17T10:28:45Z</dcterms:modified>
</cp:coreProperties>
</file>