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mutel/Code/regionalization-examples/LC-IMPACT-case-study/notebooks/"/>
    </mc:Choice>
  </mc:AlternateContent>
  <xr:revisionPtr revIDLastSave="0" documentId="13_ncr:1_{D130A8F1-0091-5A44-9BBA-1FC2C8C33F9B}" xr6:coauthVersionLast="36" xr6:coauthVersionMax="36" xr10:uidLastSave="{00000000-0000-0000-0000-000000000000}"/>
  <bookViews>
    <workbookView xWindow="260" yWindow="760" windowWidth="28800" windowHeight="17540" xr2:uid="{00000000-000D-0000-FFFF-FFFF00000000}"/>
  </bookViews>
  <sheets>
    <sheet name="first process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1" l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5" i="1"/>
  <c r="B66" i="1"/>
  <c r="B67" i="1"/>
  <c r="B68" i="1"/>
  <c r="B26" i="1"/>
  <c r="B100" i="1"/>
  <c r="B88" i="1"/>
  <c r="B73" i="1"/>
  <c r="B72" i="1"/>
</calcChain>
</file>

<file path=xl/sharedStrings.xml><?xml version="1.0" encoding="utf-8"?>
<sst xmlns="http://schemas.openxmlformats.org/spreadsheetml/2006/main" count="538" uniqueCount="110">
  <si>
    <t>Database</t>
  </si>
  <si>
    <t>extracted from</t>
  </si>
  <si>
    <t>US LCI</t>
  </si>
  <si>
    <t>format</t>
  </si>
  <si>
    <t>Activity</t>
  </si>
  <si>
    <t>categories</t>
  </si>
  <si>
    <t>code</t>
  </si>
  <si>
    <t>location</t>
  </si>
  <si>
    <t>production amount</t>
  </si>
  <si>
    <t>type</t>
  </si>
  <si>
    <t>process</t>
  </si>
  <si>
    <t>unit</t>
  </si>
  <si>
    <t>kilogram</t>
  </si>
  <si>
    <t>Exchanges</t>
  </si>
  <si>
    <t>name</t>
  </si>
  <si>
    <t>amount</t>
  </si>
  <si>
    <t>database</t>
  </si>
  <si>
    <t>uncertainty type</t>
  </si>
  <si>
    <t>loc</t>
  </si>
  <si>
    <t>scale</t>
  </si>
  <si>
    <t>Ammonia</t>
  </si>
  <si>
    <t>biosphere3</t>
  </si>
  <si>
    <t>air::urban air close to ground</t>
  </si>
  <si>
    <t>(Unknown)</t>
  </si>
  <si>
    <t>biosphere</t>
  </si>
  <si>
    <t>production</t>
  </si>
  <si>
    <t>technosphere</t>
  </si>
  <si>
    <t>Excel spreadsheet</t>
  </si>
  <si>
    <t>cutoff</t>
  </si>
  <si>
    <t>RER</t>
  </si>
  <si>
    <t>kilometer</t>
  </si>
  <si>
    <t>ecoinvent</t>
  </si>
  <si>
    <t>GLO</t>
  </si>
  <si>
    <t>Fuel comparison</t>
  </si>
  <si>
    <t>transport, passenger car, large size, petrol, EURO 5</t>
  </si>
  <si>
    <t>1-Pentene</t>
  </si>
  <si>
    <t>2-Methyl pentane</t>
  </si>
  <si>
    <t>Acetaldehyde</t>
  </si>
  <si>
    <t>Acetone</t>
  </si>
  <si>
    <t>Acrolein</t>
  </si>
  <si>
    <t>Benzaldehyde</t>
  </si>
  <si>
    <t>Benzene</t>
  </si>
  <si>
    <t>Butane</t>
  </si>
  <si>
    <t>Cadmium</t>
  </si>
  <si>
    <t>Chromium</t>
  </si>
  <si>
    <t>Chromium IV</t>
  </si>
  <si>
    <t>Copper</t>
  </si>
  <si>
    <t>Cyclohexane (for all cycloalkanes)</t>
  </si>
  <si>
    <t>Dinitrogen monoxide</t>
  </si>
  <si>
    <t>Ethane</t>
  </si>
  <si>
    <t>Ethene</t>
  </si>
  <si>
    <t>Ethylene oxide</t>
  </si>
  <si>
    <t>Formaldehyde</t>
  </si>
  <si>
    <t>Heptane</t>
  </si>
  <si>
    <t>Hexane</t>
  </si>
  <si>
    <t>Lead</t>
  </si>
  <si>
    <t>Mercury</t>
  </si>
  <si>
    <t>Methyl ethyl ketone</t>
  </si>
  <si>
    <t>NMVOC, non-methane volatile organic compounds, unspecified origin</t>
  </si>
  <si>
    <t>Nickel</t>
  </si>
  <si>
    <t>Nitrogen oxides</t>
  </si>
  <si>
    <t>PAH, polycyclic aromatic hydrocarbons</t>
  </si>
  <si>
    <t>Particulates, &lt; 2.5 um</t>
  </si>
  <si>
    <t>Pentane</t>
  </si>
  <si>
    <t>Propane</t>
  </si>
  <si>
    <t>Propene</t>
  </si>
  <si>
    <t>Propylene oxide</t>
  </si>
  <si>
    <t>Selenium</t>
  </si>
  <si>
    <t>Styrene</t>
  </si>
  <si>
    <t>Sulfur dioxide</t>
  </si>
  <si>
    <t>Toluene</t>
  </si>
  <si>
    <t>Zinc</t>
  </si>
  <si>
    <t>m-Xylene</t>
  </si>
  <si>
    <t>o-Xylene</t>
  </si>
  <si>
    <t>market for brake wear emissions, passenger car</t>
  </si>
  <si>
    <t>market for passenger car maintenance</t>
  </si>
  <si>
    <t>market for passenger car, petrol/natural gas</t>
  </si>
  <si>
    <t>market for petrol, low-sulfur</t>
  </si>
  <si>
    <t>Europe without Switzerland</t>
  </si>
  <si>
    <t>CH</t>
  </si>
  <si>
    <t>market for road</t>
  </si>
  <si>
    <t>meter-year</t>
  </si>
  <si>
    <t>market for road wear emissions, passenger car</t>
  </si>
  <si>
    <t>market for tyre wear emissions, passenger car</t>
  </si>
  <si>
    <t>ethanol driving without fuel</t>
  </si>
  <si>
    <t>Original value</t>
  </si>
  <si>
    <t>sugarcane transport</t>
  </si>
  <si>
    <t>Driving with sugarcane</t>
  </si>
  <si>
    <t>petrol transport</t>
  </si>
  <si>
    <t>Driving with petrol</t>
  </si>
  <si>
    <t>Driving with maize</t>
  </si>
  <si>
    <t>maize transport</t>
  </si>
  <si>
    <t>Sugarcane ethanol in europe</t>
  </si>
  <si>
    <t>Maize ethanol in europe</t>
  </si>
  <si>
    <t>maize</t>
  </si>
  <si>
    <t>BR</t>
  </si>
  <si>
    <t>market for transport, freight, lorry, unspecified</t>
  </si>
  <si>
    <t>ton kilometer</t>
  </si>
  <si>
    <t>transport, freight, sea, transoceanic ship</t>
  </si>
  <si>
    <t>sugarcane</t>
  </si>
  <si>
    <t>US</t>
  </si>
  <si>
    <t>dewatering of ethanol from biomass, from 95% to 99.7% solution state</t>
  </si>
  <si>
    <t>Hydrocarbon</t>
  </si>
  <si>
    <t>Not HC but apply same reduction</t>
  </si>
  <si>
    <t>Transport within US</t>
  </si>
  <si>
    <t>Transport within EU</t>
  </si>
  <si>
    <t>Transport within BR</t>
  </si>
  <si>
    <t>Carbon dioxide, non-fossil</t>
  </si>
  <si>
    <t>Carbon monoxide, non-fossil</t>
  </si>
  <si>
    <t>Methane, non-fossil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</si>
</sst>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8"/>
  <sheetViews>
    <sheetView tabSelected="1" topLeftCell="A51" workbookViewId="0">
      <selection activeCell="F74" sqref="F74"/>
    </sheetView>
  </sheetViews>
  <sheetFormatPr baseColWidth="10" defaultColWidth="8.83203125" defaultRowHeight="16" x14ac:dyDescent="0.2"/>
  <cols>
    <col min="1" max="1" width="50.6640625" style="2" customWidth="1"/>
    <col min="2" max="2" width="24.6640625" style="2" customWidth="1"/>
    <col min="3" max="3" width="20.6640625" style="2" customWidth="1"/>
    <col min="4" max="4" width="30.6640625" style="2" customWidth="1"/>
    <col min="5" max="5" width="40.6640625" style="2" customWidth="1"/>
    <col min="6" max="6" width="15.6640625" style="2" customWidth="1"/>
    <col min="7" max="7" width="12.6640625" style="2" customWidth="1"/>
    <col min="8" max="11" width="8.83203125" style="2"/>
    <col min="12" max="12" width="12.6640625" style="2" customWidth="1"/>
    <col min="13" max="16384" width="8.83203125" style="2"/>
  </cols>
  <sheetData>
    <row r="1" spans="1:9" x14ac:dyDescent="0.2">
      <c r="A1" s="2" t="s">
        <v>28</v>
      </c>
      <c r="B1" s="2">
        <v>10</v>
      </c>
      <c r="C1" s="3"/>
    </row>
    <row r="2" spans="1:9" x14ac:dyDescent="0.2">
      <c r="A2" s="1" t="s">
        <v>0</v>
      </c>
      <c r="B2" s="1" t="s">
        <v>33</v>
      </c>
      <c r="C2" s="3"/>
    </row>
    <row r="3" spans="1:9" x14ac:dyDescent="0.2">
      <c r="A3" s="2" t="s">
        <v>1</v>
      </c>
      <c r="B3" s="2" t="s">
        <v>2</v>
      </c>
      <c r="C3" s="3"/>
    </row>
    <row r="4" spans="1:9" x14ac:dyDescent="0.2">
      <c r="A4" s="2" t="s">
        <v>3</v>
      </c>
      <c r="B4" s="2" t="s">
        <v>27</v>
      </c>
      <c r="C4" s="3"/>
    </row>
    <row r="6" spans="1:9" x14ac:dyDescent="0.2">
      <c r="A6" s="1" t="s">
        <v>4</v>
      </c>
      <c r="B6" s="1" t="s">
        <v>89</v>
      </c>
    </row>
    <row r="7" spans="1:9" x14ac:dyDescent="0.2">
      <c r="A7" s="2" t="s">
        <v>7</v>
      </c>
      <c r="B7" s="2" t="s">
        <v>29</v>
      </c>
    </row>
    <row r="8" spans="1:9" x14ac:dyDescent="0.2">
      <c r="A8" s="2" t="s">
        <v>6</v>
      </c>
      <c r="B8" s="2" t="s">
        <v>88</v>
      </c>
    </row>
    <row r="9" spans="1:9" x14ac:dyDescent="0.2">
      <c r="A9" s="2" t="s">
        <v>8</v>
      </c>
      <c r="B9" s="2">
        <v>1</v>
      </c>
    </row>
    <row r="10" spans="1:9" x14ac:dyDescent="0.2">
      <c r="A10" s="2" t="s">
        <v>9</v>
      </c>
      <c r="B10" s="2" t="s">
        <v>10</v>
      </c>
    </row>
    <row r="11" spans="1:9" x14ac:dyDescent="0.2">
      <c r="A11" s="2" t="s">
        <v>11</v>
      </c>
      <c r="B11" s="2" t="s">
        <v>30</v>
      </c>
    </row>
    <row r="12" spans="1:9" x14ac:dyDescent="0.2">
      <c r="A12" s="1" t="s">
        <v>13</v>
      </c>
    </row>
    <row r="13" spans="1:9" x14ac:dyDescent="0.2">
      <c r="A13" s="1" t="s">
        <v>14</v>
      </c>
      <c r="B13" s="1" t="s">
        <v>15</v>
      </c>
      <c r="C13" s="1" t="s">
        <v>11</v>
      </c>
      <c r="D13" s="1" t="s">
        <v>16</v>
      </c>
      <c r="E13" s="1" t="s">
        <v>5</v>
      </c>
      <c r="F13" s="1" t="s">
        <v>7</v>
      </c>
      <c r="G13" s="1" t="s">
        <v>9</v>
      </c>
      <c r="H13" s="1" t="s">
        <v>17</v>
      </c>
      <c r="I13" s="1" t="s">
        <v>18</v>
      </c>
    </row>
    <row r="14" spans="1:9" x14ac:dyDescent="0.2">
      <c r="A14" s="2" t="s">
        <v>89</v>
      </c>
      <c r="B14" s="2">
        <v>1</v>
      </c>
      <c r="C14" s="2" t="s">
        <v>30</v>
      </c>
      <c r="D14" s="2" t="s">
        <v>33</v>
      </c>
      <c r="F14" s="1" t="s">
        <v>29</v>
      </c>
      <c r="G14" s="2" t="s">
        <v>25</v>
      </c>
      <c r="H14" s="1">
        <v>0</v>
      </c>
      <c r="I14" s="1">
        <v>1</v>
      </c>
    </row>
    <row r="15" spans="1:9" x14ac:dyDescent="0.2">
      <c r="A15" s="2" t="s">
        <v>34</v>
      </c>
      <c r="B15" s="2">
        <v>1</v>
      </c>
      <c r="C15" s="2" t="s">
        <v>30</v>
      </c>
      <c r="D15" s="2" t="s">
        <v>31</v>
      </c>
      <c r="F15" s="2" t="s">
        <v>29</v>
      </c>
      <c r="G15" s="2" t="s">
        <v>26</v>
      </c>
      <c r="H15" s="2">
        <v>0</v>
      </c>
      <c r="I15" s="2">
        <v>1</v>
      </c>
    </row>
    <row r="17" spans="1:13" x14ac:dyDescent="0.2">
      <c r="A17" s="1" t="s">
        <v>4</v>
      </c>
      <c r="B17" s="1" t="s">
        <v>84</v>
      </c>
    </row>
    <row r="18" spans="1:13" x14ac:dyDescent="0.2">
      <c r="A18" s="2" t="s">
        <v>6</v>
      </c>
      <c r="B18" s="2" t="s">
        <v>84</v>
      </c>
    </row>
    <row r="19" spans="1:13" x14ac:dyDescent="0.2">
      <c r="A19" s="2" t="s">
        <v>7</v>
      </c>
      <c r="B19" s="2" t="s">
        <v>29</v>
      </c>
    </row>
    <row r="20" spans="1:13" x14ac:dyDescent="0.2">
      <c r="A20" s="2" t="s">
        <v>8</v>
      </c>
      <c r="B20" s="2">
        <v>1</v>
      </c>
    </row>
    <row r="21" spans="1:13" x14ac:dyDescent="0.2">
      <c r="A21" s="2" t="s">
        <v>9</v>
      </c>
      <c r="B21" s="2" t="s">
        <v>10</v>
      </c>
    </row>
    <row r="22" spans="1:13" x14ac:dyDescent="0.2">
      <c r="A22" s="2" t="s">
        <v>11</v>
      </c>
      <c r="B22" s="2" t="s">
        <v>30</v>
      </c>
    </row>
    <row r="23" spans="1:13" x14ac:dyDescent="0.2">
      <c r="A23" s="1" t="s">
        <v>13</v>
      </c>
    </row>
    <row r="24" spans="1:13" x14ac:dyDescent="0.2">
      <c r="A24" s="1" t="s">
        <v>14</v>
      </c>
      <c r="B24" s="1" t="s">
        <v>15</v>
      </c>
      <c r="C24" s="1" t="s">
        <v>11</v>
      </c>
      <c r="D24" s="1" t="s">
        <v>16</v>
      </c>
      <c r="E24" s="1" t="s">
        <v>5</v>
      </c>
      <c r="F24" s="1" t="s">
        <v>7</v>
      </c>
      <c r="G24" s="1" t="s">
        <v>9</v>
      </c>
      <c r="H24" s="1" t="s">
        <v>17</v>
      </c>
      <c r="I24" s="1" t="s">
        <v>18</v>
      </c>
      <c r="J24" s="1" t="s">
        <v>19</v>
      </c>
      <c r="L24" s="1" t="s">
        <v>85</v>
      </c>
      <c r="M24" s="1" t="s">
        <v>102</v>
      </c>
    </row>
    <row r="25" spans="1:13" x14ac:dyDescent="0.2">
      <c r="A25" s="2" t="s">
        <v>84</v>
      </c>
      <c r="B25" s="2">
        <v>1</v>
      </c>
      <c r="C25" s="2" t="s">
        <v>30</v>
      </c>
      <c r="D25" s="2" t="s">
        <v>33</v>
      </c>
      <c r="F25" s="2" t="s">
        <v>29</v>
      </c>
      <c r="G25" s="2" t="s">
        <v>25</v>
      </c>
      <c r="H25" s="2">
        <v>0</v>
      </c>
      <c r="I25" s="2">
        <v>1</v>
      </c>
      <c r="J25" s="2" t="s">
        <v>23</v>
      </c>
    </row>
    <row r="26" spans="1:13" x14ac:dyDescent="0.2">
      <c r="A26" s="2" t="s">
        <v>35</v>
      </c>
      <c r="B26" s="2">
        <f>IF(M26, L26*0.9, L26)</f>
        <v>4.1147999999999998E-7</v>
      </c>
      <c r="C26" s="2" t="s">
        <v>12</v>
      </c>
      <c r="D26" s="2" t="s">
        <v>21</v>
      </c>
      <c r="E26" s="2" t="s">
        <v>22</v>
      </c>
      <c r="F26" s="2" t="s">
        <v>23</v>
      </c>
      <c r="G26" s="2" t="s">
        <v>24</v>
      </c>
      <c r="H26" s="2">
        <v>2</v>
      </c>
      <c r="I26" s="2">
        <v>-14.5981449050258</v>
      </c>
      <c r="J26" s="2">
        <v>5.7445626465380303E-2</v>
      </c>
      <c r="L26" s="2">
        <v>4.5719999999999999E-7</v>
      </c>
      <c r="M26" s="2" t="b">
        <v>1</v>
      </c>
    </row>
    <row r="27" spans="1:13" x14ac:dyDescent="0.2">
      <c r="A27" s="2" t="s">
        <v>36</v>
      </c>
      <c r="B27" s="2">
        <f t="shared" ref="B27:B68" si="0">IF(M27, L27*0.9, L27)</f>
        <v>6.6753000000000003E-6</v>
      </c>
      <c r="C27" s="2" t="s">
        <v>12</v>
      </c>
      <c r="D27" s="2" t="s">
        <v>21</v>
      </c>
      <c r="E27" s="2" t="s">
        <v>22</v>
      </c>
      <c r="F27" s="2" t="s">
        <v>23</v>
      </c>
      <c r="G27" s="2" t="s">
        <v>24</v>
      </c>
      <c r="H27" s="2">
        <v>2</v>
      </c>
      <c r="I27" s="2">
        <v>-11.8117358952099</v>
      </c>
      <c r="J27" s="2">
        <v>5.7445626465380303E-2</v>
      </c>
      <c r="L27" s="2">
        <v>7.4170000000000003E-6</v>
      </c>
      <c r="M27" s="2" t="b">
        <v>1</v>
      </c>
    </row>
    <row r="28" spans="1:13" x14ac:dyDescent="0.2">
      <c r="A28" s="2" t="s">
        <v>37</v>
      </c>
      <c r="B28" s="2">
        <f t="shared" si="0"/>
        <v>1.8153000000000001E-7</v>
      </c>
      <c r="C28" s="2" t="s">
        <v>12</v>
      </c>
      <c r="D28" s="2" t="s">
        <v>21</v>
      </c>
      <c r="E28" s="2" t="s">
        <v>22</v>
      </c>
      <c r="F28" s="2" t="s">
        <v>23</v>
      </c>
      <c r="G28" s="2" t="s">
        <v>24</v>
      </c>
      <c r="H28" s="2">
        <v>2</v>
      </c>
      <c r="I28" s="2">
        <v>-15.4164843919862</v>
      </c>
      <c r="J28" s="2">
        <v>5.7445626465380303E-2</v>
      </c>
      <c r="L28" s="2">
        <v>2.0170000000000001E-7</v>
      </c>
      <c r="M28" s="2" t="b">
        <v>1</v>
      </c>
    </row>
    <row r="29" spans="1:13" x14ac:dyDescent="0.2">
      <c r="A29" s="2" t="s">
        <v>38</v>
      </c>
      <c r="B29" s="2">
        <f t="shared" si="0"/>
        <v>1.4760000000000002E-7</v>
      </c>
      <c r="C29" s="2" t="s">
        <v>12</v>
      </c>
      <c r="D29" s="2" t="s">
        <v>21</v>
      </c>
      <c r="E29" s="2" t="s">
        <v>22</v>
      </c>
      <c r="F29" s="2" t="s">
        <v>23</v>
      </c>
      <c r="G29" s="2" t="s">
        <v>24</v>
      </c>
      <c r="H29" s="2">
        <v>2</v>
      </c>
      <c r="I29" s="2">
        <v>-15.6233994091222</v>
      </c>
      <c r="J29" s="2">
        <v>5.7445626465380303E-2</v>
      </c>
      <c r="L29" s="2">
        <v>1.6400000000000001E-7</v>
      </c>
      <c r="M29" s="2" t="b">
        <v>1</v>
      </c>
    </row>
    <row r="30" spans="1:13" x14ac:dyDescent="0.2">
      <c r="A30" s="2" t="s">
        <v>39</v>
      </c>
      <c r="B30" s="2">
        <f t="shared" si="0"/>
        <v>4.5990000000000004E-8</v>
      </c>
      <c r="C30" s="2" t="s">
        <v>12</v>
      </c>
      <c r="D30" s="2" t="s">
        <v>21</v>
      </c>
      <c r="E30" s="2" t="s">
        <v>22</v>
      </c>
      <c r="F30" s="2" t="s">
        <v>23</v>
      </c>
      <c r="G30" s="2" t="s">
        <v>24</v>
      </c>
      <c r="H30" s="2">
        <v>2</v>
      </c>
      <c r="I30" s="2">
        <v>-16.789481339736799</v>
      </c>
      <c r="J30" s="2">
        <v>5.7445626465380303E-2</v>
      </c>
      <c r="L30" s="2">
        <v>5.1100000000000001E-8</v>
      </c>
      <c r="M30" s="2" t="b">
        <v>1</v>
      </c>
    </row>
    <row r="31" spans="1:13" x14ac:dyDescent="0.2">
      <c r="A31" s="2" t="s">
        <v>20</v>
      </c>
      <c r="B31" s="2">
        <f t="shared" si="0"/>
        <v>2.2133038079999999E-6</v>
      </c>
      <c r="C31" s="2" t="s">
        <v>12</v>
      </c>
      <c r="D31" s="2" t="s">
        <v>21</v>
      </c>
      <c r="E31" s="2" t="s">
        <v>22</v>
      </c>
      <c r="F31" s="2" t="s">
        <v>23</v>
      </c>
      <c r="G31" s="2" t="s">
        <v>24</v>
      </c>
      <c r="H31" s="2">
        <v>2</v>
      </c>
      <c r="I31" s="2">
        <v>-13.0210242229921</v>
      </c>
      <c r="J31" s="2">
        <v>5.7445626465380303E-2</v>
      </c>
      <c r="L31" s="2">
        <v>2.2133038079999999E-6</v>
      </c>
      <c r="M31" s="2" t="b">
        <v>0</v>
      </c>
    </row>
    <row r="32" spans="1:13" x14ac:dyDescent="0.2">
      <c r="A32" s="2" t="s">
        <v>40</v>
      </c>
      <c r="B32" s="2">
        <f t="shared" si="0"/>
        <v>5.3244000000000003E-8</v>
      </c>
      <c r="C32" s="2" t="s">
        <v>12</v>
      </c>
      <c r="D32" s="2" t="s">
        <v>21</v>
      </c>
      <c r="E32" s="2" t="s">
        <v>22</v>
      </c>
      <c r="F32" s="2" t="s">
        <v>23</v>
      </c>
      <c r="G32" s="2" t="s">
        <v>24</v>
      </c>
      <c r="H32" s="2">
        <v>2</v>
      </c>
      <c r="I32" s="2">
        <v>-16.643020199103798</v>
      </c>
      <c r="J32" s="2">
        <v>5.7445626465380303E-2</v>
      </c>
      <c r="L32" s="2">
        <v>5.9160000000000002E-8</v>
      </c>
      <c r="M32" s="2" t="b">
        <v>1</v>
      </c>
    </row>
    <row r="33" spans="1:14" x14ac:dyDescent="0.2">
      <c r="A33" s="2" t="s">
        <v>41</v>
      </c>
      <c r="B33" s="2">
        <f t="shared" si="0"/>
        <v>3.6423000000000003E-6</v>
      </c>
      <c r="C33" s="2" t="s">
        <v>12</v>
      </c>
      <c r="D33" s="2" t="s">
        <v>21</v>
      </c>
      <c r="E33" s="2" t="s">
        <v>22</v>
      </c>
      <c r="F33" s="2" t="s">
        <v>23</v>
      </c>
      <c r="G33" s="2" t="s">
        <v>24</v>
      </c>
      <c r="H33" s="2">
        <v>2</v>
      </c>
      <c r="I33" s="2">
        <v>-12.4175346920705</v>
      </c>
      <c r="J33" s="2">
        <v>5.7445626465380303E-2</v>
      </c>
      <c r="L33" s="2">
        <v>4.0470000000000004E-6</v>
      </c>
      <c r="M33" s="2" t="b">
        <v>1</v>
      </c>
    </row>
    <row r="34" spans="1:14" x14ac:dyDescent="0.2">
      <c r="A34" s="2" t="s">
        <v>42</v>
      </c>
      <c r="B34" s="2">
        <f t="shared" si="0"/>
        <v>6.8481000000000006E-6</v>
      </c>
      <c r="C34" s="2" t="s">
        <v>12</v>
      </c>
      <c r="D34" s="2" t="s">
        <v>21</v>
      </c>
      <c r="E34" s="2" t="s">
        <v>22</v>
      </c>
      <c r="F34" s="2" t="s">
        <v>23</v>
      </c>
      <c r="G34" s="2" t="s">
        <v>24</v>
      </c>
      <c r="H34" s="2">
        <v>2</v>
      </c>
      <c r="I34" s="2">
        <v>-11.7861788007699</v>
      </c>
      <c r="J34" s="2">
        <v>5.7445626465380303E-2</v>
      </c>
      <c r="L34" s="2">
        <v>7.6090000000000003E-6</v>
      </c>
      <c r="M34" s="2" t="b">
        <v>1</v>
      </c>
    </row>
    <row r="35" spans="1:14" x14ac:dyDescent="0.2">
      <c r="A35" s="2" t="s">
        <v>43</v>
      </c>
      <c r="B35" s="2">
        <f t="shared" si="0"/>
        <v>7.3776793599999997E-10</v>
      </c>
      <c r="C35" s="2" t="s">
        <v>12</v>
      </c>
      <c r="D35" s="2" t="s">
        <v>21</v>
      </c>
      <c r="E35" s="2" t="s">
        <v>22</v>
      </c>
      <c r="F35" s="2" t="s">
        <v>23</v>
      </c>
      <c r="G35" s="2" t="s">
        <v>24</v>
      </c>
      <c r="H35" s="2">
        <v>2</v>
      </c>
      <c r="I35" s="2">
        <v>-21.027391790642302</v>
      </c>
      <c r="J35" s="2">
        <v>5.7445626465380303E-2</v>
      </c>
      <c r="L35" s="2">
        <v>7.3776793599999997E-10</v>
      </c>
      <c r="M35" s="2" t="b">
        <v>0</v>
      </c>
    </row>
    <row r="36" spans="1:14" x14ac:dyDescent="0.2">
      <c r="A36" s="2" t="s">
        <v>107</v>
      </c>
      <c r="B36" s="2">
        <f t="shared" si="0"/>
        <v>0.234610203648</v>
      </c>
      <c r="C36" s="2" t="s">
        <v>12</v>
      </c>
      <c r="D36" s="2" t="s">
        <v>21</v>
      </c>
      <c r="E36" s="2" t="s">
        <v>22</v>
      </c>
      <c r="F36" s="2" t="s">
        <v>23</v>
      </c>
      <c r="G36" s="2" t="s">
        <v>24</v>
      </c>
      <c r="H36" s="2">
        <v>2</v>
      </c>
      <c r="I36" s="2">
        <v>-1.4498298498978499</v>
      </c>
      <c r="J36" s="2">
        <v>5.7445626465380303E-2</v>
      </c>
      <c r="L36" s="2">
        <v>0.234610203648</v>
      </c>
      <c r="M36" s="2" t="b">
        <v>0</v>
      </c>
    </row>
    <row r="37" spans="1:14" x14ac:dyDescent="0.2">
      <c r="A37" s="2" t="s">
        <v>108</v>
      </c>
      <c r="B37" s="2">
        <f t="shared" si="0"/>
        <v>3.6269999999999998E-4</v>
      </c>
      <c r="C37" s="2" t="s">
        <v>12</v>
      </c>
      <c r="D37" s="2" t="s">
        <v>21</v>
      </c>
      <c r="E37" s="2" t="s">
        <v>22</v>
      </c>
      <c r="F37" s="2" t="s">
        <v>23</v>
      </c>
      <c r="G37" s="2" t="s">
        <v>24</v>
      </c>
      <c r="H37" s="2">
        <v>2</v>
      </c>
      <c r="I37" s="2">
        <v>-7.8165739960175902</v>
      </c>
      <c r="J37" s="2">
        <v>5.7445626465380303E-2</v>
      </c>
      <c r="L37" s="2">
        <v>4.0299999999999998E-4</v>
      </c>
      <c r="M37" s="2" t="b">
        <v>1</v>
      </c>
      <c r="N37" s="2" t="s">
        <v>103</v>
      </c>
    </row>
    <row r="38" spans="1:14" x14ac:dyDescent="0.2">
      <c r="A38" s="2" t="s">
        <v>44</v>
      </c>
      <c r="B38" s="2">
        <f t="shared" si="0"/>
        <v>3.6888396800000001E-9</v>
      </c>
      <c r="C38" s="2" t="s">
        <v>12</v>
      </c>
      <c r="D38" s="2" t="s">
        <v>21</v>
      </c>
      <c r="E38" s="2" t="s">
        <v>22</v>
      </c>
      <c r="F38" s="2" t="s">
        <v>23</v>
      </c>
      <c r="G38" s="2" t="s">
        <v>24</v>
      </c>
      <c r="H38" s="2">
        <v>2</v>
      </c>
      <c r="I38" s="2">
        <v>-19.417953878208198</v>
      </c>
      <c r="J38" s="2">
        <v>5.7445626465380303E-2</v>
      </c>
      <c r="L38" s="2">
        <v>3.6888396800000001E-9</v>
      </c>
      <c r="M38" s="2" t="b">
        <v>0</v>
      </c>
    </row>
    <row r="39" spans="1:14" x14ac:dyDescent="0.2">
      <c r="A39" s="2" t="s">
        <v>45</v>
      </c>
      <c r="B39" s="2">
        <f t="shared" si="0"/>
        <v>7.3776793600000006E-12</v>
      </c>
      <c r="C39" s="2" t="s">
        <v>12</v>
      </c>
      <c r="D39" s="2" t="s">
        <v>21</v>
      </c>
      <c r="E39" s="2" t="s">
        <v>22</v>
      </c>
      <c r="F39" s="2" t="s">
        <v>23</v>
      </c>
      <c r="G39" s="2" t="s">
        <v>24</v>
      </c>
      <c r="H39" s="2">
        <v>2</v>
      </c>
      <c r="I39" s="2">
        <v>-25.632561976630399</v>
      </c>
      <c r="J39" s="2">
        <v>5.7445626465380303E-2</v>
      </c>
      <c r="L39" s="2">
        <v>7.3776793600000006E-12</v>
      </c>
      <c r="M39" s="2" t="b">
        <v>0</v>
      </c>
    </row>
    <row r="40" spans="1:14" x14ac:dyDescent="0.2">
      <c r="A40" s="2" t="s">
        <v>46</v>
      </c>
      <c r="B40" s="2">
        <f t="shared" si="0"/>
        <v>1.2542054912000001E-7</v>
      </c>
      <c r="C40" s="2" t="s">
        <v>12</v>
      </c>
      <c r="D40" s="2" t="s">
        <v>21</v>
      </c>
      <c r="E40" s="2" t="s">
        <v>22</v>
      </c>
      <c r="F40" s="2" t="s">
        <v>23</v>
      </c>
      <c r="G40" s="2" t="s">
        <v>24</v>
      </c>
      <c r="H40" s="2">
        <v>2</v>
      </c>
      <c r="I40" s="2">
        <v>-15.891593353592</v>
      </c>
      <c r="J40" s="2">
        <v>5.7445626465380303E-2</v>
      </c>
      <c r="L40" s="2">
        <v>1.2542054912000001E-7</v>
      </c>
      <c r="M40" s="2" t="b">
        <v>0</v>
      </c>
    </row>
    <row r="41" spans="1:14" x14ac:dyDescent="0.2">
      <c r="A41" s="2" t="s">
        <v>47</v>
      </c>
      <c r="B41" s="2">
        <f t="shared" si="0"/>
        <v>2.7594000000000002E-7</v>
      </c>
      <c r="C41" s="2" t="s">
        <v>12</v>
      </c>
      <c r="D41" s="2" t="s">
        <v>21</v>
      </c>
      <c r="E41" s="2" t="s">
        <v>22</v>
      </c>
      <c r="F41" s="2" t="s">
        <v>23</v>
      </c>
      <c r="G41" s="2" t="s">
        <v>24</v>
      </c>
      <c r="H41" s="2">
        <v>2</v>
      </c>
      <c r="I41" s="2">
        <v>-14.9977218705087</v>
      </c>
      <c r="J41" s="2">
        <v>5.7445626465380303E-2</v>
      </c>
      <c r="L41" s="2">
        <v>3.0660000000000001E-7</v>
      </c>
      <c r="M41" s="2" t="b">
        <v>1</v>
      </c>
    </row>
    <row r="42" spans="1:14" x14ac:dyDescent="0.2">
      <c r="A42" s="2" t="s">
        <v>48</v>
      </c>
      <c r="B42" s="2">
        <f t="shared" si="0"/>
        <v>9.5909831680000001E-6</v>
      </c>
      <c r="C42" s="2" t="s">
        <v>12</v>
      </c>
      <c r="D42" s="2" t="s">
        <v>21</v>
      </c>
      <c r="E42" s="2" t="s">
        <v>22</v>
      </c>
      <c r="F42" s="2" t="s">
        <v>23</v>
      </c>
      <c r="G42" s="2" t="s">
        <v>24</v>
      </c>
      <c r="H42" s="2">
        <v>2</v>
      </c>
      <c r="I42" s="2">
        <v>-11.5546871541986</v>
      </c>
      <c r="J42" s="2">
        <v>5.7445626465380303E-2</v>
      </c>
      <c r="L42" s="2">
        <v>9.5909831680000001E-6</v>
      </c>
      <c r="M42" s="2" t="b">
        <v>0</v>
      </c>
    </row>
    <row r="43" spans="1:14" x14ac:dyDescent="0.2">
      <c r="A43" s="2" t="s">
        <v>49</v>
      </c>
      <c r="B43" s="2">
        <f t="shared" si="0"/>
        <v>1.0575E-6</v>
      </c>
      <c r="C43" s="2" t="s">
        <v>12</v>
      </c>
      <c r="D43" s="2" t="s">
        <v>21</v>
      </c>
      <c r="E43" s="2" t="s">
        <v>22</v>
      </c>
      <c r="F43" s="2" t="s">
        <v>23</v>
      </c>
      <c r="G43" s="2" t="s">
        <v>24</v>
      </c>
      <c r="H43" s="2">
        <v>2</v>
      </c>
      <c r="I43" s="2">
        <v>-13.6542424103682</v>
      </c>
      <c r="J43" s="2">
        <v>5.7445626465380303E-2</v>
      </c>
      <c r="L43" s="2">
        <v>1.175E-6</v>
      </c>
      <c r="M43" s="2" t="b">
        <v>1</v>
      </c>
    </row>
    <row r="44" spans="1:14" x14ac:dyDescent="0.2">
      <c r="A44" s="2" t="s">
        <v>50</v>
      </c>
      <c r="B44" s="2">
        <f t="shared" si="0"/>
        <v>2.3805E-8</v>
      </c>
      <c r="C44" s="2" t="s">
        <v>12</v>
      </c>
      <c r="D44" s="2" t="s">
        <v>21</v>
      </c>
      <c r="E44" s="2" t="s">
        <v>22</v>
      </c>
      <c r="F44" s="2" t="s">
        <v>23</v>
      </c>
      <c r="G44" s="2" t="s">
        <v>24</v>
      </c>
      <c r="H44" s="2">
        <v>2</v>
      </c>
      <c r="I44" s="2">
        <v>-17.448009678642102</v>
      </c>
      <c r="J44" s="2">
        <v>5.7445626465380303E-2</v>
      </c>
      <c r="L44" s="2">
        <v>2.6449999999999999E-8</v>
      </c>
      <c r="M44" s="2" t="b">
        <v>1</v>
      </c>
    </row>
    <row r="45" spans="1:14" x14ac:dyDescent="0.2">
      <c r="A45" s="2" t="s">
        <v>51</v>
      </c>
      <c r="B45" s="2">
        <f t="shared" si="0"/>
        <v>1.7667000000000002E-6</v>
      </c>
      <c r="C45" s="2" t="s">
        <v>12</v>
      </c>
      <c r="D45" s="2" t="s">
        <v>21</v>
      </c>
      <c r="E45" s="2" t="s">
        <v>22</v>
      </c>
      <c r="F45" s="2" t="s">
        <v>23</v>
      </c>
      <c r="G45" s="2" t="s">
        <v>24</v>
      </c>
      <c r="H45" s="2">
        <v>2</v>
      </c>
      <c r="I45" s="2">
        <v>-13.14103664267</v>
      </c>
      <c r="J45" s="2">
        <v>5.7445626465380303E-2</v>
      </c>
      <c r="L45" s="2">
        <v>1.9630000000000001E-6</v>
      </c>
      <c r="M45" s="2" t="b">
        <v>1</v>
      </c>
    </row>
    <row r="46" spans="1:14" x14ac:dyDescent="0.2">
      <c r="A46" s="2" t="s">
        <v>52</v>
      </c>
      <c r="B46" s="2">
        <f t="shared" si="0"/>
        <v>4.1147999999999998E-7</v>
      </c>
      <c r="C46" s="2" t="s">
        <v>12</v>
      </c>
      <c r="D46" s="2" t="s">
        <v>21</v>
      </c>
      <c r="E46" s="2" t="s">
        <v>22</v>
      </c>
      <c r="F46" s="2" t="s">
        <v>23</v>
      </c>
      <c r="G46" s="2" t="s">
        <v>24</v>
      </c>
      <c r="H46" s="2">
        <v>2</v>
      </c>
      <c r="I46" s="2">
        <v>-14.5981449050258</v>
      </c>
      <c r="J46" s="2">
        <v>5.7445626465380303E-2</v>
      </c>
      <c r="L46" s="2">
        <v>4.5719999999999999E-7</v>
      </c>
      <c r="M46" s="2" t="b">
        <v>1</v>
      </c>
    </row>
    <row r="47" spans="1:14" x14ac:dyDescent="0.2">
      <c r="A47" s="2" t="s">
        <v>53</v>
      </c>
      <c r="B47" s="2">
        <f t="shared" si="0"/>
        <v>1.7910000000000001E-7</v>
      </c>
      <c r="C47" s="2" t="s">
        <v>12</v>
      </c>
      <c r="D47" s="2" t="s">
        <v>21</v>
      </c>
      <c r="E47" s="2" t="s">
        <v>22</v>
      </c>
      <c r="F47" s="2" t="s">
        <v>23</v>
      </c>
      <c r="G47" s="2" t="s">
        <v>24</v>
      </c>
      <c r="H47" s="2">
        <v>2</v>
      </c>
      <c r="I47" s="2">
        <v>-15.4299610122219</v>
      </c>
      <c r="J47" s="2">
        <v>5.7445626465380303E-2</v>
      </c>
      <c r="L47" s="2">
        <v>1.99E-7</v>
      </c>
      <c r="M47" s="2" t="b">
        <v>1</v>
      </c>
    </row>
    <row r="48" spans="1:14" x14ac:dyDescent="0.2">
      <c r="A48" s="2" t="s">
        <v>54</v>
      </c>
      <c r="B48" s="2">
        <f t="shared" si="0"/>
        <v>3.8970000000000006E-7</v>
      </c>
      <c r="C48" s="2" t="s">
        <v>12</v>
      </c>
      <c r="D48" s="2" t="s">
        <v>21</v>
      </c>
      <c r="E48" s="2" t="s">
        <v>22</v>
      </c>
      <c r="F48" s="2" t="s">
        <v>23</v>
      </c>
      <c r="G48" s="2" t="s">
        <v>24</v>
      </c>
      <c r="H48" s="2">
        <v>2</v>
      </c>
      <c r="I48" s="2">
        <v>-14.652528108943899</v>
      </c>
      <c r="J48" s="2">
        <v>5.7445626465380303E-2</v>
      </c>
      <c r="L48" s="2">
        <v>4.3300000000000003E-7</v>
      </c>
      <c r="M48" s="2" t="b">
        <v>1</v>
      </c>
    </row>
    <row r="49" spans="1:13" x14ac:dyDescent="0.2">
      <c r="A49" s="2" t="s">
        <v>55</v>
      </c>
      <c r="B49" s="2">
        <f t="shared" si="0"/>
        <v>1.1066519040000001E-10</v>
      </c>
      <c r="C49" s="2" t="s">
        <v>12</v>
      </c>
      <c r="D49" s="2" t="s">
        <v>21</v>
      </c>
      <c r="E49" s="2" t="s">
        <v>22</v>
      </c>
      <c r="F49" s="2" t="s">
        <v>23</v>
      </c>
      <c r="G49" s="2" t="s">
        <v>24</v>
      </c>
      <c r="H49" s="2">
        <v>2</v>
      </c>
      <c r="I49" s="2">
        <v>-22.924511775528199</v>
      </c>
      <c r="J49" s="2">
        <v>5.7445626465380303E-2</v>
      </c>
      <c r="L49" s="2">
        <v>1.1066519040000001E-10</v>
      </c>
      <c r="M49" s="2" t="b">
        <v>0</v>
      </c>
    </row>
    <row r="50" spans="1:13" x14ac:dyDescent="0.2">
      <c r="A50" s="2" t="s">
        <v>56</v>
      </c>
      <c r="B50" s="2">
        <f t="shared" si="0"/>
        <v>5.1643755519999996E-12</v>
      </c>
      <c r="C50" s="2" t="s">
        <v>12</v>
      </c>
      <c r="D50" s="2" t="s">
        <v>21</v>
      </c>
      <c r="E50" s="2" t="s">
        <v>22</v>
      </c>
      <c r="F50" s="2" t="s">
        <v>23</v>
      </c>
      <c r="G50" s="2" t="s">
        <v>24</v>
      </c>
      <c r="H50" s="2">
        <v>2</v>
      </c>
      <c r="I50" s="2">
        <v>-25.989236920569098</v>
      </c>
      <c r="J50" s="2">
        <v>5.7445626465380303E-2</v>
      </c>
      <c r="L50" s="2">
        <v>5.1643755519999996E-12</v>
      </c>
      <c r="M50" s="2" t="b">
        <v>0</v>
      </c>
    </row>
    <row r="51" spans="1:13" x14ac:dyDescent="0.2">
      <c r="A51" s="2" t="s">
        <v>109</v>
      </c>
      <c r="B51" s="2">
        <f t="shared" si="0"/>
        <v>1.6281000000000002E-5</v>
      </c>
      <c r="C51" s="2" t="s">
        <v>12</v>
      </c>
      <c r="D51" s="2" t="s">
        <v>21</v>
      </c>
      <c r="E51" s="2" t="s">
        <v>22</v>
      </c>
      <c r="F51" s="2" t="s">
        <v>23</v>
      </c>
      <c r="G51" s="2" t="s">
        <v>24</v>
      </c>
      <c r="H51" s="2">
        <v>2</v>
      </c>
      <c r="I51" s="2">
        <v>-10.9201512585571</v>
      </c>
      <c r="J51" s="2">
        <v>5.7445626465380303E-2</v>
      </c>
      <c r="L51" s="2">
        <v>1.8090000000000001E-5</v>
      </c>
      <c r="M51" s="2" t="b">
        <v>1</v>
      </c>
    </row>
    <row r="52" spans="1:13" x14ac:dyDescent="0.2">
      <c r="A52" s="2" t="s">
        <v>57</v>
      </c>
      <c r="B52" s="2">
        <f t="shared" si="0"/>
        <v>1.2105E-8</v>
      </c>
      <c r="C52" s="2" t="s">
        <v>12</v>
      </c>
      <c r="D52" s="2" t="s">
        <v>21</v>
      </c>
      <c r="E52" s="2" t="s">
        <v>22</v>
      </c>
      <c r="F52" s="2" t="s">
        <v>23</v>
      </c>
      <c r="G52" s="2" t="s">
        <v>24</v>
      </c>
      <c r="H52" s="2">
        <v>2</v>
      </c>
      <c r="I52" s="2">
        <v>-18.1242867308986</v>
      </c>
      <c r="J52" s="2">
        <v>5.7445626465380303E-2</v>
      </c>
      <c r="L52" s="2">
        <v>1.345E-8</v>
      </c>
      <c r="M52" s="2" t="b">
        <v>1</v>
      </c>
    </row>
    <row r="53" spans="1:13" x14ac:dyDescent="0.2">
      <c r="A53" s="2" t="s">
        <v>58</v>
      </c>
      <c r="B53" s="2">
        <f t="shared" si="0"/>
        <v>6.171300000000001E-5</v>
      </c>
      <c r="C53" s="2" t="s">
        <v>12</v>
      </c>
      <c r="D53" s="2" t="s">
        <v>21</v>
      </c>
      <c r="E53" s="2" t="s">
        <v>22</v>
      </c>
      <c r="F53" s="2" t="s">
        <v>23</v>
      </c>
      <c r="G53" s="2" t="s">
        <v>24</v>
      </c>
      <c r="H53" s="2">
        <v>2</v>
      </c>
      <c r="I53" s="2">
        <v>-9.5876554366679994</v>
      </c>
      <c r="J53" s="2">
        <v>5.7445626465380303E-2</v>
      </c>
      <c r="L53" s="2">
        <v>6.8570000000000002E-5</v>
      </c>
      <c r="M53" s="2" t="b">
        <v>1</v>
      </c>
    </row>
    <row r="54" spans="1:13" x14ac:dyDescent="0.2">
      <c r="A54" s="2" t="s">
        <v>59</v>
      </c>
      <c r="B54" s="2">
        <f t="shared" si="0"/>
        <v>5.164375552E-9</v>
      </c>
      <c r="C54" s="2" t="s">
        <v>12</v>
      </c>
      <c r="D54" s="2" t="s">
        <v>21</v>
      </c>
      <c r="E54" s="2" t="s">
        <v>22</v>
      </c>
      <c r="F54" s="2" t="s">
        <v>23</v>
      </c>
      <c r="G54" s="2" t="s">
        <v>24</v>
      </c>
      <c r="H54" s="2">
        <v>2</v>
      </c>
      <c r="I54" s="2">
        <v>-19.081481641587001</v>
      </c>
      <c r="J54" s="2">
        <v>5.7445626465380303E-2</v>
      </c>
      <c r="L54" s="2">
        <v>5.164375552E-9</v>
      </c>
      <c r="M54" s="2" t="b">
        <v>0</v>
      </c>
    </row>
    <row r="55" spans="1:13" x14ac:dyDescent="0.2">
      <c r="A55" s="2" t="s">
        <v>60</v>
      </c>
      <c r="B55" s="2">
        <f t="shared" si="0"/>
        <v>3.2759999999999998E-5</v>
      </c>
      <c r="C55" s="2" t="s">
        <v>12</v>
      </c>
      <c r="D55" s="2" t="s">
        <v>21</v>
      </c>
      <c r="E55" s="2" t="s">
        <v>22</v>
      </c>
      <c r="F55" s="2" t="s">
        <v>23</v>
      </c>
      <c r="G55" s="2" t="s">
        <v>24</v>
      </c>
      <c r="H55" s="2">
        <v>2</v>
      </c>
      <c r="I55" s="2">
        <v>-10.3263022989794</v>
      </c>
      <c r="J55" s="2">
        <v>5.7445626465380303E-2</v>
      </c>
      <c r="L55" s="2">
        <v>3.2759999999999998E-5</v>
      </c>
      <c r="M55" s="2" t="b">
        <v>0</v>
      </c>
    </row>
    <row r="56" spans="1:13" x14ac:dyDescent="0.2">
      <c r="A56" s="2" t="s">
        <v>61</v>
      </c>
      <c r="B56" s="2">
        <f t="shared" si="0"/>
        <v>2.3106891755520001E-9</v>
      </c>
      <c r="C56" s="2" t="s">
        <v>12</v>
      </c>
      <c r="D56" s="2" t="s">
        <v>21</v>
      </c>
      <c r="E56" s="2" t="s">
        <v>22</v>
      </c>
      <c r="F56" s="2" t="s">
        <v>23</v>
      </c>
      <c r="G56" s="2" t="s">
        <v>24</v>
      </c>
      <c r="H56" s="2">
        <v>2</v>
      </c>
      <c r="I56" s="2">
        <v>-19.780359496855901</v>
      </c>
      <c r="J56" s="2">
        <v>5.7445626465380303E-2</v>
      </c>
      <c r="L56" s="2">
        <v>2.5674324172799999E-9</v>
      </c>
      <c r="M56" s="2" t="b">
        <v>1</v>
      </c>
    </row>
    <row r="57" spans="1:13" x14ac:dyDescent="0.2">
      <c r="A57" s="2" t="s">
        <v>62</v>
      </c>
      <c r="B57" s="2">
        <f t="shared" si="0"/>
        <v>1.0410000000000001E-6</v>
      </c>
      <c r="C57" s="2" t="s">
        <v>12</v>
      </c>
      <c r="D57" s="2" t="s">
        <v>21</v>
      </c>
      <c r="E57" s="2" t="s">
        <v>22</v>
      </c>
      <c r="F57" s="2" t="s">
        <v>23</v>
      </c>
      <c r="G57" s="2" t="s">
        <v>24</v>
      </c>
      <c r="H57" s="2">
        <v>2</v>
      </c>
      <c r="I57" s="2">
        <v>-13.7753287683314</v>
      </c>
      <c r="J57" s="2">
        <v>5.7445626465380303E-2</v>
      </c>
      <c r="L57" s="2">
        <v>1.0410000000000001E-6</v>
      </c>
      <c r="M57" s="2" t="b">
        <v>0</v>
      </c>
    </row>
    <row r="58" spans="1:13" x14ac:dyDescent="0.2">
      <c r="A58" s="2" t="s">
        <v>63</v>
      </c>
      <c r="B58" s="2">
        <f t="shared" si="0"/>
        <v>7.8714000000000006E-6</v>
      </c>
      <c r="C58" s="2" t="s">
        <v>12</v>
      </c>
      <c r="D58" s="2" t="s">
        <v>21</v>
      </c>
      <c r="E58" s="2" t="s">
        <v>22</v>
      </c>
      <c r="F58" s="2" t="s">
        <v>23</v>
      </c>
      <c r="G58" s="2" t="s">
        <v>24</v>
      </c>
      <c r="H58" s="2">
        <v>2</v>
      </c>
      <c r="I58" s="2">
        <v>-11.646914104973501</v>
      </c>
      <c r="J58" s="2">
        <v>5.7445626465380303E-2</v>
      </c>
      <c r="L58" s="2">
        <v>8.7460000000000006E-6</v>
      </c>
      <c r="M58" s="2" t="b">
        <v>1</v>
      </c>
    </row>
    <row r="59" spans="1:13" x14ac:dyDescent="0.2">
      <c r="A59" s="2" t="s">
        <v>64</v>
      </c>
      <c r="B59" s="2">
        <f t="shared" si="0"/>
        <v>5.0607000000000005E-6</v>
      </c>
      <c r="C59" s="2" t="s">
        <v>12</v>
      </c>
      <c r="D59" s="2" t="s">
        <v>21</v>
      </c>
      <c r="E59" s="2" t="s">
        <v>22</v>
      </c>
      <c r="F59" s="2" t="s">
        <v>23</v>
      </c>
      <c r="G59" s="2" t="s">
        <v>24</v>
      </c>
      <c r="H59" s="2">
        <v>2</v>
      </c>
      <c r="I59" s="2">
        <v>-12.088645228654199</v>
      </c>
      <c r="J59" s="2">
        <v>5.7445626465380303E-2</v>
      </c>
      <c r="L59" s="2">
        <v>5.6230000000000002E-6</v>
      </c>
      <c r="M59" s="2" t="b">
        <v>1</v>
      </c>
    </row>
    <row r="60" spans="1:13" x14ac:dyDescent="0.2">
      <c r="A60" s="2" t="s">
        <v>65</v>
      </c>
      <c r="B60" s="2">
        <f t="shared" si="0"/>
        <v>1.3329000000000002E-7</v>
      </c>
      <c r="C60" s="2" t="s">
        <v>12</v>
      </c>
      <c r="D60" s="2" t="s">
        <v>21</v>
      </c>
      <c r="E60" s="2" t="s">
        <v>22</v>
      </c>
      <c r="F60" s="2" t="s">
        <v>23</v>
      </c>
      <c r="G60" s="2" t="s">
        <v>24</v>
      </c>
      <c r="H60" s="2">
        <v>2</v>
      </c>
      <c r="I60" s="2">
        <v>-15.725378115672701</v>
      </c>
      <c r="J60" s="2">
        <v>5.7445626465380303E-2</v>
      </c>
      <c r="L60" s="2">
        <v>1.4810000000000001E-7</v>
      </c>
      <c r="M60" s="2" t="b">
        <v>1</v>
      </c>
    </row>
    <row r="61" spans="1:13" x14ac:dyDescent="0.2">
      <c r="A61" s="2" t="s">
        <v>66</v>
      </c>
      <c r="B61" s="2">
        <f t="shared" si="0"/>
        <v>9.2430000000000009E-7</v>
      </c>
      <c r="C61" s="2" t="s">
        <v>12</v>
      </c>
      <c r="D61" s="2" t="s">
        <v>21</v>
      </c>
      <c r="E61" s="2" t="s">
        <v>22</v>
      </c>
      <c r="F61" s="2" t="s">
        <v>23</v>
      </c>
      <c r="G61" s="2" t="s">
        <v>24</v>
      </c>
      <c r="H61" s="2">
        <v>2</v>
      </c>
      <c r="I61" s="2">
        <v>-13.7888686270179</v>
      </c>
      <c r="J61" s="2">
        <v>5.7445626465380303E-2</v>
      </c>
      <c r="L61" s="2">
        <v>1.0270000000000001E-6</v>
      </c>
      <c r="M61" s="2" t="b">
        <v>1</v>
      </c>
    </row>
    <row r="62" spans="1:13" x14ac:dyDescent="0.2">
      <c r="A62" s="2" t="s">
        <v>67</v>
      </c>
      <c r="B62" s="2">
        <f t="shared" si="0"/>
        <v>7.3776793599999997E-10</v>
      </c>
      <c r="C62" s="2" t="s">
        <v>12</v>
      </c>
      <c r="D62" s="2" t="s">
        <v>21</v>
      </c>
      <c r="E62" s="2" t="s">
        <v>22</v>
      </c>
      <c r="F62" s="2" t="s">
        <v>23</v>
      </c>
      <c r="G62" s="2" t="s">
        <v>24</v>
      </c>
      <c r="H62" s="2">
        <v>2</v>
      </c>
      <c r="I62" s="2">
        <v>-21.027391790642302</v>
      </c>
      <c r="J62" s="2">
        <v>5.7445626465380303E-2</v>
      </c>
      <c r="L62" s="2">
        <v>7.3776793599999997E-10</v>
      </c>
      <c r="M62" s="2" t="b">
        <v>0</v>
      </c>
    </row>
    <row r="63" spans="1:13" x14ac:dyDescent="0.2">
      <c r="A63" s="2" t="s">
        <v>68</v>
      </c>
      <c r="B63" s="2">
        <f t="shared" si="0"/>
        <v>2.4444000000000004E-7</v>
      </c>
      <c r="C63" s="2" t="s">
        <v>12</v>
      </c>
      <c r="D63" s="2" t="s">
        <v>21</v>
      </c>
      <c r="E63" s="2" t="s">
        <v>22</v>
      </c>
      <c r="F63" s="2" t="s">
        <v>23</v>
      </c>
      <c r="G63" s="2" t="s">
        <v>24</v>
      </c>
      <c r="H63" s="2">
        <v>2</v>
      </c>
      <c r="I63" s="2">
        <v>-15.1189354412619</v>
      </c>
      <c r="J63" s="2">
        <v>5.7445626465380303E-2</v>
      </c>
      <c r="L63" s="2">
        <v>2.7160000000000002E-7</v>
      </c>
      <c r="M63" s="2" t="b">
        <v>1</v>
      </c>
    </row>
    <row r="64" spans="1:13" x14ac:dyDescent="0.2">
      <c r="A64" s="2" t="s">
        <v>69</v>
      </c>
      <c r="B64" s="2">
        <v>0</v>
      </c>
      <c r="C64" s="2" t="s">
        <v>12</v>
      </c>
      <c r="D64" s="2" t="s">
        <v>21</v>
      </c>
      <c r="E64" s="2" t="s">
        <v>22</v>
      </c>
      <c r="F64" s="2" t="s">
        <v>23</v>
      </c>
      <c r="G64" s="2" t="s">
        <v>24</v>
      </c>
      <c r="H64" s="2">
        <v>2</v>
      </c>
      <c r="I64" s="2">
        <v>-13.4264893311002</v>
      </c>
      <c r="J64" s="2">
        <v>5.7445626465380303E-2</v>
      </c>
      <c r="L64" s="2">
        <v>1.475535872E-6</v>
      </c>
    </row>
    <row r="65" spans="1:13" x14ac:dyDescent="0.2">
      <c r="A65" s="2" t="s">
        <v>70</v>
      </c>
      <c r="B65" s="2">
        <f t="shared" si="0"/>
        <v>6.8274000000000001E-6</v>
      </c>
      <c r="C65" s="2" t="s">
        <v>12</v>
      </c>
      <c r="D65" s="2" t="s">
        <v>21</v>
      </c>
      <c r="E65" s="2" t="s">
        <v>22</v>
      </c>
      <c r="F65" s="2" t="s">
        <v>23</v>
      </c>
      <c r="G65" s="2" t="s">
        <v>24</v>
      </c>
      <c r="H65" s="2">
        <v>2</v>
      </c>
      <c r="I65" s="2">
        <v>-11.789206114697601</v>
      </c>
      <c r="J65" s="2">
        <v>5.7445626465380303E-2</v>
      </c>
      <c r="L65" s="2">
        <v>7.5859999999999999E-6</v>
      </c>
      <c r="M65" s="2" t="b">
        <v>1</v>
      </c>
    </row>
    <row r="66" spans="1:13" x14ac:dyDescent="0.2">
      <c r="A66" s="2" t="s">
        <v>71</v>
      </c>
      <c r="B66" s="2">
        <f t="shared" si="0"/>
        <v>7.37767936E-8</v>
      </c>
      <c r="C66" s="2" t="s">
        <v>12</v>
      </c>
      <c r="D66" s="2" t="s">
        <v>21</v>
      </c>
      <c r="E66" s="2" t="s">
        <v>22</v>
      </c>
      <c r="F66" s="2" t="s">
        <v>23</v>
      </c>
      <c r="G66" s="2" t="s">
        <v>24</v>
      </c>
      <c r="H66" s="2">
        <v>2</v>
      </c>
      <c r="I66" s="2">
        <v>-16.422221604654201</v>
      </c>
      <c r="J66" s="2">
        <v>5.7445626465380303E-2</v>
      </c>
      <c r="L66" s="2">
        <v>7.37767936E-8</v>
      </c>
      <c r="M66" s="4" t="b">
        <v>0</v>
      </c>
    </row>
    <row r="67" spans="1:13" x14ac:dyDescent="0.2">
      <c r="A67" s="2" t="s">
        <v>72</v>
      </c>
      <c r="B67" s="2">
        <f t="shared" si="0"/>
        <v>2.9465999999999999E-6</v>
      </c>
      <c r="C67" s="2" t="s">
        <v>12</v>
      </c>
      <c r="D67" s="2" t="s">
        <v>21</v>
      </c>
      <c r="E67" s="2" t="s">
        <v>22</v>
      </c>
      <c r="F67" s="2" t="s">
        <v>23</v>
      </c>
      <c r="G67" s="2" t="s">
        <v>24</v>
      </c>
      <c r="H67" s="2">
        <v>2</v>
      </c>
      <c r="I67" s="2">
        <v>-12.629498079015301</v>
      </c>
      <c r="J67" s="2">
        <v>5.7445626465380303E-2</v>
      </c>
      <c r="L67" s="2">
        <v>3.2739999999999999E-6</v>
      </c>
      <c r="M67" s="2" t="b">
        <v>1</v>
      </c>
    </row>
    <row r="68" spans="1:13" x14ac:dyDescent="0.2">
      <c r="A68" s="2" t="s">
        <v>73</v>
      </c>
      <c r="B68" s="2">
        <f t="shared" si="0"/>
        <v>7.0622999999999999E-7</v>
      </c>
      <c r="C68" s="2" t="s">
        <v>12</v>
      </c>
      <c r="D68" s="2" t="s">
        <v>21</v>
      </c>
      <c r="E68" s="2" t="s">
        <v>22</v>
      </c>
      <c r="F68" s="2" t="s">
        <v>23</v>
      </c>
      <c r="G68" s="2" t="s">
        <v>24</v>
      </c>
      <c r="H68" s="2">
        <v>2</v>
      </c>
      <c r="I68" s="2">
        <v>-14.057964357813001</v>
      </c>
      <c r="J68" s="2">
        <v>5.7445626465380303E-2</v>
      </c>
      <c r="L68" s="2">
        <v>7.8469999999999998E-7</v>
      </c>
      <c r="M68" s="2" t="b">
        <v>1</v>
      </c>
    </row>
    <row r="69" spans="1:13" x14ac:dyDescent="0.2">
      <c r="A69" s="2" t="s">
        <v>74</v>
      </c>
      <c r="B69" s="2">
        <v>-9.3325400000000003E-6</v>
      </c>
      <c r="C69" s="2" t="s">
        <v>12</v>
      </c>
      <c r="D69" s="2" t="s">
        <v>31</v>
      </c>
      <c r="F69" s="2" t="s">
        <v>32</v>
      </c>
      <c r="G69" s="2" t="s">
        <v>26</v>
      </c>
      <c r="H69" s="2">
        <v>0</v>
      </c>
      <c r="I69" s="2">
        <v>-9.3325400000000003E-6</v>
      </c>
      <c r="J69" s="2" t="s">
        <v>23</v>
      </c>
    </row>
    <row r="70" spans="1:13" x14ac:dyDescent="0.2">
      <c r="A70" s="2" t="s">
        <v>75</v>
      </c>
      <c r="B70" s="2">
        <v>1.0752688172043E-5</v>
      </c>
      <c r="C70" s="2" t="s">
        <v>11</v>
      </c>
      <c r="D70" s="2" t="s">
        <v>31</v>
      </c>
      <c r="F70" s="2" t="s">
        <v>32</v>
      </c>
      <c r="G70" s="2" t="s">
        <v>26</v>
      </c>
      <c r="H70" s="2">
        <v>2</v>
      </c>
      <c r="I70" s="2">
        <v>-11.4403547721354</v>
      </c>
      <c r="J70" s="2">
        <v>5.7445626465380303E-2</v>
      </c>
    </row>
    <row r="71" spans="1:13" x14ac:dyDescent="0.2">
      <c r="A71" s="2" t="s">
        <v>76</v>
      </c>
      <c r="B71" s="2">
        <v>1.3333333333333299E-2</v>
      </c>
      <c r="C71" s="2" t="s">
        <v>12</v>
      </c>
      <c r="D71" s="2" t="s">
        <v>31</v>
      </c>
      <c r="F71" s="2" t="s">
        <v>32</v>
      </c>
      <c r="G71" s="2" t="s">
        <v>26</v>
      </c>
      <c r="H71" s="2">
        <v>2</v>
      </c>
      <c r="I71" s="2">
        <v>-4.3174881135363101</v>
      </c>
      <c r="J71" s="2">
        <v>5.7445626465380303E-2</v>
      </c>
    </row>
    <row r="72" spans="1:13" x14ac:dyDescent="0.2">
      <c r="A72" s="2" t="s">
        <v>77</v>
      </c>
      <c r="B72" s="2">
        <f>L72 * 0.15</f>
        <v>1.077027442007661E-2</v>
      </c>
      <c r="C72" s="2" t="s">
        <v>12</v>
      </c>
      <c r="D72" s="2" t="s">
        <v>31</v>
      </c>
      <c r="F72" s="2" t="s">
        <v>78</v>
      </c>
      <c r="G72" s="2" t="s">
        <v>26</v>
      </c>
      <c r="H72" s="2">
        <v>2</v>
      </c>
      <c r="I72" s="2">
        <v>-2.6338453232083201</v>
      </c>
      <c r="J72" s="2">
        <v>5.7445626465380303E-2</v>
      </c>
      <c r="L72" s="2">
        <v>7.1801829467177405E-2</v>
      </c>
    </row>
    <row r="73" spans="1:13" x14ac:dyDescent="0.2">
      <c r="A73" s="2" t="s">
        <v>77</v>
      </c>
      <c r="B73" s="2">
        <f>L73 * 0.15</f>
        <v>2.9624461992338544E-4</v>
      </c>
      <c r="C73" s="2" t="s">
        <v>12</v>
      </c>
      <c r="D73" s="2" t="s">
        <v>31</v>
      </c>
      <c r="F73" s="2" t="s">
        <v>79</v>
      </c>
      <c r="G73" s="2" t="s">
        <v>26</v>
      </c>
      <c r="H73" s="2">
        <v>2</v>
      </c>
      <c r="I73" s="2">
        <v>-6.2272050413901203</v>
      </c>
      <c r="J73" s="2">
        <v>5.7445626465380303E-2</v>
      </c>
      <c r="L73" s="2">
        <v>1.9749641328225698E-3</v>
      </c>
    </row>
    <row r="74" spans="1:13" x14ac:dyDescent="0.2">
      <c r="A74" s="2" t="s">
        <v>80</v>
      </c>
      <c r="B74" s="2">
        <v>1.1261964E-3</v>
      </c>
      <c r="C74" s="2" t="s">
        <v>81</v>
      </c>
      <c r="D74" s="2" t="s">
        <v>31</v>
      </c>
      <c r="F74" s="2" t="s">
        <v>32</v>
      </c>
      <c r="G74" s="2" t="s">
        <v>26</v>
      </c>
      <c r="H74" s="2">
        <v>2</v>
      </c>
      <c r="I74" s="2">
        <v>-6.7889093417391697</v>
      </c>
      <c r="J74" s="2">
        <v>5.7445626465380303E-2</v>
      </c>
    </row>
    <row r="75" spans="1:13" x14ac:dyDescent="0.2">
      <c r="A75" s="2" t="s">
        <v>82</v>
      </c>
      <c r="B75" s="2">
        <v>-2.0531587999999999E-5</v>
      </c>
      <c r="C75" s="2" t="s">
        <v>12</v>
      </c>
      <c r="D75" s="2" t="s">
        <v>31</v>
      </c>
      <c r="F75" s="2" t="s">
        <v>32</v>
      </c>
      <c r="G75" s="2" t="s">
        <v>26</v>
      </c>
      <c r="H75" s="2">
        <v>0</v>
      </c>
      <c r="I75" s="2">
        <v>-2.0531587999999999E-5</v>
      </c>
      <c r="J75" s="2" t="s">
        <v>23</v>
      </c>
    </row>
    <row r="76" spans="1:13" x14ac:dyDescent="0.2">
      <c r="A76" s="2" t="s">
        <v>83</v>
      </c>
      <c r="B76" s="2">
        <v>-1.200647E-4</v>
      </c>
      <c r="C76" s="2" t="s">
        <v>12</v>
      </c>
      <c r="D76" s="2" t="s">
        <v>31</v>
      </c>
      <c r="F76" s="2" t="s">
        <v>32</v>
      </c>
      <c r="G76" s="2" t="s">
        <v>26</v>
      </c>
      <c r="H76" s="2">
        <v>0</v>
      </c>
      <c r="I76" s="2">
        <v>-1.200647E-4</v>
      </c>
      <c r="J76" s="2" t="s">
        <v>23</v>
      </c>
    </row>
    <row r="78" spans="1:13" x14ac:dyDescent="0.2">
      <c r="A78" s="1" t="s">
        <v>4</v>
      </c>
      <c r="B78" s="1" t="s">
        <v>87</v>
      </c>
    </row>
    <row r="79" spans="1:13" x14ac:dyDescent="0.2">
      <c r="A79" s="2" t="s">
        <v>7</v>
      </c>
      <c r="B79" s="2" t="s">
        <v>29</v>
      </c>
    </row>
    <row r="80" spans="1:13" x14ac:dyDescent="0.2">
      <c r="A80" s="2" t="s">
        <v>6</v>
      </c>
      <c r="B80" s="2" t="s">
        <v>86</v>
      </c>
    </row>
    <row r="81" spans="1:9" x14ac:dyDescent="0.2">
      <c r="A81" s="2" t="s">
        <v>8</v>
      </c>
      <c r="B81" s="2">
        <v>1</v>
      </c>
    </row>
    <row r="82" spans="1:9" x14ac:dyDescent="0.2">
      <c r="A82" s="2" t="s">
        <v>9</v>
      </c>
      <c r="B82" s="2" t="s">
        <v>10</v>
      </c>
    </row>
    <row r="83" spans="1:9" x14ac:dyDescent="0.2">
      <c r="A83" s="2" t="s">
        <v>11</v>
      </c>
      <c r="B83" s="2" t="s">
        <v>30</v>
      </c>
    </row>
    <row r="84" spans="1:9" x14ac:dyDescent="0.2">
      <c r="A84" s="1" t="s">
        <v>13</v>
      </c>
    </row>
    <row r="85" spans="1:9" x14ac:dyDescent="0.2">
      <c r="A85" s="1" t="s">
        <v>14</v>
      </c>
      <c r="B85" s="1" t="s">
        <v>15</v>
      </c>
      <c r="C85" s="1" t="s">
        <v>11</v>
      </c>
      <c r="D85" s="1" t="s">
        <v>16</v>
      </c>
      <c r="E85" s="1" t="s">
        <v>5</v>
      </c>
      <c r="F85" s="1" t="s">
        <v>7</v>
      </c>
      <c r="G85" s="1" t="s">
        <v>9</v>
      </c>
      <c r="H85" s="1" t="s">
        <v>17</v>
      </c>
      <c r="I85" s="1" t="s">
        <v>18</v>
      </c>
    </row>
    <row r="86" spans="1:9" x14ac:dyDescent="0.2">
      <c r="A86" s="2" t="s">
        <v>87</v>
      </c>
      <c r="B86" s="2">
        <v>1</v>
      </c>
      <c r="C86" s="2" t="s">
        <v>30</v>
      </c>
      <c r="D86" s="2" t="s">
        <v>33</v>
      </c>
      <c r="F86" s="2" t="s">
        <v>29</v>
      </c>
      <c r="G86" s="2" t="s">
        <v>25</v>
      </c>
      <c r="H86" s="2">
        <v>0</v>
      </c>
      <c r="I86" s="2">
        <v>1</v>
      </c>
    </row>
    <row r="87" spans="1:9" x14ac:dyDescent="0.2">
      <c r="A87" s="2" t="s">
        <v>84</v>
      </c>
      <c r="B87" s="2">
        <v>1</v>
      </c>
      <c r="C87" s="2" t="s">
        <v>30</v>
      </c>
      <c r="D87" s="2" t="s">
        <v>33</v>
      </c>
      <c r="F87" s="2" t="s">
        <v>29</v>
      </c>
      <c r="G87" s="2" t="s">
        <v>26</v>
      </c>
      <c r="H87" s="2">
        <v>0</v>
      </c>
      <c r="I87" s="2">
        <v>1</v>
      </c>
    </row>
    <row r="88" spans="1:9" x14ac:dyDescent="0.2">
      <c r="A88" s="2" t="s">
        <v>92</v>
      </c>
      <c r="B88" s="2">
        <f>SUM(L72:L73) * 0.85 * 1.46</f>
        <v>9.1557000857599963E-2</v>
      </c>
      <c r="C88" s="2" t="s">
        <v>12</v>
      </c>
      <c r="D88" s="2" t="s">
        <v>33</v>
      </c>
      <c r="F88" s="2" t="s">
        <v>29</v>
      </c>
      <c r="G88" s="2" t="s">
        <v>26</v>
      </c>
      <c r="H88" s="2">
        <v>0</v>
      </c>
      <c r="I88" s="2">
        <v>9.1557000857599963E-2</v>
      </c>
    </row>
    <row r="90" spans="1:9" x14ac:dyDescent="0.2">
      <c r="A90" s="1" t="s">
        <v>4</v>
      </c>
      <c r="B90" s="1" t="s">
        <v>90</v>
      </c>
    </row>
    <row r="91" spans="1:9" x14ac:dyDescent="0.2">
      <c r="A91" s="2" t="s">
        <v>7</v>
      </c>
      <c r="B91" s="2" t="s">
        <v>29</v>
      </c>
    </row>
    <row r="92" spans="1:9" x14ac:dyDescent="0.2">
      <c r="A92" s="2" t="s">
        <v>6</v>
      </c>
      <c r="B92" s="2" t="s">
        <v>91</v>
      </c>
    </row>
    <row r="93" spans="1:9" x14ac:dyDescent="0.2">
      <c r="A93" s="2" t="s">
        <v>8</v>
      </c>
      <c r="B93" s="2">
        <v>1</v>
      </c>
    </row>
    <row r="94" spans="1:9" x14ac:dyDescent="0.2">
      <c r="A94" s="2" t="s">
        <v>9</v>
      </c>
      <c r="B94" s="2" t="s">
        <v>10</v>
      </c>
    </row>
    <row r="95" spans="1:9" x14ac:dyDescent="0.2">
      <c r="A95" s="2" t="s">
        <v>11</v>
      </c>
      <c r="B95" s="2" t="s">
        <v>30</v>
      </c>
    </row>
    <row r="96" spans="1:9" x14ac:dyDescent="0.2">
      <c r="A96" s="1" t="s">
        <v>13</v>
      </c>
    </row>
    <row r="97" spans="1:11" x14ac:dyDescent="0.2">
      <c r="A97" s="1" t="s">
        <v>14</v>
      </c>
      <c r="B97" s="1" t="s">
        <v>15</v>
      </c>
      <c r="C97" s="1" t="s">
        <v>11</v>
      </c>
      <c r="D97" s="1" t="s">
        <v>16</v>
      </c>
      <c r="E97" s="1" t="s">
        <v>5</v>
      </c>
      <c r="F97" s="1" t="s">
        <v>7</v>
      </c>
      <c r="G97" s="1" t="s">
        <v>9</v>
      </c>
      <c r="H97" s="1" t="s">
        <v>17</v>
      </c>
      <c r="I97" s="1" t="s">
        <v>18</v>
      </c>
    </row>
    <row r="98" spans="1:11" x14ac:dyDescent="0.2">
      <c r="A98" s="2" t="s">
        <v>90</v>
      </c>
      <c r="B98" s="2">
        <v>1</v>
      </c>
      <c r="C98" s="2" t="s">
        <v>30</v>
      </c>
      <c r="D98" s="2" t="s">
        <v>33</v>
      </c>
      <c r="F98" s="2" t="s">
        <v>29</v>
      </c>
      <c r="G98" s="2" t="s">
        <v>25</v>
      </c>
      <c r="H98" s="2">
        <v>0</v>
      </c>
      <c r="I98" s="2">
        <v>1</v>
      </c>
    </row>
    <row r="99" spans="1:11" x14ac:dyDescent="0.2">
      <c r="A99" s="2" t="s">
        <v>84</v>
      </c>
      <c r="B99" s="2">
        <v>1</v>
      </c>
      <c r="C99" s="2" t="s">
        <v>30</v>
      </c>
      <c r="D99" s="2" t="s">
        <v>33</v>
      </c>
      <c r="F99" s="2" t="s">
        <v>29</v>
      </c>
      <c r="G99" s="2" t="s">
        <v>26</v>
      </c>
      <c r="H99" s="2">
        <v>0</v>
      </c>
      <c r="I99" s="2">
        <v>1</v>
      </c>
    </row>
    <row r="100" spans="1:11" x14ac:dyDescent="0.2">
      <c r="A100" s="2" t="s">
        <v>93</v>
      </c>
      <c r="B100" s="2">
        <f>SUM(L72:L73) * 0.85 * 1.46</f>
        <v>9.1557000857599963E-2</v>
      </c>
      <c r="C100" s="2" t="s">
        <v>12</v>
      </c>
      <c r="D100" s="2" t="s">
        <v>33</v>
      </c>
      <c r="F100" s="2" t="s">
        <v>29</v>
      </c>
      <c r="G100" s="2" t="s">
        <v>26</v>
      </c>
      <c r="H100" s="2">
        <v>0</v>
      </c>
      <c r="I100" s="2">
        <v>9.1557000857599963E-2</v>
      </c>
    </row>
    <row r="102" spans="1:11" x14ac:dyDescent="0.2">
      <c r="A102" s="1" t="s">
        <v>4</v>
      </c>
      <c r="B102" s="1" t="s">
        <v>93</v>
      </c>
    </row>
    <row r="103" spans="1:11" x14ac:dyDescent="0.2">
      <c r="A103" s="2" t="s">
        <v>7</v>
      </c>
      <c r="B103" s="2" t="s">
        <v>29</v>
      </c>
    </row>
    <row r="104" spans="1:11" x14ac:dyDescent="0.2">
      <c r="A104" s="2" t="s">
        <v>6</v>
      </c>
      <c r="B104" s="2" t="s">
        <v>94</v>
      </c>
    </row>
    <row r="105" spans="1:11" x14ac:dyDescent="0.2">
      <c r="A105" s="2" t="s">
        <v>8</v>
      </c>
      <c r="B105" s="2">
        <v>1</v>
      </c>
    </row>
    <row r="106" spans="1:11" x14ac:dyDescent="0.2">
      <c r="A106" s="2" t="s">
        <v>9</v>
      </c>
      <c r="B106" s="2" t="s">
        <v>10</v>
      </c>
    </row>
    <row r="107" spans="1:11" x14ac:dyDescent="0.2">
      <c r="A107" s="2" t="s">
        <v>11</v>
      </c>
      <c r="B107" s="2" t="s">
        <v>12</v>
      </c>
    </row>
    <row r="108" spans="1:11" x14ac:dyDescent="0.2">
      <c r="A108" s="1" t="s">
        <v>13</v>
      </c>
    </row>
    <row r="109" spans="1:11" x14ac:dyDescent="0.2">
      <c r="A109" s="1" t="s">
        <v>14</v>
      </c>
      <c r="B109" s="1" t="s">
        <v>15</v>
      </c>
      <c r="C109" s="1" t="s">
        <v>11</v>
      </c>
      <c r="D109" s="1" t="s">
        <v>16</v>
      </c>
      <c r="E109" s="1" t="s">
        <v>5</v>
      </c>
      <c r="F109" s="1" t="s">
        <v>7</v>
      </c>
      <c r="G109" s="1" t="s">
        <v>9</v>
      </c>
      <c r="H109" s="1" t="s">
        <v>17</v>
      </c>
      <c r="I109" s="1" t="s">
        <v>18</v>
      </c>
    </row>
    <row r="110" spans="1:11" x14ac:dyDescent="0.2">
      <c r="A110" s="4" t="s">
        <v>93</v>
      </c>
      <c r="B110" s="2">
        <v>1</v>
      </c>
      <c r="C110" s="2" t="s">
        <v>12</v>
      </c>
      <c r="D110" s="2" t="s">
        <v>33</v>
      </c>
      <c r="F110" s="2" t="s">
        <v>29</v>
      </c>
      <c r="G110" s="2" t="s">
        <v>25</v>
      </c>
      <c r="H110" s="2">
        <v>0</v>
      </c>
      <c r="I110" s="2">
        <v>1</v>
      </c>
    </row>
    <row r="111" spans="1:11" x14ac:dyDescent="0.2">
      <c r="A111" s="2" t="s">
        <v>101</v>
      </c>
      <c r="B111" s="2">
        <v>1</v>
      </c>
      <c r="C111" s="2" t="s">
        <v>12</v>
      </c>
      <c r="D111" s="2" t="s">
        <v>31</v>
      </c>
      <c r="F111" s="2" t="s">
        <v>100</v>
      </c>
      <c r="G111" s="2" t="s">
        <v>26</v>
      </c>
      <c r="H111" s="2">
        <v>0</v>
      </c>
      <c r="I111" s="2">
        <v>1</v>
      </c>
    </row>
    <row r="112" spans="1:11" x14ac:dyDescent="0.2">
      <c r="A112" s="2" t="s">
        <v>96</v>
      </c>
      <c r="B112" s="2">
        <v>1.5</v>
      </c>
      <c r="C112" s="2" t="s">
        <v>97</v>
      </c>
      <c r="D112" s="2" t="s">
        <v>31</v>
      </c>
      <c r="F112" s="2" t="s">
        <v>29</v>
      </c>
      <c r="G112" s="2" t="s">
        <v>26</v>
      </c>
      <c r="H112" s="2">
        <v>0</v>
      </c>
      <c r="I112" s="2">
        <v>1.5</v>
      </c>
      <c r="K112" s="2" t="s">
        <v>104</v>
      </c>
    </row>
    <row r="113" spans="1:11" x14ac:dyDescent="0.2">
      <c r="A113" s="2" t="s">
        <v>96</v>
      </c>
      <c r="B113" s="2">
        <v>0.5</v>
      </c>
      <c r="C113" s="2" t="s">
        <v>97</v>
      </c>
      <c r="D113" s="2" t="s">
        <v>31</v>
      </c>
      <c r="F113" s="2" t="s">
        <v>29</v>
      </c>
      <c r="G113" s="2" t="s">
        <v>26</v>
      </c>
      <c r="H113" s="2">
        <v>0</v>
      </c>
      <c r="I113" s="2">
        <v>0.5</v>
      </c>
      <c r="K113" s="2" t="s">
        <v>105</v>
      </c>
    </row>
    <row r="114" spans="1:11" x14ac:dyDescent="0.2">
      <c r="A114" s="2" t="s">
        <v>98</v>
      </c>
      <c r="B114" s="2">
        <v>6.1059999999999999</v>
      </c>
      <c r="C114" s="2" t="s">
        <v>97</v>
      </c>
      <c r="D114" s="2" t="s">
        <v>31</v>
      </c>
      <c r="F114" s="2" t="s">
        <v>32</v>
      </c>
      <c r="G114" s="2" t="s">
        <v>26</v>
      </c>
      <c r="H114" s="2">
        <v>0</v>
      </c>
      <c r="I114" s="2">
        <v>6.1059999999999999</v>
      </c>
    </row>
    <row r="116" spans="1:11" x14ac:dyDescent="0.2">
      <c r="A116" s="1" t="s">
        <v>4</v>
      </c>
      <c r="B116" s="1" t="s">
        <v>92</v>
      </c>
    </row>
    <row r="117" spans="1:11" x14ac:dyDescent="0.2">
      <c r="A117" s="2" t="s">
        <v>7</v>
      </c>
      <c r="B117" s="2" t="s">
        <v>29</v>
      </c>
    </row>
    <row r="118" spans="1:11" x14ac:dyDescent="0.2">
      <c r="A118" s="2" t="s">
        <v>6</v>
      </c>
      <c r="B118" s="2" t="s">
        <v>99</v>
      </c>
    </row>
    <row r="119" spans="1:11" x14ac:dyDescent="0.2">
      <c r="A119" s="2" t="s">
        <v>8</v>
      </c>
      <c r="B119" s="2">
        <v>1</v>
      </c>
    </row>
    <row r="120" spans="1:11" x14ac:dyDescent="0.2">
      <c r="A120" s="2" t="s">
        <v>9</v>
      </c>
      <c r="B120" s="2" t="s">
        <v>10</v>
      </c>
    </row>
    <row r="121" spans="1:11" x14ac:dyDescent="0.2">
      <c r="A121" s="2" t="s">
        <v>11</v>
      </c>
      <c r="B121" s="2" t="s">
        <v>12</v>
      </c>
    </row>
    <row r="122" spans="1:11" x14ac:dyDescent="0.2">
      <c r="A122" s="1" t="s">
        <v>13</v>
      </c>
    </row>
    <row r="123" spans="1:11" x14ac:dyDescent="0.2">
      <c r="A123" s="1" t="s">
        <v>14</v>
      </c>
      <c r="B123" s="1" t="s">
        <v>15</v>
      </c>
      <c r="C123" s="1" t="s">
        <v>11</v>
      </c>
      <c r="D123" s="1" t="s">
        <v>16</v>
      </c>
      <c r="E123" s="1" t="s">
        <v>5</v>
      </c>
      <c r="F123" s="1" t="s">
        <v>7</v>
      </c>
      <c r="G123" s="1" t="s">
        <v>9</v>
      </c>
      <c r="H123" s="1" t="s">
        <v>17</v>
      </c>
      <c r="I123" s="1" t="s">
        <v>18</v>
      </c>
    </row>
    <row r="124" spans="1:11" x14ac:dyDescent="0.2">
      <c r="A124" s="2" t="s">
        <v>92</v>
      </c>
      <c r="B124" s="2">
        <v>1</v>
      </c>
      <c r="C124" s="2" t="s">
        <v>12</v>
      </c>
      <c r="D124" s="2" t="s">
        <v>33</v>
      </c>
      <c r="F124" s="2" t="s">
        <v>29</v>
      </c>
      <c r="G124" s="2" t="s">
        <v>25</v>
      </c>
      <c r="H124" s="2">
        <v>0</v>
      </c>
      <c r="I124" s="2">
        <v>1</v>
      </c>
    </row>
    <row r="125" spans="1:11" x14ac:dyDescent="0.2">
      <c r="A125" s="2" t="s">
        <v>101</v>
      </c>
      <c r="B125" s="2">
        <v>1</v>
      </c>
      <c r="C125" s="2" t="s">
        <v>12</v>
      </c>
      <c r="D125" s="2" t="s">
        <v>31</v>
      </c>
      <c r="F125" s="2" t="s">
        <v>95</v>
      </c>
      <c r="G125" s="2" t="s">
        <v>26</v>
      </c>
      <c r="H125" s="2">
        <v>0</v>
      </c>
      <c r="I125" s="2">
        <v>1</v>
      </c>
    </row>
    <row r="126" spans="1:11" x14ac:dyDescent="0.2">
      <c r="A126" s="2" t="s">
        <v>96</v>
      </c>
      <c r="B126" s="2">
        <v>1</v>
      </c>
      <c r="C126" s="2" t="s">
        <v>97</v>
      </c>
      <c r="D126" s="2" t="s">
        <v>31</v>
      </c>
      <c r="F126" s="2" t="s">
        <v>29</v>
      </c>
      <c r="G126" s="2" t="s">
        <v>26</v>
      </c>
      <c r="H126" s="2">
        <v>0</v>
      </c>
      <c r="I126" s="2">
        <v>1</v>
      </c>
      <c r="K126" s="2" t="s">
        <v>106</v>
      </c>
    </row>
    <row r="127" spans="1:11" x14ac:dyDescent="0.2">
      <c r="A127" s="2" t="s">
        <v>96</v>
      </c>
      <c r="B127" s="2">
        <v>0.5</v>
      </c>
      <c r="C127" s="2" t="s">
        <v>97</v>
      </c>
      <c r="D127" s="2" t="s">
        <v>31</v>
      </c>
      <c r="F127" s="2" t="s">
        <v>29</v>
      </c>
      <c r="G127" s="2" t="s">
        <v>26</v>
      </c>
      <c r="H127" s="2">
        <v>0</v>
      </c>
      <c r="I127" s="2">
        <v>0.5</v>
      </c>
      <c r="K127" s="2" t="s">
        <v>105</v>
      </c>
    </row>
    <row r="128" spans="1:11" x14ac:dyDescent="0.2">
      <c r="A128" s="2" t="s">
        <v>98</v>
      </c>
      <c r="B128" s="2">
        <v>6.4790000000000001</v>
      </c>
      <c r="C128" s="2" t="s">
        <v>97</v>
      </c>
      <c r="D128" s="2" t="s">
        <v>31</v>
      </c>
      <c r="F128" s="2" t="s">
        <v>32</v>
      </c>
      <c r="G128" s="2" t="s">
        <v>26</v>
      </c>
      <c r="H128" s="2">
        <v>0</v>
      </c>
      <c r="I128" s="2">
        <v>6.4790000000000001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 Mutel</cp:lastModifiedBy>
  <dcterms:created xsi:type="dcterms:W3CDTF">2016-03-08T15:11:49Z</dcterms:created>
  <dcterms:modified xsi:type="dcterms:W3CDTF">2018-09-10T11:09:26Z</dcterms:modified>
</cp:coreProperties>
</file>