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3"/>
  </bookViews>
  <sheets>
    <sheet name="取指令" sheetId="1" r:id="rId1"/>
    <sheet name="算术逻辑指令" sheetId="2" r:id="rId2"/>
    <sheet name="立即数算术指令" sheetId="3" r:id="rId3"/>
    <sheet name="LUI立即数赋值指令" sheetId="4" r:id="rId4"/>
    <sheet name="取数指令LW" sheetId="5" r:id="rId5"/>
    <sheet name="存数指令SW" sheetId="6" r:id="rId6"/>
    <sheet name="条件跳转指令" sheetId="7" r:id="rId7"/>
    <sheet name="直接跳转指令J" sheetId="8" r:id="rId8"/>
    <sheet name="返回指令RET" sheetId="9" r:id="rId9"/>
    <sheet name="空指令NOP" sheetId="10" r:id="rId10"/>
    <sheet name="汇总" sheetId="11" r:id="rId11"/>
    <sheet name="汇总（删除重复微指令）" sheetId="12" r:id="rId12"/>
    <sheet name="指令执行时，微指令地址计数器的变化" sheetId="13" r:id="rId13"/>
    <sheet name="增加顺序控制字段的微指令" sheetId="14" r:id="rId14"/>
    <sheet name="功能转移1微指令下地址表" sheetId="15" r:id="rId15"/>
    <sheet name="功能转移1表实际内容" sheetId="18" r:id="rId16"/>
    <sheet name="功能转移2微指令下地址表" sheetId="17" r:id="rId17"/>
    <sheet name="功能转移2表实际内容" sheetId="19" r:id="rId18"/>
  </sheets>
  <definedNames>
    <definedName name="_xlnm._FilterDatabase" localSheetId="11" hidden="1">'汇总（删除重复微指令）'!$A$1:$V$47</definedName>
  </definedNames>
  <calcPr calcId="152511"/>
</workbook>
</file>

<file path=xl/calcChain.xml><?xml version="1.0" encoding="utf-8"?>
<calcChain xmlns="http://schemas.openxmlformats.org/spreadsheetml/2006/main">
  <c r="C59" i="11" l="1"/>
  <c r="C60" i="11"/>
  <c r="C61" i="11"/>
  <c r="C62" i="11"/>
  <c r="C63" i="11"/>
  <c r="B59" i="11"/>
  <c r="B60" i="11" s="1"/>
  <c r="B61" i="11" s="1"/>
  <c r="B62" i="11" s="1"/>
  <c r="B63" i="11" s="1"/>
  <c r="B44" i="14" l="1"/>
  <c r="B4" i="12" l="1"/>
  <c r="C6" i="11" l="1"/>
  <c r="B3" i="12" l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G3" i="17"/>
  <c r="G4" i="17"/>
  <c r="G5" i="17"/>
  <c r="G6" i="17"/>
  <c r="G7" i="17"/>
  <c r="G8" i="17"/>
  <c r="G9" i="17"/>
  <c r="G10" i="17"/>
  <c r="G11" i="17"/>
  <c r="G12" i="17"/>
  <c r="G2" i="17"/>
  <c r="A60" i="18"/>
  <c r="A61" i="18"/>
  <c r="A62" i="18" s="1"/>
  <c r="A63" i="18" s="1"/>
  <c r="A64" i="18" s="1"/>
  <c r="A65" i="18" s="1"/>
  <c r="A46" i="18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3" i="18"/>
  <c r="G3" i="15"/>
  <c r="G4" i="15"/>
  <c r="G5" i="15"/>
  <c r="G6" i="15"/>
  <c r="G7" i="15"/>
  <c r="G8" i="15"/>
  <c r="G9" i="15"/>
  <c r="G10" i="15"/>
  <c r="G11" i="15"/>
  <c r="G2" i="15"/>
  <c r="D12" i="17"/>
  <c r="B12" i="17"/>
  <c r="D11" i="17"/>
  <c r="B11" i="17"/>
  <c r="D10" i="17"/>
  <c r="B10" i="17"/>
  <c r="D9" i="17"/>
  <c r="B9" i="17"/>
  <c r="D8" i="17"/>
  <c r="B8" i="17"/>
  <c r="D7" i="17"/>
  <c r="B7" i="17"/>
  <c r="D6" i="17"/>
  <c r="B6" i="17"/>
  <c r="D5" i="17"/>
  <c r="B5" i="17"/>
  <c r="D4" i="17"/>
  <c r="B4" i="17"/>
  <c r="D3" i="17"/>
  <c r="B3" i="17"/>
  <c r="D2" i="17"/>
  <c r="B2" i="17"/>
  <c r="E3" i="15"/>
  <c r="E7" i="15"/>
  <c r="E11" i="15"/>
  <c r="D3" i="15"/>
  <c r="D4" i="15"/>
  <c r="E4" i="15" s="1"/>
  <c r="D5" i="15"/>
  <c r="E5" i="15" s="1"/>
  <c r="D6" i="15"/>
  <c r="E6" i="15" s="1"/>
  <c r="D7" i="15"/>
  <c r="D8" i="15"/>
  <c r="E8" i="15" s="1"/>
  <c r="D9" i="15"/>
  <c r="E9" i="15" s="1"/>
  <c r="D10" i="15"/>
  <c r="E10" i="15" s="1"/>
  <c r="D11" i="15"/>
  <c r="D2" i="15"/>
  <c r="E2" i="15" s="1"/>
  <c r="B3" i="15"/>
  <c r="B4" i="15"/>
  <c r="B5" i="15"/>
  <c r="B6" i="15"/>
  <c r="B7" i="15"/>
  <c r="B8" i="15"/>
  <c r="B9" i="15"/>
  <c r="B10" i="15"/>
  <c r="B11" i="15"/>
  <c r="B2" i="15"/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5" i="14"/>
  <c r="B46" i="14"/>
  <c r="B47" i="14"/>
  <c r="B48" i="14"/>
  <c r="B2" i="14"/>
  <c r="D59" i="14"/>
  <c r="D58" i="14"/>
  <c r="D57" i="14"/>
  <c r="D56" i="14"/>
  <c r="D55" i="14"/>
  <c r="D54" i="14"/>
  <c r="D53" i="14"/>
  <c r="D52" i="14"/>
  <c r="D51" i="14"/>
  <c r="D50" i="14"/>
  <c r="D49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J9" i="13"/>
  <c r="J10" i="13" s="1"/>
  <c r="J11" i="13" s="1"/>
  <c r="J12" i="13" s="1"/>
  <c r="J13" i="13" s="1"/>
  <c r="J14" i="13" s="1"/>
  <c r="J8" i="13"/>
  <c r="H9" i="13"/>
  <c r="H10" i="13" s="1"/>
  <c r="H11" i="13" s="1"/>
  <c r="H12" i="13" s="1"/>
  <c r="H13" i="13" s="1"/>
  <c r="H14" i="13" s="1"/>
  <c r="H8" i="13"/>
  <c r="C2" i="11" l="1"/>
  <c r="C3" i="11"/>
  <c r="C4" i="11"/>
  <c r="C5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B58" i="12"/>
  <c r="B57" i="12"/>
  <c r="B56" i="12"/>
  <c r="B55" i="12"/>
  <c r="B54" i="12"/>
  <c r="B53" i="12"/>
  <c r="B52" i="12"/>
  <c r="B51" i="12"/>
  <c r="B50" i="12"/>
  <c r="B49" i="12"/>
  <c r="B48" i="12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3" i="13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18" i="11" l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</calcChain>
</file>

<file path=xl/sharedStrings.xml><?xml version="1.0" encoding="utf-8"?>
<sst xmlns="http://schemas.openxmlformats.org/spreadsheetml/2006/main" count="3941" uniqueCount="393">
  <si>
    <t>周期</t>
  </si>
  <si>
    <t>备注</t>
  </si>
  <si>
    <t>Allow_ALU_BUS</t>
  </si>
  <si>
    <t>Write_LB</t>
  </si>
  <si>
    <t>Write_LA</t>
  </si>
  <si>
    <t>Read_MEM</t>
  </si>
  <si>
    <t>Write_MEM</t>
  </si>
  <si>
    <t>Allow_MDR_BUS</t>
  </si>
  <si>
    <t>Write_MDR</t>
  </si>
  <si>
    <t>Write_MAR</t>
  </si>
  <si>
    <t>Reg_type_select</t>
  </si>
  <si>
    <t>Oe_RF</t>
  </si>
  <si>
    <t>Write_RF</t>
  </si>
  <si>
    <t>Write_IR</t>
  </si>
  <si>
    <t>Allow_PC_BUS</t>
  </si>
  <si>
    <t>Write_PC</t>
  </si>
  <si>
    <t>PC地址传给总线</t>
  </si>
  <si>
    <t>MDR将指令写到总线</t>
  </si>
  <si>
    <t>Rs寄存器将数据写到总线</t>
  </si>
  <si>
    <t>总线将数据写到LA</t>
  </si>
  <si>
    <t>Rt寄存器将数据写到总线</t>
  </si>
  <si>
    <t>总线将数据写到LB</t>
  </si>
  <si>
    <t>ALU将结果写到总线</t>
  </si>
  <si>
    <t>alu_op</t>
    <phoneticPr fontId="1" type="noConversion"/>
  </si>
  <si>
    <t>alu_op_select</t>
    <phoneticPr fontId="1" type="noConversion"/>
  </si>
  <si>
    <t>pc_data_select</t>
    <phoneticPr fontId="1" type="noConversion"/>
  </si>
  <si>
    <t>00</t>
    <phoneticPr fontId="1" type="noConversion"/>
  </si>
  <si>
    <t>00</t>
    <phoneticPr fontId="1" type="noConversion"/>
  </si>
  <si>
    <t>00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</si>
  <si>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</si>
  <si>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</si>
  <si>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</si>
  <si>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000000</t>
    <phoneticPr fontId="1" type="noConversion"/>
  </si>
  <si>
    <t>000000</t>
    <phoneticPr fontId="1" type="noConversion"/>
  </si>
  <si>
    <t>000000</t>
    <phoneticPr fontId="1" type="noConversion"/>
  </si>
  <si>
    <t>11</t>
    <phoneticPr fontId="1" type="noConversion"/>
  </si>
  <si>
    <t>总线将地址传给MAR</t>
    <phoneticPr fontId="1" type="noConversion"/>
  </si>
  <si>
    <t>存储器将指令放到MDR，PC_adder将地址写给PC</t>
    <phoneticPr fontId="1" type="noConversion"/>
  </si>
  <si>
    <t>1</t>
    <phoneticPr fontId="1" type="noConversion"/>
  </si>
  <si>
    <t>0</t>
    <phoneticPr fontId="1" type="noConversion"/>
  </si>
  <si>
    <t>4</t>
    <phoneticPr fontId="1" type="noConversion"/>
  </si>
  <si>
    <t>5</t>
    <phoneticPr fontId="1" type="noConversion"/>
  </si>
  <si>
    <t>000000</t>
    <phoneticPr fontId="1" type="noConversion"/>
  </si>
  <si>
    <t>00</t>
    <phoneticPr fontId="1" type="noConversion"/>
  </si>
  <si>
    <t>0</t>
    <phoneticPr fontId="1" type="noConversion"/>
  </si>
  <si>
    <t>00</t>
    <phoneticPr fontId="1" type="noConversion"/>
  </si>
  <si>
    <t>01</t>
    <phoneticPr fontId="1" type="noConversion"/>
  </si>
  <si>
    <t>01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</si>
  <si>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</si>
  <si>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</si>
  <si>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</si>
  <si>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总线将结果写到Rd寄存器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</si>
  <si>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</si>
  <si>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</si>
  <si>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</si>
  <si>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</si>
  <si>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</si>
  <si>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</si>
  <si>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00</t>
    <phoneticPr fontId="1" type="noConversion"/>
  </si>
  <si>
    <t>1</t>
    <phoneticPr fontId="1" type="noConversion"/>
  </si>
  <si>
    <t>LB_data_select</t>
  </si>
  <si>
    <t>00</t>
    <phoneticPr fontId="1" type="noConversion"/>
  </si>
  <si>
    <t>10</t>
    <phoneticPr fontId="1" type="noConversion"/>
  </si>
  <si>
    <t>10</t>
    <phoneticPr fontId="1" type="noConversion"/>
  </si>
  <si>
    <t>10</t>
    <phoneticPr fontId="1" type="noConversion"/>
  </si>
  <si>
    <t>00</t>
    <phoneticPr fontId="1" type="noConversion"/>
  </si>
  <si>
    <t>0</t>
    <phoneticPr fontId="1" type="noConversion"/>
  </si>
  <si>
    <t>0</t>
    <phoneticPr fontId="1" type="noConversion"/>
  </si>
  <si>
    <t>00</t>
    <phoneticPr fontId="1" type="noConversion"/>
  </si>
  <si>
    <t>0</t>
    <phoneticPr fontId="1" type="noConversion"/>
  </si>
  <si>
    <t>0</t>
    <phoneticPr fontId="1" type="noConversion"/>
  </si>
  <si>
    <t>32扩展立即数写到LB，CU传给ALU操作码</t>
    <phoneticPr fontId="1" type="noConversion"/>
  </si>
  <si>
    <t>(视运算类型而定)</t>
    <phoneticPr fontId="1" type="noConversion"/>
  </si>
  <si>
    <t>ALU将结果写到总线</t>
    <phoneticPr fontId="1" type="noConversion"/>
  </si>
  <si>
    <t>00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</si>
  <si>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</si>
  <si>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</si>
  <si>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</si>
  <si>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01</t>
    <phoneticPr fontId="1" type="noConversion"/>
  </si>
  <si>
    <t>总线将结果写给Rt寄存器</t>
    <phoneticPr fontId="1" type="noConversion"/>
  </si>
  <si>
    <t>00</t>
    <phoneticPr fontId="1" type="noConversion"/>
  </si>
  <si>
    <t>00</t>
    <phoneticPr fontId="1" type="noConversion"/>
  </si>
  <si>
    <t>1</t>
    <phoneticPr fontId="1" type="noConversion"/>
  </si>
  <si>
    <t>0</t>
    <phoneticPr fontId="1" type="noConversion"/>
  </si>
  <si>
    <t>立即数运算类型</t>
    <phoneticPr fontId="1" type="noConversion"/>
  </si>
  <si>
    <t>ALU操作码</t>
    <phoneticPr fontId="1" type="noConversion"/>
  </si>
  <si>
    <t>ADDI</t>
    <phoneticPr fontId="1" type="noConversion"/>
  </si>
  <si>
    <t>ANDI</t>
    <phoneticPr fontId="1" type="noConversion"/>
  </si>
  <si>
    <t>ORI</t>
    <phoneticPr fontId="1" type="noConversion"/>
  </si>
  <si>
    <t>XORI</t>
    <phoneticPr fontId="1" type="noConversion"/>
  </si>
  <si>
    <t>MDR_data_select</t>
  </si>
  <si>
    <t>0</t>
    <phoneticPr fontId="1" type="noConversion"/>
  </si>
  <si>
    <t>1</t>
    <phoneticPr fontId="1" type="noConversion"/>
  </si>
  <si>
    <t>1</t>
    <phoneticPr fontId="1" type="noConversion"/>
  </si>
  <si>
    <t>allow_Imme_Shamt_to_Bus</t>
  </si>
  <si>
    <t>0</t>
    <phoneticPr fontId="1" type="noConversion"/>
  </si>
  <si>
    <t>0</t>
    <phoneticPr fontId="1" type="noConversion"/>
  </si>
  <si>
    <t>32位扩展立即数写到总线</t>
    <phoneticPr fontId="1" type="noConversion"/>
  </si>
  <si>
    <t>00</t>
    <phoneticPr fontId="1" type="noConversion"/>
  </si>
  <si>
    <t>000000</t>
    <phoneticPr fontId="1" type="noConversion"/>
  </si>
  <si>
    <t>0</t>
    <phoneticPr fontId="1" type="noConversion"/>
  </si>
  <si>
    <t>01</t>
    <phoneticPr fontId="1" type="noConversion"/>
  </si>
  <si>
    <t>总线将立即数写到Rt寄存器</t>
    <phoneticPr fontId="1" type="noConversion"/>
  </si>
  <si>
    <t>Rs将数据写到总线，32位扩展立即数写到LB</t>
    <phoneticPr fontId="1" type="noConversion"/>
  </si>
  <si>
    <t>7</t>
    <phoneticPr fontId="1" type="noConversion"/>
  </si>
  <si>
    <t>总线将数据写到LA</t>
    <phoneticPr fontId="1" type="noConversion"/>
  </si>
  <si>
    <t>8</t>
    <phoneticPr fontId="1" type="noConversion"/>
  </si>
  <si>
    <t>ALU将预算结果写到总线</t>
    <phoneticPr fontId="1" type="noConversion"/>
  </si>
  <si>
    <t>00</t>
    <phoneticPr fontId="1" type="noConversion"/>
  </si>
  <si>
    <t>1</t>
    <phoneticPr fontId="1" type="noConversion"/>
  </si>
  <si>
    <t>9</t>
    <phoneticPr fontId="1" type="noConversion"/>
  </si>
  <si>
    <t>总线将数据写到MAR</t>
    <phoneticPr fontId="1" type="noConversion"/>
  </si>
  <si>
    <t>100000</t>
    <phoneticPr fontId="1" type="noConversion"/>
  </si>
  <si>
    <t>等待内存准备好</t>
    <phoneticPr fontId="1" type="noConversion"/>
  </si>
  <si>
    <t>等待内存准备好</t>
    <phoneticPr fontId="1" type="noConversion"/>
  </si>
  <si>
    <t>总线将指令写给IR</t>
    <phoneticPr fontId="1" type="noConversion"/>
  </si>
  <si>
    <t>空转若干个周期</t>
    <phoneticPr fontId="1" type="noConversion"/>
  </si>
  <si>
    <t>空转若干个周期</t>
    <phoneticPr fontId="1" type="noConversion"/>
  </si>
  <si>
    <t>内存将数据送给MDR</t>
    <phoneticPr fontId="1" type="noConversion"/>
  </si>
  <si>
    <t>1</t>
    <phoneticPr fontId="1" type="noConversion"/>
  </si>
  <si>
    <t>01</t>
    <phoneticPr fontId="1" type="noConversion"/>
  </si>
  <si>
    <t>0</t>
    <phoneticPr fontId="1" type="noConversion"/>
  </si>
  <si>
    <t>0</t>
    <phoneticPr fontId="1" type="noConversion"/>
  </si>
  <si>
    <t>MDR将数据写到总线</t>
    <phoneticPr fontId="1" type="noConversion"/>
  </si>
  <si>
    <t>01</t>
    <phoneticPr fontId="1" type="noConversion"/>
  </si>
  <si>
    <t>总线将数据写到Rt寄存器</t>
    <phoneticPr fontId="1" type="noConversion"/>
  </si>
  <si>
    <t>1</t>
    <phoneticPr fontId="1" type="noConversion"/>
  </si>
  <si>
    <t>Rs将数据写到总线，32位扩展立即数写到LB</t>
    <phoneticPr fontId="1" type="noConversion"/>
  </si>
  <si>
    <t>Rt将数据写给总线</t>
    <phoneticPr fontId="1" type="noConversion"/>
  </si>
  <si>
    <t>0</t>
    <phoneticPr fontId="1" type="noConversion"/>
  </si>
  <si>
    <t>01</t>
    <phoneticPr fontId="1" type="noConversion"/>
  </si>
  <si>
    <t>总线将数据写到MDR</t>
    <phoneticPr fontId="1" type="noConversion"/>
  </si>
  <si>
    <t>1</t>
    <phoneticPr fontId="1" type="noConversion"/>
  </si>
  <si>
    <t>1</t>
    <phoneticPr fontId="1" type="noConversion"/>
  </si>
  <si>
    <t>12</t>
    <phoneticPr fontId="1" type="noConversion"/>
  </si>
  <si>
    <t>内存读操作</t>
    <phoneticPr fontId="1" type="noConversion"/>
  </si>
  <si>
    <t>12</t>
    <phoneticPr fontId="1" type="noConversion"/>
  </si>
  <si>
    <t>13</t>
    <phoneticPr fontId="1" type="noConversion"/>
  </si>
  <si>
    <t>11</t>
    <phoneticPr fontId="1" type="noConversion"/>
  </si>
  <si>
    <t>内存执行写操作</t>
    <phoneticPr fontId="1" type="noConversion"/>
  </si>
  <si>
    <t>00</t>
    <phoneticPr fontId="1" type="noConversion"/>
  </si>
  <si>
    <t>0</t>
    <phoneticPr fontId="1" type="noConversion"/>
  </si>
  <si>
    <t>0</t>
    <phoneticPr fontId="1" type="noConversion"/>
  </si>
  <si>
    <t>指令结束</t>
    <phoneticPr fontId="1" type="noConversion"/>
  </si>
  <si>
    <t>14</t>
    <phoneticPr fontId="1" type="noConversion"/>
  </si>
  <si>
    <t>指令结束</t>
    <phoneticPr fontId="1" type="noConversion"/>
  </si>
  <si>
    <t>指令结束</t>
    <phoneticPr fontId="1" type="noConversion"/>
  </si>
  <si>
    <t>指令结束</t>
    <phoneticPr fontId="1" type="noConversion"/>
  </si>
  <si>
    <t>指令结束</t>
    <phoneticPr fontId="1" type="noConversion"/>
  </si>
  <si>
    <t>等待内存准备好</t>
    <phoneticPr fontId="1" type="noConversion"/>
  </si>
  <si>
    <t>6</t>
    <phoneticPr fontId="1" type="noConversion"/>
  </si>
  <si>
    <t>100000</t>
    <phoneticPr fontId="1" type="noConversion"/>
  </si>
  <si>
    <t>0</t>
    <phoneticPr fontId="1" type="noConversion"/>
  </si>
  <si>
    <t>Rs寄存器将数据写到总线</t>
    <phoneticPr fontId="1" type="noConversion"/>
  </si>
  <si>
    <t>100110</t>
    <phoneticPr fontId="1" type="noConversion"/>
  </si>
  <si>
    <t>总线将数据写到LA</t>
    <phoneticPr fontId="1" type="noConversion"/>
  </si>
  <si>
    <t>01</t>
    <phoneticPr fontId="1" type="noConversion"/>
  </si>
  <si>
    <t>100110</t>
    <phoneticPr fontId="1" type="noConversion"/>
  </si>
  <si>
    <t>0</t>
    <phoneticPr fontId="1" type="noConversion"/>
  </si>
  <si>
    <t>8</t>
    <phoneticPr fontId="1" type="noConversion"/>
  </si>
  <si>
    <t>Rt寄存器将数据写到总线</t>
    <phoneticPr fontId="1" type="noConversion"/>
  </si>
  <si>
    <t>00</t>
    <phoneticPr fontId="1" type="noConversion"/>
  </si>
  <si>
    <t>100110</t>
    <phoneticPr fontId="1" type="noConversion"/>
  </si>
  <si>
    <t>总线将数据写给LB</t>
    <phoneticPr fontId="1" type="noConversion"/>
  </si>
  <si>
    <t>01</t>
    <phoneticPr fontId="1" type="noConversion"/>
  </si>
  <si>
    <t>…</t>
    <phoneticPr fontId="1" type="noConversion"/>
  </si>
  <si>
    <t>若FLAG_ZERO=0</t>
    <phoneticPr fontId="1" type="noConversion"/>
  </si>
  <si>
    <t>若FLAG_ZERO=1</t>
    <phoneticPr fontId="1" type="noConversion"/>
  </si>
  <si>
    <t>PC将数据写到总线,32位扩展立即数送给LB</t>
    <phoneticPr fontId="1" type="noConversion"/>
  </si>
  <si>
    <t>0</t>
    <phoneticPr fontId="1" type="noConversion"/>
  </si>
  <si>
    <t>11</t>
    <phoneticPr fontId="1" type="noConversion"/>
  </si>
  <si>
    <t>11</t>
    <phoneticPr fontId="1" type="noConversion"/>
  </si>
  <si>
    <t>总线将数据送给LA</t>
    <phoneticPr fontId="1" type="noConversion"/>
  </si>
  <si>
    <t>00</t>
    <phoneticPr fontId="1" type="noConversion"/>
  </si>
  <si>
    <t>12</t>
    <phoneticPr fontId="1" type="noConversion"/>
  </si>
  <si>
    <t>ALU将结果写到总线</t>
    <phoneticPr fontId="1" type="noConversion"/>
  </si>
  <si>
    <t>100000</t>
    <phoneticPr fontId="1" type="noConversion"/>
  </si>
  <si>
    <t>0</t>
    <phoneticPr fontId="1" type="noConversion"/>
  </si>
  <si>
    <t>13</t>
    <phoneticPr fontId="1" type="noConversion"/>
  </si>
  <si>
    <t>总线将跳转地址写给PC</t>
    <phoneticPr fontId="1" type="noConversion"/>
  </si>
  <si>
    <t>1</t>
    <phoneticPr fontId="1" type="noConversion"/>
  </si>
  <si>
    <t>根据ALU的FLAG_ZERO位做决定，以BEQ为例</t>
    <phoneticPr fontId="1" type="noConversion"/>
  </si>
  <si>
    <t>14</t>
    <phoneticPr fontId="1" type="noConversion"/>
  </si>
  <si>
    <t>指令结束</t>
    <phoneticPr fontId="1" type="noConversion"/>
  </si>
  <si>
    <t>6</t>
    <phoneticPr fontId="1" type="noConversion"/>
  </si>
  <si>
    <t>将跳转地址写到PC</t>
    <phoneticPr fontId="1" type="noConversion"/>
  </si>
  <si>
    <t>11</t>
    <phoneticPr fontId="1" type="noConversion"/>
  </si>
  <si>
    <t>7</t>
    <phoneticPr fontId="1" type="noConversion"/>
  </si>
  <si>
    <t>微指令地址</t>
    <phoneticPr fontId="1" type="noConversion"/>
  </si>
  <si>
    <t>微程序段描述</t>
    <phoneticPr fontId="1" type="noConversion"/>
  </si>
  <si>
    <t>取指令</t>
    <phoneticPr fontId="1" type="noConversion"/>
  </si>
  <si>
    <t>算术逻辑指令</t>
    <phoneticPr fontId="1" type="noConversion"/>
  </si>
  <si>
    <t>LUI</t>
    <phoneticPr fontId="1" type="noConversion"/>
  </si>
  <si>
    <t>LW</t>
    <phoneticPr fontId="1" type="noConversion"/>
  </si>
  <si>
    <t>SW</t>
    <phoneticPr fontId="1" type="noConversion"/>
  </si>
  <si>
    <t>BEQ、BNQ</t>
    <phoneticPr fontId="1" type="noConversion"/>
  </si>
  <si>
    <t>J</t>
    <phoneticPr fontId="1" type="noConversion"/>
  </si>
  <si>
    <t>100000</t>
    <phoneticPr fontId="1" type="noConversion"/>
  </si>
  <si>
    <t>100000</t>
    <phoneticPr fontId="1" type="noConversion"/>
  </si>
  <si>
    <t>100100</t>
    <phoneticPr fontId="1" type="noConversion"/>
  </si>
  <si>
    <t>100100</t>
    <phoneticPr fontId="1" type="noConversion"/>
  </si>
  <si>
    <t>ADDI</t>
    <phoneticPr fontId="1" type="noConversion"/>
  </si>
  <si>
    <t>ANDI</t>
    <phoneticPr fontId="1" type="noConversion"/>
  </si>
  <si>
    <t>ORI</t>
    <phoneticPr fontId="1" type="noConversion"/>
  </si>
  <si>
    <t>100101</t>
    <phoneticPr fontId="1" type="noConversion"/>
  </si>
  <si>
    <t>100101</t>
    <phoneticPr fontId="1" type="noConversion"/>
  </si>
  <si>
    <t>100101</t>
    <phoneticPr fontId="1" type="noConversion"/>
  </si>
  <si>
    <t>XORI</t>
    <phoneticPr fontId="1" type="noConversion"/>
  </si>
  <si>
    <t>100110</t>
    <phoneticPr fontId="1" type="noConversion"/>
  </si>
  <si>
    <t>100110</t>
    <phoneticPr fontId="1" type="noConversion"/>
  </si>
  <si>
    <t>微指令地址</t>
    <phoneticPr fontId="1" type="noConversion"/>
  </si>
  <si>
    <t>周期</t>
    <phoneticPr fontId="1" type="noConversion"/>
  </si>
  <si>
    <t>算术逻辑指令</t>
    <phoneticPr fontId="1" type="noConversion"/>
  </si>
  <si>
    <t>ADDI</t>
    <phoneticPr fontId="1" type="noConversion"/>
  </si>
  <si>
    <t>ANDI</t>
    <phoneticPr fontId="1" type="noConversion"/>
  </si>
  <si>
    <t>XORI</t>
    <phoneticPr fontId="1" type="noConversion"/>
  </si>
  <si>
    <t>LUI</t>
    <phoneticPr fontId="1" type="noConversion"/>
  </si>
  <si>
    <t>LW</t>
    <phoneticPr fontId="1" type="noConversion"/>
  </si>
  <si>
    <t>SW</t>
    <phoneticPr fontId="1" type="noConversion"/>
  </si>
  <si>
    <t>BEQ、BNQ</t>
    <phoneticPr fontId="1" type="noConversion"/>
  </si>
  <si>
    <t>J</t>
    <phoneticPr fontId="1" type="noConversion"/>
  </si>
  <si>
    <t>微指令二进制形式</t>
    <phoneticPr fontId="1" type="noConversion"/>
  </si>
  <si>
    <t>微指令二进制形式</t>
    <phoneticPr fontId="1" type="noConversion"/>
  </si>
  <si>
    <t>0100000000000000010001100010</t>
  </si>
  <si>
    <t>0100000000000110010011100010</t>
  </si>
  <si>
    <t>0100000000000000011001100000</t>
  </si>
  <si>
    <t>0100000000000000001001100100</t>
  </si>
  <si>
    <t>0100000000000000000000010000</t>
  </si>
  <si>
    <t>0100000000000010000000010000</t>
  </si>
  <si>
    <t>0100000000000000000000110000</t>
  </si>
  <si>
    <t>0100000000000100000000110000</t>
  </si>
  <si>
    <t>0100000000001000000001100000</t>
  </si>
  <si>
    <t>0000000000000010000000010000</t>
  </si>
  <si>
    <t>0000011000000100000000000000</t>
  </si>
  <si>
    <t>0000011000001000000000100000</t>
  </si>
  <si>
    <t>0000011000001000000000101000</t>
  </si>
  <si>
    <t>0000011001000100000000000000</t>
  </si>
  <si>
    <t>0000011001001000000000100000</t>
  </si>
  <si>
    <t>0000011001001000000000101000</t>
  </si>
  <si>
    <t>0000011001010100000000000000</t>
  </si>
  <si>
    <t>0000011001011000000000100000</t>
  </si>
  <si>
    <t>0000011001011000000000101000</t>
  </si>
  <si>
    <t>0000011001100100000000000000</t>
  </si>
  <si>
    <t>0000011001101000000000100000</t>
  </si>
  <si>
    <t>0000011001101000000000101000</t>
  </si>
  <si>
    <t>1000000000000000000000100000</t>
  </si>
  <si>
    <t>1000000000000000000000101000</t>
  </si>
  <si>
    <t>0000011000000100000000010000</t>
  </si>
  <si>
    <t>0000011000000010000000010000</t>
  </si>
  <si>
    <t>0000011000001000000000000000</t>
  </si>
  <si>
    <t>0000011000001000000010000000</t>
  </si>
  <si>
    <t>0000000000000001000001100000</t>
  </si>
  <si>
    <t>0000000000000001000100100000</t>
  </si>
  <si>
    <t>0000000000000000001000100000</t>
  </si>
  <si>
    <t>0000000000000000001000101000</t>
  </si>
  <si>
    <t>0000000000000000010000110000</t>
  </si>
  <si>
    <t>0000000000000000010100110000</t>
  </si>
  <si>
    <t>0000000000000000100000100000</t>
  </si>
  <si>
    <t>0010011001100000000000010000</t>
  </si>
  <si>
    <t>0010011001100010000000010000</t>
  </si>
  <si>
    <t>0010011001100000000000110000</t>
  </si>
  <si>
    <t>0010011001100100000000110000</t>
  </si>
  <si>
    <t>0000011000000100000001100010</t>
  </si>
  <si>
    <t>0000111000001000000001100000</t>
  </si>
  <si>
    <t>0000111000001000000001100001</t>
  </si>
  <si>
    <t>0001000000000000000001100001</t>
  </si>
  <si>
    <t>01</t>
  </si>
  <si>
    <t>01</t>
    <phoneticPr fontId="1" type="noConversion"/>
  </si>
  <si>
    <t>01</t>
    <phoneticPr fontId="1" type="noConversion"/>
  </si>
  <si>
    <t>10</t>
    <phoneticPr fontId="1" type="noConversion"/>
  </si>
  <si>
    <t>01</t>
    <phoneticPr fontId="1" type="noConversion"/>
  </si>
  <si>
    <t>01</t>
    <phoneticPr fontId="1" type="noConversion"/>
  </si>
  <si>
    <t>00</t>
    <phoneticPr fontId="1" type="noConversion"/>
  </si>
  <si>
    <t>01</t>
    <phoneticPr fontId="1" type="noConversion"/>
  </si>
  <si>
    <t>01</t>
    <phoneticPr fontId="1" type="noConversion"/>
  </si>
  <si>
    <t>00</t>
    <phoneticPr fontId="1" type="noConversion"/>
  </si>
  <si>
    <t>01</t>
    <phoneticPr fontId="1" type="noConversion"/>
  </si>
  <si>
    <t>01</t>
    <phoneticPr fontId="1" type="noConversion"/>
  </si>
  <si>
    <t>01</t>
    <phoneticPr fontId="1" type="noConversion"/>
  </si>
  <si>
    <t>00</t>
    <phoneticPr fontId="1" type="noConversion"/>
  </si>
  <si>
    <t>01</t>
    <phoneticPr fontId="1" type="noConversion"/>
  </si>
  <si>
    <t>01</t>
    <phoneticPr fontId="1" type="noConversion"/>
  </si>
  <si>
    <t>00</t>
    <phoneticPr fontId="1" type="noConversion"/>
  </si>
  <si>
    <t>01</t>
    <phoneticPr fontId="1" type="noConversion"/>
  </si>
  <si>
    <t>00</t>
    <phoneticPr fontId="1" type="noConversion"/>
  </si>
  <si>
    <t>00</t>
    <phoneticPr fontId="1" type="noConversion"/>
  </si>
  <si>
    <t>0000000000000000000000000000</t>
    <phoneticPr fontId="1" type="noConversion"/>
  </si>
  <si>
    <t>控存中实际存储的内容（下地址+填充“00”+微指令）</t>
    <phoneticPr fontId="1" type="noConversion"/>
  </si>
  <si>
    <t>000000</t>
    <phoneticPr fontId="1" type="noConversion"/>
  </si>
  <si>
    <t>下地址</t>
    <phoneticPr fontId="1" type="noConversion"/>
  </si>
  <si>
    <t>操作码（地址2）</t>
    <phoneticPr fontId="1" type="noConversion"/>
  </si>
  <si>
    <t>当前控存地址（地址1）</t>
    <phoneticPr fontId="1" type="noConversion"/>
  </si>
  <si>
    <t>001000</t>
    <phoneticPr fontId="1" type="noConversion"/>
  </si>
  <si>
    <t>001100</t>
    <phoneticPr fontId="1" type="noConversion"/>
  </si>
  <si>
    <t>001101</t>
    <phoneticPr fontId="1" type="noConversion"/>
  </si>
  <si>
    <t>001110</t>
    <phoneticPr fontId="1" type="noConversion"/>
  </si>
  <si>
    <t>16</t>
    <phoneticPr fontId="1" type="noConversion"/>
  </si>
  <si>
    <t>19</t>
    <phoneticPr fontId="1" type="noConversion"/>
  </si>
  <si>
    <t>22</t>
    <phoneticPr fontId="1" type="noConversion"/>
  </si>
  <si>
    <t>001111</t>
    <phoneticPr fontId="1" type="noConversion"/>
  </si>
  <si>
    <t>100011</t>
    <phoneticPr fontId="1" type="noConversion"/>
  </si>
  <si>
    <t>101011</t>
    <phoneticPr fontId="1" type="noConversion"/>
  </si>
  <si>
    <t>31</t>
    <phoneticPr fontId="1" type="noConversion"/>
  </si>
  <si>
    <t>35</t>
    <phoneticPr fontId="1" type="noConversion"/>
  </si>
  <si>
    <t>000100</t>
    <phoneticPr fontId="1" type="noConversion"/>
  </si>
  <si>
    <t>000010</t>
    <phoneticPr fontId="1" type="noConversion"/>
  </si>
  <si>
    <t>地址1二进制形式</t>
    <phoneticPr fontId="1" type="noConversion"/>
  </si>
  <si>
    <t>地址2十进制形式</t>
    <phoneticPr fontId="1" type="noConversion"/>
  </si>
  <si>
    <t>下地址（00表示地址归零，01表示顺序执行，10表示功能转移1,11表示功能转移2）</t>
    <phoneticPr fontId="1" type="noConversion"/>
  </si>
  <si>
    <t>11</t>
    <phoneticPr fontId="1" type="noConversion"/>
  </si>
  <si>
    <t>11</t>
    <phoneticPr fontId="1" type="noConversion"/>
  </si>
  <si>
    <t>11</t>
    <phoneticPr fontId="1" type="noConversion"/>
  </si>
  <si>
    <t>表地址（地址2）</t>
    <phoneticPr fontId="1" type="noConversion"/>
  </si>
  <si>
    <t>表地址（地址1 xor 地址2）</t>
    <phoneticPr fontId="1" type="noConversion"/>
  </si>
  <si>
    <t>7</t>
    <phoneticPr fontId="1" type="noConversion"/>
  </si>
  <si>
    <t>下地址二进制形式</t>
    <phoneticPr fontId="1" type="noConversion"/>
  </si>
  <si>
    <t>地址</t>
    <phoneticPr fontId="1" type="noConversion"/>
  </si>
  <si>
    <t>内容</t>
    <phoneticPr fontId="1" type="noConversion"/>
  </si>
  <si>
    <t>00000000</t>
  </si>
  <si>
    <t>00000000</t>
    <phoneticPr fontId="1" type="noConversion"/>
  </si>
  <si>
    <t>00000110</t>
    <phoneticPr fontId="1" type="noConversion"/>
  </si>
  <si>
    <t>00000110</t>
    <phoneticPr fontId="1" type="noConversion"/>
  </si>
  <si>
    <t>00011001</t>
    <phoneticPr fontId="1" type="noConversion"/>
  </si>
  <si>
    <t>00011011</t>
    <phoneticPr fontId="1" type="noConversion"/>
  </si>
  <si>
    <t>00011011</t>
    <phoneticPr fontId="1" type="noConversion"/>
  </si>
  <si>
    <t>00100110</t>
    <phoneticPr fontId="1" type="noConversion"/>
  </si>
  <si>
    <t>00101110</t>
    <phoneticPr fontId="1" type="noConversion"/>
  </si>
  <si>
    <t>下地址二进制形式</t>
    <phoneticPr fontId="1" type="noConversion"/>
  </si>
  <si>
    <t>00000111</t>
    <phoneticPr fontId="1" type="noConversion"/>
  </si>
  <si>
    <t>00001100</t>
    <phoneticPr fontId="1" type="noConversion"/>
  </si>
  <si>
    <t>00001101</t>
    <phoneticPr fontId="1" type="noConversion"/>
  </si>
  <si>
    <t>00010000</t>
    <phoneticPr fontId="1" type="noConversion"/>
  </si>
  <si>
    <t>00010011</t>
    <phoneticPr fontId="1" type="noConversion"/>
  </si>
  <si>
    <t>00010110</t>
    <phoneticPr fontId="1" type="noConversion"/>
  </si>
  <si>
    <t>00011111</t>
    <phoneticPr fontId="1" type="noConversion"/>
  </si>
  <si>
    <t>00100011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</si>
  <si>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</si>
  <si>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</si>
  <si>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</si>
  <si>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</si>
  <si>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</si>
  <si>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</si>
  <si>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</si>
  <si>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</si>
  <si>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</si>
  <si>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</si>
  <si>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0100000000001001010101100001</t>
    <phoneticPr fontId="1" type="noConversion"/>
  </si>
  <si>
    <t>1</t>
    <phoneticPr fontId="1" type="noConversion"/>
  </si>
  <si>
    <t>等待指令传给CU</t>
    <phoneticPr fontId="1" type="noConversion"/>
  </si>
  <si>
    <t>下地址 = 操作码 +2</t>
    <phoneticPr fontId="1" type="noConversion"/>
  </si>
  <si>
    <t>0100000000001000000001001000</t>
    <phoneticPr fontId="1" type="noConversion"/>
  </si>
  <si>
    <t>1</t>
    <phoneticPr fontId="1" type="noConversion"/>
  </si>
  <si>
    <t>1</t>
    <phoneticPr fontId="1" type="noConversion"/>
  </si>
  <si>
    <t>0000011000000010000001100010</t>
    <phoneticPr fontId="1" type="noConversion"/>
  </si>
  <si>
    <t>0000111000001000000001100010</t>
    <phoneticPr fontId="1" type="noConversion"/>
  </si>
  <si>
    <t>0000111000001000000001100001</t>
    <phoneticPr fontId="1" type="noConversion"/>
  </si>
  <si>
    <t>01</t>
    <phoneticPr fontId="1" type="noConversion"/>
  </si>
  <si>
    <t>0000111000000010000001100000</t>
    <phoneticPr fontId="1" type="noConversion"/>
  </si>
  <si>
    <t>0000111000000100000001100000</t>
    <phoneticPr fontId="1" type="noConversion"/>
  </si>
  <si>
    <t>上述条件跳转指令在测试时发现有总线冲突问题，需要重新设计</t>
    <phoneticPr fontId="1" type="noConversion"/>
  </si>
  <si>
    <t>1</t>
    <phoneticPr fontId="1" type="noConversion"/>
  </si>
  <si>
    <t>100010</t>
    <phoneticPr fontId="1" type="noConversion"/>
  </si>
  <si>
    <t>10</t>
    <phoneticPr fontId="1" type="noConversion"/>
  </si>
  <si>
    <t>判断flag_zero，看是继续走还是回到开始</t>
    <phoneticPr fontId="1" type="noConversion"/>
  </si>
  <si>
    <t>11</t>
    <phoneticPr fontId="1" type="noConversion"/>
  </si>
  <si>
    <t>选择PC值数据源为BEQ_Hardware，写PC</t>
    <phoneticPr fontId="1" type="noConversion"/>
  </si>
  <si>
    <t>0</t>
    <phoneticPr fontId="1" type="noConversion"/>
  </si>
  <si>
    <t>10</t>
    <phoneticPr fontId="1" type="noConversion"/>
  </si>
  <si>
    <t>11</t>
    <phoneticPr fontId="1" type="noConversion"/>
  </si>
  <si>
    <t>1</t>
    <phoneticPr fontId="1" type="noConversion"/>
  </si>
  <si>
    <t>100010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</si>
  <si>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</si>
  <si>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</si>
  <si>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</si>
  <si>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11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</si>
  <si>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</si>
  <si>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</si>
  <si>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</si>
  <si>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BEQ、BNQ2</t>
    <phoneticPr fontId="1" type="noConversion"/>
  </si>
  <si>
    <t>BEQ、BNQ2</t>
    <phoneticPr fontId="1" type="noConversion"/>
  </si>
  <si>
    <t>BEQ、BNQ2</t>
    <phoneticPr fontId="1" type="noConversion"/>
  </si>
  <si>
    <t>BEQ、BNQ2</t>
    <phoneticPr fontId="1" type="noConversion"/>
  </si>
  <si>
    <t>100110</t>
    <phoneticPr fontId="1" type="noConversion"/>
  </si>
  <si>
    <t>100110</t>
    <phoneticPr fontId="1" type="noConversion"/>
  </si>
  <si>
    <t>100110</t>
    <phoneticPr fontId="1" type="noConversion"/>
  </si>
  <si>
    <t>100110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</si>
  <si>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</si>
  <si>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</si>
  <si>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</si>
  <si>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0000000000000001000001100000</t>
    <phoneticPr fontId="1" type="noConversion"/>
  </si>
  <si>
    <t>0000000000000001010100100000</t>
    <phoneticPr fontId="1" type="noConversion"/>
  </si>
  <si>
    <t>0000000000000000011000100000</t>
    <phoneticPr fontId="1" type="noConversion"/>
  </si>
  <si>
    <t>0000000000000000011000101000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</si>
</sst>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zoomScale="115" zoomScaleNormal="115" workbookViewId="0">
      <selection activeCell="D8" sqref="D8"/>
    </sheetView>
  </sheetViews>
  <sheetFormatPr defaultRowHeight="13.5" x14ac:dyDescent="0.15"/>
  <cols>
    <col min="2" max="2" width="47.5" customWidth="1"/>
    <col min="3" max="4" width="9" style="1"/>
    <col min="5" max="5" width="26.25" customWidth="1"/>
    <col min="6" max="6" width="26.5" customWidth="1"/>
    <col min="7" max="7" width="8.875" customWidth="1"/>
    <col min="8" max="8" width="15" customWidth="1"/>
    <col min="9" max="9" width="9.75" customWidth="1"/>
    <col min="12" max="12" width="10.125" customWidth="1"/>
    <col min="13" max="13" width="9" style="1"/>
    <col min="14" max="14" width="14" customWidth="1"/>
    <col min="15" max="15" width="10.125" customWidth="1"/>
    <col min="16" max="16" width="10.25" customWidth="1"/>
    <col min="17" max="17" width="16.125" customWidth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>
        <v>1</v>
      </c>
      <c r="B2" s="1" t="s">
        <v>16</v>
      </c>
      <c r="C2" s="1" t="s">
        <v>30</v>
      </c>
      <c r="D2" s="1" t="s">
        <v>56</v>
      </c>
      <c r="E2" s="1" t="s">
        <v>26</v>
      </c>
      <c r="F2" s="1" t="s">
        <v>29</v>
      </c>
      <c r="G2" s="1" t="s">
        <v>32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92</v>
      </c>
      <c r="N2" s="1">
        <v>0</v>
      </c>
      <c r="O2" s="1">
        <v>0</v>
      </c>
      <c r="P2" s="1">
        <v>0</v>
      </c>
      <c r="Q2" s="1">
        <v>11</v>
      </c>
      <c r="R2" s="1">
        <v>0</v>
      </c>
      <c r="S2" s="1">
        <v>0</v>
      </c>
      <c r="T2" s="1">
        <v>0</v>
      </c>
      <c r="U2" s="1">
        <v>1</v>
      </c>
      <c r="V2" s="1">
        <v>0</v>
      </c>
    </row>
    <row r="3" spans="1:22" x14ac:dyDescent="0.15">
      <c r="A3" s="1">
        <v>2</v>
      </c>
      <c r="B3" s="1" t="s">
        <v>36</v>
      </c>
      <c r="C3" s="1" t="s">
        <v>30</v>
      </c>
      <c r="D3" s="1" t="s">
        <v>56</v>
      </c>
      <c r="E3" s="1" t="s">
        <v>26</v>
      </c>
      <c r="F3" s="1" t="s">
        <v>29</v>
      </c>
      <c r="G3" s="1" t="s">
        <v>33</v>
      </c>
      <c r="H3" s="1">
        <v>0</v>
      </c>
      <c r="I3" s="1" t="s">
        <v>336</v>
      </c>
      <c r="J3" s="1" t="s">
        <v>337</v>
      </c>
      <c r="K3" s="1">
        <v>0</v>
      </c>
      <c r="L3" s="1">
        <v>0</v>
      </c>
      <c r="M3" s="1" t="s">
        <v>93</v>
      </c>
      <c r="N3" s="1">
        <v>0</v>
      </c>
      <c r="O3" s="1">
        <v>0</v>
      </c>
      <c r="P3" s="1">
        <v>1</v>
      </c>
      <c r="Q3" s="1">
        <v>11</v>
      </c>
      <c r="R3" s="1">
        <v>0</v>
      </c>
      <c r="S3" s="1">
        <v>0</v>
      </c>
      <c r="T3" s="1">
        <v>0</v>
      </c>
      <c r="U3" s="1">
        <v>1</v>
      </c>
      <c r="V3" s="1">
        <v>0</v>
      </c>
    </row>
    <row r="4" spans="1:22" x14ac:dyDescent="0.15">
      <c r="A4" s="1" t="s">
        <v>116</v>
      </c>
      <c r="B4" s="1" t="s">
        <v>114</v>
      </c>
      <c r="E4" s="1"/>
      <c r="F4" s="1"/>
      <c r="G4" s="1"/>
      <c r="H4" s="1"/>
      <c r="I4" s="1"/>
      <c r="J4" s="1"/>
      <c r="K4" s="1"/>
      <c r="L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15">
      <c r="A5" s="1">
        <v>3</v>
      </c>
      <c r="B5" s="1" t="s">
        <v>37</v>
      </c>
      <c r="C5" s="1" t="s">
        <v>95</v>
      </c>
      <c r="D5" s="1" t="s">
        <v>64</v>
      </c>
      <c r="E5" s="1" t="s">
        <v>27</v>
      </c>
      <c r="F5" s="1" t="s">
        <v>30</v>
      </c>
      <c r="G5" s="1" t="s">
        <v>34</v>
      </c>
      <c r="H5" s="1" t="s">
        <v>336</v>
      </c>
      <c r="I5" s="1">
        <v>0</v>
      </c>
      <c r="J5" s="1">
        <v>0</v>
      </c>
      <c r="K5" s="1">
        <v>1</v>
      </c>
      <c r="L5" s="1">
        <v>0</v>
      </c>
      <c r="M5" s="1" t="s">
        <v>59</v>
      </c>
      <c r="N5" s="1">
        <v>0</v>
      </c>
      <c r="O5" s="1" t="s">
        <v>347</v>
      </c>
      <c r="P5" s="1">
        <v>0</v>
      </c>
      <c r="Q5" s="1">
        <v>11</v>
      </c>
      <c r="R5" s="1">
        <v>0</v>
      </c>
      <c r="S5" s="1">
        <v>0</v>
      </c>
      <c r="T5" s="1">
        <v>0</v>
      </c>
      <c r="U5" s="1">
        <v>0</v>
      </c>
      <c r="V5" s="1" t="s">
        <v>38</v>
      </c>
    </row>
    <row r="6" spans="1:22" x14ac:dyDescent="0.15">
      <c r="A6" s="1" t="s">
        <v>40</v>
      </c>
      <c r="B6" s="1" t="s">
        <v>17</v>
      </c>
      <c r="C6" s="1" t="s">
        <v>96</v>
      </c>
      <c r="D6" s="1" t="s">
        <v>56</v>
      </c>
      <c r="E6" s="1" t="s">
        <v>28</v>
      </c>
      <c r="F6" s="1" t="s">
        <v>30</v>
      </c>
      <c r="G6" s="1" t="s">
        <v>32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s">
        <v>59</v>
      </c>
      <c r="N6" s="1">
        <v>1</v>
      </c>
      <c r="O6" s="1">
        <v>0</v>
      </c>
      <c r="P6" s="1">
        <v>0</v>
      </c>
      <c r="Q6" s="1">
        <v>11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15">
      <c r="A7" s="1" t="s">
        <v>41</v>
      </c>
      <c r="B7" s="1" t="s">
        <v>115</v>
      </c>
      <c r="C7" s="1" t="s">
        <v>50</v>
      </c>
      <c r="D7" s="1" t="s">
        <v>56</v>
      </c>
      <c r="E7" s="1" t="s">
        <v>26</v>
      </c>
      <c r="F7" s="1" t="s">
        <v>30</v>
      </c>
      <c r="G7" s="1" t="s">
        <v>32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 t="s">
        <v>30</v>
      </c>
      <c r="N7" s="1">
        <v>1</v>
      </c>
      <c r="O7" s="1">
        <v>0</v>
      </c>
      <c r="P7" s="1">
        <v>0</v>
      </c>
      <c r="Q7" s="1">
        <v>11</v>
      </c>
      <c r="R7" s="1">
        <v>0</v>
      </c>
      <c r="S7" s="1">
        <v>0</v>
      </c>
      <c r="T7" s="1">
        <v>1</v>
      </c>
      <c r="U7" s="1">
        <v>0</v>
      </c>
      <c r="V7" s="1">
        <v>0</v>
      </c>
    </row>
    <row r="8" spans="1:22" x14ac:dyDescent="0.15">
      <c r="A8">
        <v>6</v>
      </c>
      <c r="B8" s="1" t="s">
        <v>348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pane ySplit="1" topLeftCell="A32" activePane="bottomLeft" state="frozen"/>
      <selection pane="bottomLeft" activeCell="C39" sqref="C39"/>
    </sheetView>
  </sheetViews>
  <sheetFormatPr defaultRowHeight="13.5" x14ac:dyDescent="0.15"/>
  <cols>
    <col min="2" max="2" width="9" style="2"/>
    <col min="3" max="3" width="30.375" style="2" customWidth="1"/>
    <col min="4" max="4" width="24.75" customWidth="1"/>
    <col min="8" max="8" width="17.875" customWidth="1"/>
  </cols>
  <sheetData>
    <row r="1" spans="1:23" x14ac:dyDescent="0.15">
      <c r="A1" t="s">
        <v>189</v>
      </c>
      <c r="B1" s="2" t="s">
        <v>188</v>
      </c>
      <c r="C1" s="2" t="s">
        <v>222</v>
      </c>
      <c r="D1" s="1" t="s">
        <v>94</v>
      </c>
      <c r="E1" s="1" t="s">
        <v>60</v>
      </c>
      <c r="F1" s="1" t="s">
        <v>25</v>
      </c>
      <c r="G1" s="1" t="s">
        <v>24</v>
      </c>
      <c r="H1" s="1" t="s">
        <v>23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90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</row>
    <row r="2" spans="1:23" x14ac:dyDescent="0.15">
      <c r="A2" t="s">
        <v>190</v>
      </c>
      <c r="B2" s="2">
        <v>0</v>
      </c>
      <c r="C2" s="1" t="str">
        <f>D2&amp;E2&amp;F2&amp;G2&amp;H2&amp;I2&amp;J2&amp;K2&amp;L2&amp;M2&amp;N2&amp;O2&amp;P2&amp;Q2&amp;R2&amp;S2&amp;T2&amp;U2&amp;V2&amp;W2</f>
        <v>0100000000000000010001100010</v>
      </c>
      <c r="D2" s="1" t="s">
        <v>29</v>
      </c>
      <c r="E2" s="1" t="s">
        <v>56</v>
      </c>
      <c r="F2" s="1" t="s">
        <v>26</v>
      </c>
      <c r="G2" s="1" t="s">
        <v>29</v>
      </c>
      <c r="H2" s="1" t="s">
        <v>32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 t="s">
        <v>49</v>
      </c>
      <c r="O2" s="1">
        <v>0</v>
      </c>
      <c r="P2" s="1">
        <v>0</v>
      </c>
      <c r="Q2" s="1">
        <v>0</v>
      </c>
      <c r="R2" s="1">
        <v>11</v>
      </c>
      <c r="S2" s="1">
        <v>0</v>
      </c>
      <c r="T2" s="1">
        <v>0</v>
      </c>
      <c r="U2" s="1">
        <v>0</v>
      </c>
      <c r="V2" s="1">
        <v>1</v>
      </c>
      <c r="W2" s="1">
        <v>0</v>
      </c>
    </row>
    <row r="3" spans="1:23" x14ac:dyDescent="0.15">
      <c r="A3" t="s">
        <v>190</v>
      </c>
      <c r="B3" s="2">
        <f>B2+1</f>
        <v>1</v>
      </c>
      <c r="C3" s="1" t="str">
        <f t="shared" ref="C3:C63" si="0">D3&amp;E3&amp;F3&amp;G3&amp;H3&amp;I3&amp;J3&amp;K3&amp;L3&amp;M3&amp;N3&amp;O3&amp;P3&amp;Q3&amp;R3&amp;S3&amp;T3&amp;U3&amp;V3&amp;W3</f>
        <v>0100000000000000010011100010</v>
      </c>
      <c r="D3" s="1" t="s">
        <v>29</v>
      </c>
      <c r="E3" s="1" t="s">
        <v>56</v>
      </c>
      <c r="F3" s="1" t="s">
        <v>26</v>
      </c>
      <c r="G3" s="1" t="s">
        <v>29</v>
      </c>
      <c r="H3" s="1" t="s">
        <v>33</v>
      </c>
      <c r="I3" s="1">
        <v>0</v>
      </c>
      <c r="J3" s="1" t="s">
        <v>337</v>
      </c>
      <c r="K3" s="1" t="s">
        <v>338</v>
      </c>
      <c r="L3" s="1">
        <v>0</v>
      </c>
      <c r="M3" s="1">
        <v>0</v>
      </c>
      <c r="N3" s="1" t="s">
        <v>49</v>
      </c>
      <c r="O3" s="1">
        <v>0</v>
      </c>
      <c r="P3" s="1">
        <v>0</v>
      </c>
      <c r="Q3" s="1">
        <v>1</v>
      </c>
      <c r="R3" s="1">
        <v>11</v>
      </c>
      <c r="S3" s="1">
        <v>0</v>
      </c>
      <c r="T3" s="1">
        <v>0</v>
      </c>
      <c r="U3" s="1">
        <v>0</v>
      </c>
      <c r="V3" s="1">
        <v>1</v>
      </c>
      <c r="W3" s="1">
        <v>0</v>
      </c>
    </row>
    <row r="4" spans="1:23" x14ac:dyDescent="0.15">
      <c r="A4" t="s">
        <v>190</v>
      </c>
      <c r="B4" s="2">
        <f t="shared" ref="B4:B63" si="1">B3+1</f>
        <v>2</v>
      </c>
      <c r="C4" s="1" t="str">
        <f t="shared" si="0"/>
        <v>0100000000000001010101100001</v>
      </c>
      <c r="D4" s="1" t="s">
        <v>50</v>
      </c>
      <c r="E4" s="1" t="s">
        <v>64</v>
      </c>
      <c r="F4" s="1" t="s">
        <v>26</v>
      </c>
      <c r="G4" s="1" t="s">
        <v>29</v>
      </c>
      <c r="H4" s="1" t="s">
        <v>33</v>
      </c>
      <c r="I4" s="1" t="s">
        <v>339</v>
      </c>
      <c r="J4" s="1">
        <v>0</v>
      </c>
      <c r="K4" s="1">
        <v>0</v>
      </c>
      <c r="L4" s="1">
        <v>1</v>
      </c>
      <c r="M4" s="1">
        <v>0</v>
      </c>
      <c r="N4" s="1" t="s">
        <v>49</v>
      </c>
      <c r="O4" s="1">
        <v>0</v>
      </c>
      <c r="P4" s="1" t="s">
        <v>343</v>
      </c>
      <c r="Q4" s="1">
        <v>0</v>
      </c>
      <c r="R4" s="1">
        <v>11</v>
      </c>
      <c r="S4" s="1">
        <v>0</v>
      </c>
      <c r="T4" s="1">
        <v>0</v>
      </c>
      <c r="U4" s="1">
        <v>0</v>
      </c>
      <c r="V4" s="1">
        <v>0</v>
      </c>
      <c r="W4" s="1" t="s">
        <v>38</v>
      </c>
    </row>
    <row r="5" spans="1:23" x14ac:dyDescent="0.15">
      <c r="A5" t="s">
        <v>190</v>
      </c>
      <c r="B5" s="2">
        <f t="shared" si="1"/>
        <v>3</v>
      </c>
      <c r="C5" s="1" t="str">
        <f t="shared" si="0"/>
        <v>0100000000000000011001100000</v>
      </c>
      <c r="D5" s="1" t="s">
        <v>29</v>
      </c>
      <c r="E5" s="1" t="s">
        <v>56</v>
      </c>
      <c r="F5" s="1" t="s">
        <v>28</v>
      </c>
      <c r="G5" s="1" t="s">
        <v>29</v>
      </c>
      <c r="H5" s="1" t="s">
        <v>32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 t="s">
        <v>49</v>
      </c>
      <c r="O5" s="1">
        <v>1</v>
      </c>
      <c r="P5" s="1">
        <v>0</v>
      </c>
      <c r="Q5" s="1">
        <v>0</v>
      </c>
      <c r="R5" s="1">
        <v>11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15">
      <c r="A6" t="s">
        <v>190</v>
      </c>
      <c r="B6" s="2">
        <f t="shared" si="1"/>
        <v>4</v>
      </c>
      <c r="C6" s="1" t="str">
        <f t="shared" si="0"/>
        <v>0100000000000000001001100100</v>
      </c>
      <c r="D6" s="1" t="s">
        <v>50</v>
      </c>
      <c r="E6" s="1" t="s">
        <v>56</v>
      </c>
      <c r="F6" s="1" t="s">
        <v>26</v>
      </c>
      <c r="G6" s="1" t="s">
        <v>29</v>
      </c>
      <c r="H6" s="1" t="s">
        <v>32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 t="s">
        <v>29</v>
      </c>
      <c r="O6" s="1">
        <v>1</v>
      </c>
      <c r="P6" s="1">
        <v>0</v>
      </c>
      <c r="Q6" s="1">
        <v>0</v>
      </c>
      <c r="R6" s="1">
        <v>11</v>
      </c>
      <c r="S6" s="1">
        <v>0</v>
      </c>
      <c r="T6" s="1">
        <v>0</v>
      </c>
      <c r="U6" s="1">
        <v>1</v>
      </c>
      <c r="V6" s="1">
        <v>0</v>
      </c>
      <c r="W6" s="1">
        <v>0</v>
      </c>
    </row>
    <row r="7" spans="1:23" x14ac:dyDescent="0.15">
      <c r="A7" t="s">
        <v>191</v>
      </c>
      <c r="B7" s="2">
        <f t="shared" si="1"/>
        <v>5</v>
      </c>
      <c r="C7" s="1" t="str">
        <f t="shared" si="0"/>
        <v>0100000000000000000000010000</v>
      </c>
      <c r="D7" s="1" t="s">
        <v>29</v>
      </c>
      <c r="E7" s="1" t="s">
        <v>56</v>
      </c>
      <c r="F7" s="1" t="s">
        <v>26</v>
      </c>
      <c r="G7" s="1" t="s">
        <v>29</v>
      </c>
      <c r="H7" s="1" t="s">
        <v>32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 t="s">
        <v>29</v>
      </c>
      <c r="O7" s="1">
        <v>0</v>
      </c>
      <c r="P7" s="1">
        <v>0</v>
      </c>
      <c r="Q7" s="1">
        <v>0</v>
      </c>
      <c r="R7" s="1" t="s">
        <v>28</v>
      </c>
      <c r="S7" s="1">
        <v>1</v>
      </c>
      <c r="T7" s="1">
        <v>0</v>
      </c>
      <c r="U7" s="1">
        <v>0</v>
      </c>
      <c r="V7" s="1">
        <v>0</v>
      </c>
      <c r="W7" s="1">
        <v>0</v>
      </c>
    </row>
    <row r="8" spans="1:23" x14ac:dyDescent="0.15">
      <c r="A8" t="s">
        <v>191</v>
      </c>
      <c r="B8" s="2">
        <f t="shared" si="1"/>
        <v>6</v>
      </c>
      <c r="C8" s="1" t="str">
        <f t="shared" si="0"/>
        <v>0100000000000010000000010000</v>
      </c>
      <c r="D8" s="1" t="s">
        <v>29</v>
      </c>
      <c r="E8" s="1" t="s">
        <v>56</v>
      </c>
      <c r="F8" s="1" t="s">
        <v>26</v>
      </c>
      <c r="G8" s="1" t="s">
        <v>29</v>
      </c>
      <c r="H8" s="1" t="s">
        <v>33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 t="s">
        <v>29</v>
      </c>
      <c r="O8" s="1">
        <v>0</v>
      </c>
      <c r="P8" s="1">
        <v>0</v>
      </c>
      <c r="Q8" s="1">
        <v>0</v>
      </c>
      <c r="R8" s="1" t="s">
        <v>26</v>
      </c>
      <c r="S8" s="1">
        <v>1</v>
      </c>
      <c r="T8" s="1">
        <v>0</v>
      </c>
      <c r="U8" s="1">
        <v>0</v>
      </c>
      <c r="V8" s="1">
        <v>0</v>
      </c>
      <c r="W8" s="1">
        <v>0</v>
      </c>
    </row>
    <row r="9" spans="1:23" x14ac:dyDescent="0.15">
      <c r="A9" t="s">
        <v>191</v>
      </c>
      <c r="B9" s="2">
        <f t="shared" si="1"/>
        <v>7</v>
      </c>
      <c r="C9" s="1" t="str">
        <f t="shared" si="0"/>
        <v>0100000000000000000000110000</v>
      </c>
      <c r="D9" s="1" t="s">
        <v>50</v>
      </c>
      <c r="E9" s="1" t="s">
        <v>48</v>
      </c>
      <c r="F9" s="1" t="s">
        <v>26</v>
      </c>
      <c r="G9" s="1" t="s">
        <v>29</v>
      </c>
      <c r="H9" s="1" t="s">
        <v>33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 t="s">
        <v>29</v>
      </c>
      <c r="O9" s="1">
        <v>0</v>
      </c>
      <c r="P9" s="1">
        <v>0</v>
      </c>
      <c r="Q9" s="1">
        <v>0</v>
      </c>
      <c r="R9" s="1" t="s">
        <v>46</v>
      </c>
      <c r="S9" s="1">
        <v>1</v>
      </c>
      <c r="T9" s="1">
        <v>0</v>
      </c>
      <c r="U9" s="1">
        <v>0</v>
      </c>
      <c r="V9" s="1">
        <v>0</v>
      </c>
      <c r="W9" s="1">
        <v>0</v>
      </c>
    </row>
    <row r="10" spans="1:23" x14ac:dyDescent="0.15">
      <c r="A10" t="s">
        <v>191</v>
      </c>
      <c r="B10" s="2">
        <f t="shared" si="1"/>
        <v>8</v>
      </c>
      <c r="C10" s="1" t="str">
        <f t="shared" si="0"/>
        <v>0100000000000100000000110000</v>
      </c>
      <c r="D10" s="1" t="s">
        <v>29</v>
      </c>
      <c r="E10" s="1" t="s">
        <v>56</v>
      </c>
      <c r="F10" s="1" t="s">
        <v>28</v>
      </c>
      <c r="G10" s="1" t="s">
        <v>29</v>
      </c>
      <c r="H10" s="1" t="s">
        <v>32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 t="s">
        <v>50</v>
      </c>
      <c r="O10" s="1">
        <v>0</v>
      </c>
      <c r="P10" s="1">
        <v>0</v>
      </c>
      <c r="Q10" s="1">
        <v>0</v>
      </c>
      <c r="R10" s="1" t="s">
        <v>46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15">
      <c r="A11" t="s">
        <v>191</v>
      </c>
      <c r="B11" s="2">
        <f t="shared" si="1"/>
        <v>9</v>
      </c>
      <c r="C11" s="1" t="str">
        <f t="shared" si="0"/>
        <v>0100000000001000000001100000</v>
      </c>
      <c r="D11" s="1" t="s">
        <v>50</v>
      </c>
      <c r="E11" s="1" t="s">
        <v>48</v>
      </c>
      <c r="F11" s="1" t="s">
        <v>26</v>
      </c>
      <c r="G11" s="1" t="s">
        <v>29</v>
      </c>
      <c r="H11" s="1" t="s">
        <v>32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 t="s">
        <v>29</v>
      </c>
      <c r="O11" s="1">
        <v>0</v>
      </c>
      <c r="P11" s="1">
        <v>0</v>
      </c>
      <c r="Q11" s="1">
        <v>0</v>
      </c>
      <c r="R11" s="1">
        <v>11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15">
      <c r="A12" t="s">
        <v>191</v>
      </c>
      <c r="B12" s="2">
        <f t="shared" si="1"/>
        <v>10</v>
      </c>
      <c r="C12" s="1" t="str">
        <f t="shared" si="0"/>
        <v>0100000000001000000001001000</v>
      </c>
      <c r="D12" s="1" t="s">
        <v>29</v>
      </c>
      <c r="E12" s="1" t="s">
        <v>48</v>
      </c>
      <c r="F12" s="1" t="s">
        <v>26</v>
      </c>
      <c r="G12" s="1">
        <v>0</v>
      </c>
      <c r="H12" s="1" t="s">
        <v>33</v>
      </c>
      <c r="I12" s="1" t="s">
        <v>343</v>
      </c>
      <c r="J12" s="1">
        <v>0</v>
      </c>
      <c r="K12" s="1">
        <v>0</v>
      </c>
      <c r="L12" s="1">
        <v>0</v>
      </c>
      <c r="M12" s="1">
        <v>0</v>
      </c>
      <c r="N12" s="1" t="s">
        <v>29</v>
      </c>
      <c r="O12" s="1" t="s">
        <v>29</v>
      </c>
      <c r="P12" s="1">
        <v>0</v>
      </c>
      <c r="Q12" s="1" t="s">
        <v>50</v>
      </c>
      <c r="R12" s="1" t="s">
        <v>48</v>
      </c>
      <c r="S12" s="1">
        <v>0</v>
      </c>
      <c r="T12" s="1" t="s">
        <v>49</v>
      </c>
      <c r="U12" s="1" t="s">
        <v>29</v>
      </c>
      <c r="V12" s="1" t="s">
        <v>29</v>
      </c>
      <c r="W12" s="1" t="s">
        <v>29</v>
      </c>
    </row>
    <row r="13" spans="1:23" x14ac:dyDescent="0.15">
      <c r="A13" t="s">
        <v>201</v>
      </c>
      <c r="B13" s="2">
        <f t="shared" si="1"/>
        <v>11</v>
      </c>
      <c r="C13" s="1" t="str">
        <f t="shared" si="0"/>
        <v>0100000000000000000000010000</v>
      </c>
      <c r="D13" s="1" t="s">
        <v>29</v>
      </c>
      <c r="E13" s="1" t="s">
        <v>56</v>
      </c>
      <c r="F13" s="1" t="s">
        <v>26</v>
      </c>
      <c r="G13" s="1" t="s">
        <v>29</v>
      </c>
      <c r="H13" s="1" t="s">
        <v>32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 t="s">
        <v>29</v>
      </c>
      <c r="O13" s="1">
        <v>0</v>
      </c>
      <c r="P13" s="1">
        <v>0</v>
      </c>
      <c r="Q13" s="1">
        <v>0</v>
      </c>
      <c r="R13" s="1" t="s">
        <v>28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15">
      <c r="A14" t="s">
        <v>201</v>
      </c>
      <c r="B14" s="2">
        <f t="shared" si="1"/>
        <v>12</v>
      </c>
      <c r="C14" s="1" t="str">
        <f t="shared" si="0"/>
        <v>0000000000000010000000010000</v>
      </c>
      <c r="D14" s="1" t="s">
        <v>29</v>
      </c>
      <c r="E14" s="1" t="s">
        <v>28</v>
      </c>
      <c r="F14" s="1" t="s">
        <v>26</v>
      </c>
      <c r="G14" s="1" t="s">
        <v>29</v>
      </c>
      <c r="H14" s="1" t="s">
        <v>33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 t="s">
        <v>29</v>
      </c>
      <c r="O14" s="1">
        <v>0</v>
      </c>
      <c r="P14" s="1">
        <v>0</v>
      </c>
      <c r="Q14" s="1">
        <v>0</v>
      </c>
      <c r="R14" s="1" t="s">
        <v>26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15">
      <c r="A15" t="s">
        <v>201</v>
      </c>
      <c r="B15" s="2">
        <f t="shared" si="1"/>
        <v>13</v>
      </c>
      <c r="C15" s="1" t="str">
        <f t="shared" si="0"/>
        <v>0000011000000100000000000000</v>
      </c>
      <c r="D15" s="1" t="s">
        <v>50</v>
      </c>
      <c r="E15" s="1" t="s">
        <v>26</v>
      </c>
      <c r="F15" s="1" t="s">
        <v>26</v>
      </c>
      <c r="G15" s="1" t="s">
        <v>49</v>
      </c>
      <c r="H15" s="1" t="s">
        <v>112</v>
      </c>
      <c r="I15" s="1" t="s">
        <v>29</v>
      </c>
      <c r="J15" s="1" t="s">
        <v>49</v>
      </c>
      <c r="K15" s="1" t="s">
        <v>29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29</v>
      </c>
      <c r="Q15" s="1" t="s">
        <v>29</v>
      </c>
      <c r="R15" s="1" t="s">
        <v>68</v>
      </c>
      <c r="S15" s="1" t="s">
        <v>50</v>
      </c>
      <c r="T15" s="1" t="s">
        <v>29</v>
      </c>
      <c r="U15" s="1" t="s">
        <v>29</v>
      </c>
      <c r="V15" s="1" t="s">
        <v>29</v>
      </c>
      <c r="W15" s="1" t="s">
        <v>50</v>
      </c>
    </row>
    <row r="16" spans="1:23" x14ac:dyDescent="0.15">
      <c r="A16" t="s">
        <v>201</v>
      </c>
      <c r="B16" s="2">
        <f t="shared" si="1"/>
        <v>14</v>
      </c>
      <c r="C16" s="1" t="str">
        <f t="shared" si="0"/>
        <v>0000011000001000000000100000</v>
      </c>
      <c r="D16" s="1" t="s">
        <v>29</v>
      </c>
      <c r="E16" s="1" t="s">
        <v>26</v>
      </c>
      <c r="F16" s="1" t="s">
        <v>26</v>
      </c>
      <c r="G16" s="1" t="s">
        <v>49</v>
      </c>
      <c r="H16" s="1" t="s">
        <v>197</v>
      </c>
      <c r="I16" s="1" t="s">
        <v>38</v>
      </c>
      <c r="J16" s="1" t="s">
        <v>50</v>
      </c>
      <c r="K16" s="1" t="s">
        <v>50</v>
      </c>
      <c r="L16" s="1" t="s">
        <v>50</v>
      </c>
      <c r="M16" s="1" t="s">
        <v>29</v>
      </c>
      <c r="N16" s="1" t="s">
        <v>50</v>
      </c>
      <c r="O16" s="1" t="s">
        <v>29</v>
      </c>
      <c r="P16" s="1" t="s">
        <v>29</v>
      </c>
      <c r="Q16" s="1" t="s">
        <v>50</v>
      </c>
      <c r="R16" s="1" t="s">
        <v>78</v>
      </c>
      <c r="S16" s="1" t="s">
        <v>29</v>
      </c>
      <c r="T16" s="1" t="s">
        <v>29</v>
      </c>
      <c r="U16" s="1" t="s">
        <v>29</v>
      </c>
      <c r="V16" s="1" t="s">
        <v>50</v>
      </c>
      <c r="W16" s="1" t="s">
        <v>29</v>
      </c>
    </row>
    <row r="17" spans="1:23" x14ac:dyDescent="0.15">
      <c r="A17" t="s">
        <v>201</v>
      </c>
      <c r="B17" s="2">
        <f t="shared" si="1"/>
        <v>15</v>
      </c>
      <c r="C17" s="1" t="str">
        <f t="shared" si="0"/>
        <v>0000011000001000000000101000</v>
      </c>
      <c r="D17" s="1" t="s">
        <v>50</v>
      </c>
      <c r="E17" s="1" t="s">
        <v>28</v>
      </c>
      <c r="F17" s="1" t="s">
        <v>26</v>
      </c>
      <c r="G17" s="1" t="s">
        <v>49</v>
      </c>
      <c r="H17" s="1" t="s">
        <v>198</v>
      </c>
      <c r="I17" s="1" t="s">
        <v>49</v>
      </c>
      <c r="J17" s="1" t="s">
        <v>29</v>
      </c>
      <c r="K17" s="1" t="s">
        <v>29</v>
      </c>
      <c r="L17" s="1" t="s">
        <v>29</v>
      </c>
      <c r="M17" s="1" t="s">
        <v>50</v>
      </c>
      <c r="N17" s="1" t="s">
        <v>29</v>
      </c>
      <c r="O17" s="1" t="s">
        <v>29</v>
      </c>
      <c r="P17" s="1" t="s">
        <v>29</v>
      </c>
      <c r="Q17" s="1" t="s">
        <v>29</v>
      </c>
      <c r="R17" s="1" t="s">
        <v>46</v>
      </c>
      <c r="S17" s="1" t="s">
        <v>29</v>
      </c>
      <c r="T17" s="1" t="s">
        <v>49</v>
      </c>
      <c r="U17" s="1" t="s">
        <v>29</v>
      </c>
      <c r="V17" s="1" t="s">
        <v>29</v>
      </c>
      <c r="W17" s="1" t="s">
        <v>29</v>
      </c>
    </row>
    <row r="18" spans="1:23" x14ac:dyDescent="0.15">
      <c r="A18" t="s">
        <v>202</v>
      </c>
      <c r="B18" s="2">
        <f t="shared" ref="B18:B22" si="2">B17+1</f>
        <v>16</v>
      </c>
      <c r="C18" s="1" t="str">
        <f t="shared" si="0"/>
        <v>0100000000000000000000010000</v>
      </c>
      <c r="D18" s="1" t="s">
        <v>29</v>
      </c>
      <c r="E18" s="1" t="s">
        <v>48</v>
      </c>
      <c r="F18" s="1" t="s">
        <v>26</v>
      </c>
      <c r="G18" s="1" t="s">
        <v>29</v>
      </c>
      <c r="H18" s="1" t="s">
        <v>32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 t="s">
        <v>29</v>
      </c>
      <c r="O18" s="1">
        <v>0</v>
      </c>
      <c r="P18" s="1">
        <v>0</v>
      </c>
      <c r="Q18" s="1">
        <v>0</v>
      </c>
      <c r="R18" s="1" t="s">
        <v>26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15">
      <c r="A19" t="s">
        <v>202</v>
      </c>
      <c r="B19" s="2">
        <f t="shared" si="2"/>
        <v>17</v>
      </c>
      <c r="C19" s="1" t="str">
        <f t="shared" si="0"/>
        <v>0000000000000010000000010000</v>
      </c>
      <c r="D19" s="1" t="s">
        <v>29</v>
      </c>
      <c r="E19" s="1" t="s">
        <v>26</v>
      </c>
      <c r="F19" s="1" t="s">
        <v>26</v>
      </c>
      <c r="G19" s="1" t="s">
        <v>29</v>
      </c>
      <c r="H19" s="1" t="s">
        <v>32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 t="s">
        <v>29</v>
      </c>
      <c r="O19" s="1">
        <v>0</v>
      </c>
      <c r="P19" s="1">
        <v>0</v>
      </c>
      <c r="Q19" s="1">
        <v>0</v>
      </c>
      <c r="R19" s="1" t="s">
        <v>26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15">
      <c r="A20" t="s">
        <v>202</v>
      </c>
      <c r="B20" s="2">
        <f t="shared" si="2"/>
        <v>18</v>
      </c>
      <c r="C20" s="1" t="str">
        <f t="shared" si="0"/>
        <v>0000011001000100000000000000</v>
      </c>
      <c r="D20" s="1" t="s">
        <v>29</v>
      </c>
      <c r="E20" s="1" t="s">
        <v>26</v>
      </c>
      <c r="F20" s="1" t="s">
        <v>26</v>
      </c>
      <c r="G20" s="1" t="s">
        <v>38</v>
      </c>
      <c r="H20" s="1" t="s">
        <v>199</v>
      </c>
      <c r="I20" s="1" t="s">
        <v>29</v>
      </c>
      <c r="J20" s="1" t="s">
        <v>38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Q20" s="1" t="s">
        <v>29</v>
      </c>
      <c r="R20" s="1" t="s">
        <v>26</v>
      </c>
      <c r="S20" s="1" t="s">
        <v>29</v>
      </c>
      <c r="T20" s="1" t="s">
        <v>29</v>
      </c>
      <c r="U20" s="1" t="s">
        <v>29</v>
      </c>
      <c r="V20" s="1" t="s">
        <v>29</v>
      </c>
      <c r="W20" s="1" t="s">
        <v>29</v>
      </c>
    </row>
    <row r="21" spans="1:23" x14ac:dyDescent="0.15">
      <c r="A21" t="s">
        <v>202</v>
      </c>
      <c r="B21" s="2">
        <f t="shared" si="2"/>
        <v>19</v>
      </c>
      <c r="C21" s="1" t="str">
        <f t="shared" si="0"/>
        <v>0000011001001000000000100000</v>
      </c>
      <c r="D21" s="1" t="s">
        <v>29</v>
      </c>
      <c r="E21" s="1" t="s">
        <v>26</v>
      </c>
      <c r="F21" s="1" t="s">
        <v>26</v>
      </c>
      <c r="G21" s="1" t="s">
        <v>38</v>
      </c>
      <c r="H21" s="1" t="s">
        <v>200</v>
      </c>
      <c r="I21" s="1" t="s">
        <v>38</v>
      </c>
      <c r="J21" s="1" t="s">
        <v>29</v>
      </c>
      <c r="K21" s="1" t="s">
        <v>29</v>
      </c>
      <c r="L21" s="1" t="s">
        <v>29</v>
      </c>
      <c r="M21" s="1" t="s">
        <v>29</v>
      </c>
      <c r="N21" s="1" t="s">
        <v>29</v>
      </c>
      <c r="O21" s="1" t="s">
        <v>29</v>
      </c>
      <c r="P21" s="1" t="s">
        <v>29</v>
      </c>
      <c r="Q21" s="1" t="s">
        <v>29</v>
      </c>
      <c r="R21" s="1" t="s">
        <v>46</v>
      </c>
      <c r="S21" s="1" t="s">
        <v>29</v>
      </c>
      <c r="T21" s="1" t="s">
        <v>29</v>
      </c>
      <c r="U21" s="1" t="s">
        <v>29</v>
      </c>
      <c r="V21" s="1" t="s">
        <v>29</v>
      </c>
      <c r="W21" s="1" t="s">
        <v>29</v>
      </c>
    </row>
    <row r="22" spans="1:23" x14ac:dyDescent="0.15">
      <c r="A22" t="s">
        <v>202</v>
      </c>
      <c r="B22" s="2">
        <f t="shared" si="2"/>
        <v>20</v>
      </c>
      <c r="C22" s="1" t="str">
        <f t="shared" si="0"/>
        <v>0000011001001000000000101000</v>
      </c>
      <c r="D22" s="1" t="s">
        <v>29</v>
      </c>
      <c r="E22" s="1" t="s">
        <v>26</v>
      </c>
      <c r="F22" s="1" t="s">
        <v>26</v>
      </c>
      <c r="G22" s="1" t="s">
        <v>38</v>
      </c>
      <c r="H22" s="1" t="s">
        <v>200</v>
      </c>
      <c r="I22" s="1" t="s">
        <v>38</v>
      </c>
      <c r="J22" s="1" t="s">
        <v>29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1" t="s">
        <v>29</v>
      </c>
      <c r="Q22" s="1" t="s">
        <v>29</v>
      </c>
      <c r="R22" s="1" t="s">
        <v>46</v>
      </c>
      <c r="S22" s="1" t="s">
        <v>29</v>
      </c>
      <c r="T22" s="1" t="s">
        <v>38</v>
      </c>
      <c r="U22" s="1" t="s">
        <v>29</v>
      </c>
      <c r="V22" s="1" t="s">
        <v>29</v>
      </c>
      <c r="W22" s="1" t="s">
        <v>29</v>
      </c>
    </row>
    <row r="23" spans="1:23" x14ac:dyDescent="0.15">
      <c r="A23" t="s">
        <v>203</v>
      </c>
      <c r="B23" s="2">
        <f t="shared" ref="B23:B27" si="3">B22+1</f>
        <v>21</v>
      </c>
      <c r="C23" s="1" t="str">
        <f t="shared" si="0"/>
        <v>0100000000000000000000010000</v>
      </c>
      <c r="D23" s="1" t="s">
        <v>29</v>
      </c>
      <c r="E23" s="1" t="s">
        <v>48</v>
      </c>
      <c r="F23" s="1" t="s">
        <v>26</v>
      </c>
      <c r="G23" s="1" t="s">
        <v>29</v>
      </c>
      <c r="H23" s="1" t="s">
        <v>32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 t="s">
        <v>29</v>
      </c>
      <c r="O23" s="1">
        <v>0</v>
      </c>
      <c r="P23" s="1">
        <v>0</v>
      </c>
      <c r="Q23" s="1">
        <v>0</v>
      </c>
      <c r="R23" s="1" t="s">
        <v>26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15">
      <c r="A24" t="s">
        <v>203</v>
      </c>
      <c r="B24" s="2">
        <f t="shared" si="3"/>
        <v>22</v>
      </c>
      <c r="C24" s="1" t="str">
        <f t="shared" si="0"/>
        <v>0000000000000010000000010000</v>
      </c>
      <c r="D24" s="1" t="s">
        <v>29</v>
      </c>
      <c r="E24" s="1" t="s">
        <v>26</v>
      </c>
      <c r="F24" s="1" t="s">
        <v>26</v>
      </c>
      <c r="G24" s="1" t="s">
        <v>29</v>
      </c>
      <c r="H24" s="1" t="s">
        <v>32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 t="s">
        <v>29</v>
      </c>
      <c r="O24" s="1">
        <v>0</v>
      </c>
      <c r="P24" s="1">
        <v>0</v>
      </c>
      <c r="Q24" s="1">
        <v>0</v>
      </c>
      <c r="R24" s="1" t="s">
        <v>26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15">
      <c r="A25" t="s">
        <v>203</v>
      </c>
      <c r="B25" s="2">
        <f t="shared" si="3"/>
        <v>23</v>
      </c>
      <c r="C25" s="1" t="str">
        <f t="shared" si="0"/>
        <v>0000011001010100000000000000</v>
      </c>
      <c r="D25" s="1" t="s">
        <v>29</v>
      </c>
      <c r="E25" s="1" t="s">
        <v>26</v>
      </c>
      <c r="F25" s="1" t="s">
        <v>26</v>
      </c>
      <c r="G25" s="1" t="s">
        <v>38</v>
      </c>
      <c r="H25" s="1" t="s">
        <v>204</v>
      </c>
      <c r="I25" s="1" t="s">
        <v>29</v>
      </c>
      <c r="J25" s="1" t="s">
        <v>38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  <c r="P25" s="1" t="s">
        <v>29</v>
      </c>
      <c r="Q25" s="1" t="s">
        <v>29</v>
      </c>
      <c r="R25" s="1" t="s">
        <v>26</v>
      </c>
      <c r="S25" s="1" t="s">
        <v>29</v>
      </c>
      <c r="T25" s="1" t="s">
        <v>29</v>
      </c>
      <c r="U25" s="1" t="s">
        <v>29</v>
      </c>
      <c r="V25" s="1" t="s">
        <v>29</v>
      </c>
      <c r="W25" s="1" t="s">
        <v>29</v>
      </c>
    </row>
    <row r="26" spans="1:23" x14ac:dyDescent="0.15">
      <c r="A26" t="s">
        <v>203</v>
      </c>
      <c r="B26" s="2">
        <f t="shared" si="3"/>
        <v>24</v>
      </c>
      <c r="C26" s="1" t="str">
        <f t="shared" si="0"/>
        <v>0000011001011000000000100000</v>
      </c>
      <c r="D26" s="1" t="s">
        <v>29</v>
      </c>
      <c r="E26" s="1" t="s">
        <v>26</v>
      </c>
      <c r="F26" s="1" t="s">
        <v>26</v>
      </c>
      <c r="G26" s="1" t="s">
        <v>38</v>
      </c>
      <c r="H26" s="1" t="s">
        <v>205</v>
      </c>
      <c r="I26" s="1" t="s">
        <v>38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29</v>
      </c>
      <c r="R26" s="1" t="s">
        <v>46</v>
      </c>
      <c r="S26" s="1" t="s">
        <v>29</v>
      </c>
      <c r="T26" s="1" t="s">
        <v>29</v>
      </c>
      <c r="U26" s="1" t="s">
        <v>29</v>
      </c>
      <c r="V26" s="1" t="s">
        <v>29</v>
      </c>
      <c r="W26" s="1" t="s">
        <v>29</v>
      </c>
    </row>
    <row r="27" spans="1:23" x14ac:dyDescent="0.15">
      <c r="A27" t="s">
        <v>203</v>
      </c>
      <c r="B27" s="2">
        <f t="shared" si="3"/>
        <v>25</v>
      </c>
      <c r="C27" s="1" t="str">
        <f t="shared" si="0"/>
        <v>0000011001011000000000101000</v>
      </c>
      <c r="D27" s="1" t="s">
        <v>29</v>
      </c>
      <c r="E27" s="1" t="s">
        <v>26</v>
      </c>
      <c r="F27" s="1" t="s">
        <v>26</v>
      </c>
      <c r="G27" s="1" t="s">
        <v>38</v>
      </c>
      <c r="H27" s="1" t="s">
        <v>206</v>
      </c>
      <c r="I27" s="1" t="s">
        <v>38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Q27" s="1" t="s">
        <v>29</v>
      </c>
      <c r="R27" s="1" t="s">
        <v>46</v>
      </c>
      <c r="S27" s="1" t="s">
        <v>29</v>
      </c>
      <c r="T27" s="1" t="s">
        <v>38</v>
      </c>
      <c r="U27" s="1" t="s">
        <v>29</v>
      </c>
      <c r="V27" s="1" t="s">
        <v>29</v>
      </c>
      <c r="W27" s="1" t="s">
        <v>29</v>
      </c>
    </row>
    <row r="28" spans="1:23" x14ac:dyDescent="0.15">
      <c r="A28" t="s">
        <v>207</v>
      </c>
      <c r="B28" s="2">
        <f t="shared" ref="B28:B32" si="4">B27+1</f>
        <v>26</v>
      </c>
      <c r="C28" s="1" t="str">
        <f t="shared" si="0"/>
        <v>0100000000000000000000010000</v>
      </c>
      <c r="D28" s="1" t="s">
        <v>29</v>
      </c>
      <c r="E28" s="1" t="s">
        <v>48</v>
      </c>
      <c r="F28" s="1" t="s">
        <v>26</v>
      </c>
      <c r="G28" s="1" t="s">
        <v>29</v>
      </c>
      <c r="H28" s="1" t="s">
        <v>32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 t="s">
        <v>29</v>
      </c>
      <c r="O28" s="1">
        <v>0</v>
      </c>
      <c r="P28" s="1">
        <v>0</v>
      </c>
      <c r="Q28" s="1">
        <v>0</v>
      </c>
      <c r="R28" s="1" t="s">
        <v>26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15">
      <c r="A29" t="s">
        <v>207</v>
      </c>
      <c r="B29" s="2">
        <f t="shared" si="4"/>
        <v>27</v>
      </c>
      <c r="C29" s="1" t="str">
        <f t="shared" si="0"/>
        <v>0000000000000010000000010000</v>
      </c>
      <c r="D29" s="1" t="s">
        <v>29</v>
      </c>
      <c r="E29" s="1" t="s">
        <v>26</v>
      </c>
      <c r="F29" s="1" t="s">
        <v>26</v>
      </c>
      <c r="G29" s="1" t="s">
        <v>29</v>
      </c>
      <c r="H29" s="1" t="s">
        <v>32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 t="s">
        <v>29</v>
      </c>
      <c r="O29" s="1">
        <v>0</v>
      </c>
      <c r="P29" s="1">
        <v>0</v>
      </c>
      <c r="Q29" s="1">
        <v>0</v>
      </c>
      <c r="R29" s="1" t="s">
        <v>26</v>
      </c>
      <c r="S29" s="1">
        <v>1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15">
      <c r="A30" t="s">
        <v>207</v>
      </c>
      <c r="B30" s="2">
        <f t="shared" si="4"/>
        <v>28</v>
      </c>
      <c r="C30" s="1" t="str">
        <f t="shared" si="0"/>
        <v>0000011001100100000000000000</v>
      </c>
      <c r="D30" s="1" t="s">
        <v>29</v>
      </c>
      <c r="E30" s="1" t="s">
        <v>26</v>
      </c>
      <c r="F30" s="1" t="s">
        <v>26</v>
      </c>
      <c r="G30" s="1" t="s">
        <v>38</v>
      </c>
      <c r="H30" s="1" t="s">
        <v>154</v>
      </c>
      <c r="I30" s="1" t="s">
        <v>29</v>
      </c>
      <c r="J30" s="1" t="s">
        <v>38</v>
      </c>
      <c r="K30" s="1" t="s">
        <v>29</v>
      </c>
      <c r="L30" s="1" t="s">
        <v>29</v>
      </c>
      <c r="M30" s="1" t="s">
        <v>29</v>
      </c>
      <c r="N30" s="1" t="s">
        <v>29</v>
      </c>
      <c r="O30" s="1" t="s">
        <v>29</v>
      </c>
      <c r="P30" s="1" t="s">
        <v>29</v>
      </c>
      <c r="Q30" s="1" t="s">
        <v>29</v>
      </c>
      <c r="R30" s="1" t="s">
        <v>26</v>
      </c>
      <c r="S30" s="1" t="s">
        <v>29</v>
      </c>
      <c r="T30" s="1" t="s">
        <v>29</v>
      </c>
      <c r="U30" s="1" t="s">
        <v>29</v>
      </c>
      <c r="V30" s="1" t="s">
        <v>29</v>
      </c>
      <c r="W30" s="1" t="s">
        <v>29</v>
      </c>
    </row>
    <row r="31" spans="1:23" x14ac:dyDescent="0.15">
      <c r="A31" t="s">
        <v>207</v>
      </c>
      <c r="B31" s="2">
        <f t="shared" si="4"/>
        <v>29</v>
      </c>
      <c r="C31" s="1" t="str">
        <f t="shared" si="0"/>
        <v>0000011001101000000000100000</v>
      </c>
      <c r="D31" s="1" t="s">
        <v>29</v>
      </c>
      <c r="E31" s="1" t="s">
        <v>26</v>
      </c>
      <c r="F31" s="1" t="s">
        <v>26</v>
      </c>
      <c r="G31" s="1" t="s">
        <v>38</v>
      </c>
      <c r="H31" s="1" t="s">
        <v>208</v>
      </c>
      <c r="I31" s="1" t="s">
        <v>38</v>
      </c>
      <c r="J31" s="1" t="s">
        <v>29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1" t="s">
        <v>29</v>
      </c>
      <c r="Q31" s="1" t="s">
        <v>29</v>
      </c>
      <c r="R31" s="1" t="s">
        <v>46</v>
      </c>
      <c r="S31" s="1" t="s">
        <v>29</v>
      </c>
      <c r="T31" s="1" t="s">
        <v>29</v>
      </c>
      <c r="U31" s="1" t="s">
        <v>29</v>
      </c>
      <c r="V31" s="1" t="s">
        <v>29</v>
      </c>
      <c r="W31" s="1" t="s">
        <v>29</v>
      </c>
    </row>
    <row r="32" spans="1:23" x14ac:dyDescent="0.15">
      <c r="A32" t="s">
        <v>207</v>
      </c>
      <c r="B32" s="2">
        <f t="shared" si="4"/>
        <v>30</v>
      </c>
      <c r="C32" s="1" t="str">
        <f t="shared" si="0"/>
        <v>0000011001101000000000101000</v>
      </c>
      <c r="D32" s="1" t="s">
        <v>29</v>
      </c>
      <c r="E32" s="1" t="s">
        <v>26</v>
      </c>
      <c r="F32" s="1" t="s">
        <v>26</v>
      </c>
      <c r="G32" s="1" t="s">
        <v>38</v>
      </c>
      <c r="H32" s="1" t="s">
        <v>209</v>
      </c>
      <c r="I32" s="1" t="s">
        <v>38</v>
      </c>
      <c r="J32" s="1" t="s">
        <v>29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1" t="s">
        <v>29</v>
      </c>
      <c r="R32" s="1" t="s">
        <v>46</v>
      </c>
      <c r="S32" s="1" t="s">
        <v>29</v>
      </c>
      <c r="T32" s="1" t="s">
        <v>38</v>
      </c>
      <c r="U32" s="1" t="s">
        <v>29</v>
      </c>
      <c r="V32" s="1" t="s">
        <v>29</v>
      </c>
      <c r="W32" s="1" t="s">
        <v>29</v>
      </c>
    </row>
    <row r="33" spans="1:23" x14ac:dyDescent="0.15">
      <c r="A33" t="s">
        <v>192</v>
      </c>
      <c r="B33" s="2">
        <f>B17+1</f>
        <v>16</v>
      </c>
      <c r="C33" s="1" t="str">
        <f t="shared" si="0"/>
        <v>1000000000000000000000100000</v>
      </c>
      <c r="D33" s="1" t="s">
        <v>49</v>
      </c>
      <c r="E33" s="1" t="s">
        <v>26</v>
      </c>
      <c r="F33" s="1" t="s">
        <v>28</v>
      </c>
      <c r="G33" s="1" t="s">
        <v>29</v>
      </c>
      <c r="H33" s="1" t="s">
        <v>32</v>
      </c>
      <c r="I33" s="1" t="s">
        <v>29</v>
      </c>
      <c r="J33" s="1" t="s">
        <v>29</v>
      </c>
      <c r="K33" s="1" t="s">
        <v>50</v>
      </c>
      <c r="L33" s="1" t="s">
        <v>100</v>
      </c>
      <c r="M33" s="1" t="s">
        <v>100</v>
      </c>
      <c r="N33" s="1" t="s">
        <v>29</v>
      </c>
      <c r="O33" s="1" t="s">
        <v>29</v>
      </c>
      <c r="P33" s="1" t="s">
        <v>29</v>
      </c>
      <c r="Q33" s="1" t="s">
        <v>29</v>
      </c>
      <c r="R33" s="1" t="s">
        <v>46</v>
      </c>
      <c r="S33" s="1" t="s">
        <v>29</v>
      </c>
      <c r="T33" s="1" t="s">
        <v>29</v>
      </c>
      <c r="U33" s="1" t="s">
        <v>29</v>
      </c>
      <c r="V33" s="1" t="s">
        <v>29</v>
      </c>
      <c r="W33" s="1" t="s">
        <v>29</v>
      </c>
    </row>
    <row r="34" spans="1:23" x14ac:dyDescent="0.15">
      <c r="A34" t="s">
        <v>192</v>
      </c>
      <c r="B34" s="2">
        <f t="shared" si="1"/>
        <v>17</v>
      </c>
      <c r="C34" s="1" t="str">
        <f t="shared" si="0"/>
        <v>1000000000000000000000101000</v>
      </c>
      <c r="D34" s="1" t="s">
        <v>49</v>
      </c>
      <c r="E34" s="1" t="s">
        <v>26</v>
      </c>
      <c r="F34" s="1" t="s">
        <v>28</v>
      </c>
      <c r="G34" s="1" t="s">
        <v>29</v>
      </c>
      <c r="H34" s="1" t="s">
        <v>32</v>
      </c>
      <c r="I34" s="1" t="s">
        <v>29</v>
      </c>
      <c r="J34" s="1" t="s">
        <v>29</v>
      </c>
      <c r="K34" s="1" t="s">
        <v>50</v>
      </c>
      <c r="L34" s="1" t="s">
        <v>100</v>
      </c>
      <c r="M34" s="1" t="s">
        <v>100</v>
      </c>
      <c r="N34" s="1" t="s">
        <v>29</v>
      </c>
      <c r="O34" s="1" t="s">
        <v>29</v>
      </c>
      <c r="P34" s="1" t="s">
        <v>29</v>
      </c>
      <c r="Q34" s="1" t="s">
        <v>29</v>
      </c>
      <c r="R34" s="1" t="s">
        <v>46</v>
      </c>
      <c r="S34" s="1" t="s">
        <v>29</v>
      </c>
      <c r="T34" s="1" t="s">
        <v>49</v>
      </c>
      <c r="U34" s="1" t="s">
        <v>29</v>
      </c>
      <c r="V34" s="1" t="s">
        <v>29</v>
      </c>
      <c r="W34" s="1" t="s">
        <v>29</v>
      </c>
    </row>
    <row r="35" spans="1:23" x14ac:dyDescent="0.15">
      <c r="A35" t="s">
        <v>193</v>
      </c>
      <c r="B35" s="2">
        <f t="shared" si="1"/>
        <v>18</v>
      </c>
      <c r="C35" s="1" t="str">
        <f t="shared" si="0"/>
        <v>0000011000000100000000010000</v>
      </c>
      <c r="D35" s="1" t="s">
        <v>29</v>
      </c>
      <c r="E35" s="1" t="s">
        <v>28</v>
      </c>
      <c r="F35" s="1" t="s">
        <v>26</v>
      </c>
      <c r="G35" s="1" t="s">
        <v>38</v>
      </c>
      <c r="H35" s="1">
        <v>100000</v>
      </c>
      <c r="I35" s="1" t="s">
        <v>29</v>
      </c>
      <c r="J35" s="1" t="s">
        <v>49</v>
      </c>
      <c r="K35" s="1" t="s">
        <v>29</v>
      </c>
      <c r="L35" s="1" t="s">
        <v>29</v>
      </c>
      <c r="M35" s="1" t="s">
        <v>29</v>
      </c>
      <c r="N35" s="1" t="s">
        <v>29</v>
      </c>
      <c r="O35" s="1" t="s">
        <v>29</v>
      </c>
      <c r="P35" s="1" t="s">
        <v>29</v>
      </c>
      <c r="Q35" s="1" t="s">
        <v>29</v>
      </c>
      <c r="R35" s="1" t="s">
        <v>26</v>
      </c>
      <c r="S35" s="1" t="s">
        <v>49</v>
      </c>
      <c r="T35" s="1" t="s">
        <v>29</v>
      </c>
      <c r="U35" s="1" t="s">
        <v>29</v>
      </c>
      <c r="V35" s="1" t="s">
        <v>29</v>
      </c>
      <c r="W35" s="1" t="s">
        <v>29</v>
      </c>
    </row>
    <row r="36" spans="1:23" x14ac:dyDescent="0.15">
      <c r="A36" t="s">
        <v>193</v>
      </c>
      <c r="B36" s="2">
        <f t="shared" si="1"/>
        <v>19</v>
      </c>
      <c r="C36" s="1" t="str">
        <f t="shared" si="0"/>
        <v>0000011000000010000000010000</v>
      </c>
      <c r="D36" s="1" t="s">
        <v>29</v>
      </c>
      <c r="E36" s="1" t="s">
        <v>28</v>
      </c>
      <c r="F36" s="1" t="s">
        <v>26</v>
      </c>
      <c r="G36" s="1" t="s">
        <v>49</v>
      </c>
      <c r="H36" s="1">
        <v>100000</v>
      </c>
      <c r="I36" s="1" t="s">
        <v>29</v>
      </c>
      <c r="J36" s="1" t="s">
        <v>29</v>
      </c>
      <c r="K36" s="1" t="s">
        <v>38</v>
      </c>
      <c r="L36" s="1" t="s">
        <v>29</v>
      </c>
      <c r="M36" s="1" t="s">
        <v>29</v>
      </c>
      <c r="N36" s="1" t="s">
        <v>29</v>
      </c>
      <c r="O36" s="1" t="s">
        <v>29</v>
      </c>
      <c r="P36" s="1" t="s">
        <v>29</v>
      </c>
      <c r="Q36" s="1" t="s">
        <v>29</v>
      </c>
      <c r="R36" s="1" t="s">
        <v>26</v>
      </c>
      <c r="S36" s="1" t="s">
        <v>49</v>
      </c>
      <c r="T36" s="1" t="s">
        <v>29</v>
      </c>
      <c r="U36" s="1" t="s">
        <v>29</v>
      </c>
      <c r="V36" s="1" t="s">
        <v>29</v>
      </c>
      <c r="W36" s="1" t="s">
        <v>29</v>
      </c>
    </row>
    <row r="37" spans="1:23" x14ac:dyDescent="0.15">
      <c r="A37" t="s">
        <v>193</v>
      </c>
      <c r="B37" s="2">
        <f t="shared" si="1"/>
        <v>20</v>
      </c>
      <c r="C37" s="1" t="str">
        <f t="shared" si="0"/>
        <v>0000011000001000000000000000</v>
      </c>
      <c r="D37" s="1" t="s">
        <v>29</v>
      </c>
      <c r="E37" s="1" t="s">
        <v>26</v>
      </c>
      <c r="F37" s="1" t="s">
        <v>26</v>
      </c>
      <c r="G37" s="1" t="s">
        <v>49</v>
      </c>
      <c r="H37" s="1">
        <v>100000</v>
      </c>
      <c r="I37" s="1" t="s">
        <v>49</v>
      </c>
      <c r="J37" s="1" t="s">
        <v>29</v>
      </c>
      <c r="K37" s="1" t="s">
        <v>29</v>
      </c>
      <c r="L37" s="1" t="s">
        <v>29</v>
      </c>
      <c r="M37" s="1" t="s">
        <v>29</v>
      </c>
      <c r="N37" s="1" t="s">
        <v>29</v>
      </c>
      <c r="O37" s="1" t="s">
        <v>29</v>
      </c>
      <c r="P37" s="1" t="s">
        <v>29</v>
      </c>
      <c r="Q37" s="1" t="s">
        <v>29</v>
      </c>
      <c r="R37" s="1" t="s">
        <v>26</v>
      </c>
      <c r="S37" s="1" t="s">
        <v>29</v>
      </c>
      <c r="T37" s="1" t="s">
        <v>29</v>
      </c>
      <c r="U37" s="1" t="s">
        <v>29</v>
      </c>
      <c r="V37" s="1" t="s">
        <v>29</v>
      </c>
      <c r="W37" s="1" t="s">
        <v>29</v>
      </c>
    </row>
    <row r="38" spans="1:23" x14ac:dyDescent="0.15">
      <c r="A38" t="s">
        <v>193</v>
      </c>
      <c r="B38" s="2">
        <f t="shared" si="1"/>
        <v>21</v>
      </c>
      <c r="C38" s="1" t="str">
        <f t="shared" si="0"/>
        <v>0000011000001000000010000000</v>
      </c>
      <c r="D38" s="1" t="s">
        <v>29</v>
      </c>
      <c r="E38" s="1" t="s">
        <v>26</v>
      </c>
      <c r="F38" s="1" t="s">
        <v>26</v>
      </c>
      <c r="G38" s="1" t="s">
        <v>49</v>
      </c>
      <c r="H38" s="1" t="s">
        <v>112</v>
      </c>
      <c r="I38" s="1" t="s">
        <v>49</v>
      </c>
      <c r="J38" s="1" t="s">
        <v>29</v>
      </c>
      <c r="K38" s="1" t="s">
        <v>50</v>
      </c>
      <c r="L38" s="1" t="s">
        <v>29</v>
      </c>
      <c r="M38" s="1" t="s">
        <v>29</v>
      </c>
      <c r="N38" s="1" t="s">
        <v>100</v>
      </c>
      <c r="O38" s="1" t="s">
        <v>29</v>
      </c>
      <c r="P38" s="1" t="s">
        <v>29</v>
      </c>
      <c r="Q38" s="1" t="s">
        <v>49</v>
      </c>
      <c r="R38" s="1" t="s">
        <v>26</v>
      </c>
      <c r="S38" s="1" t="s">
        <v>29</v>
      </c>
      <c r="T38" s="1" t="s">
        <v>29</v>
      </c>
      <c r="U38" s="1" t="s">
        <v>29</v>
      </c>
      <c r="V38" s="1" t="s">
        <v>29</v>
      </c>
      <c r="W38" s="1" t="s">
        <v>29</v>
      </c>
    </row>
    <row r="39" spans="1:23" x14ac:dyDescent="0.15">
      <c r="A39" t="s">
        <v>193</v>
      </c>
      <c r="B39" s="2">
        <f t="shared" si="1"/>
        <v>22</v>
      </c>
      <c r="C39" s="1" t="str">
        <f t="shared" si="0"/>
        <v>0000000000000001000001100000</v>
      </c>
      <c r="D39" s="1" t="s">
        <v>29</v>
      </c>
      <c r="E39" s="1" t="s">
        <v>26</v>
      </c>
      <c r="F39" s="1" t="s">
        <v>28</v>
      </c>
      <c r="G39" s="1" t="s">
        <v>29</v>
      </c>
      <c r="H39" s="1" t="s">
        <v>33</v>
      </c>
      <c r="I39" s="1" t="s">
        <v>29</v>
      </c>
      <c r="J39" s="1" t="s">
        <v>29</v>
      </c>
      <c r="K39" s="1" t="s">
        <v>29</v>
      </c>
      <c r="L39" s="1" t="s">
        <v>49</v>
      </c>
      <c r="M39" s="1" t="s">
        <v>29</v>
      </c>
      <c r="N39" s="1" t="s">
        <v>29</v>
      </c>
      <c r="O39" s="1" t="s">
        <v>29</v>
      </c>
      <c r="P39" s="1" t="s">
        <v>29</v>
      </c>
      <c r="Q39" s="1" t="s">
        <v>29</v>
      </c>
      <c r="R39" s="1" t="s">
        <v>35</v>
      </c>
      <c r="S39" s="1" t="s">
        <v>29</v>
      </c>
      <c r="T39" s="1" t="s">
        <v>29</v>
      </c>
      <c r="U39" s="1" t="s">
        <v>29</v>
      </c>
      <c r="V39" s="1" t="s">
        <v>29</v>
      </c>
      <c r="W39" s="1" t="s">
        <v>29</v>
      </c>
    </row>
    <row r="40" spans="1:23" x14ac:dyDescent="0.15">
      <c r="A40" t="s">
        <v>193</v>
      </c>
      <c r="B40" s="2">
        <f t="shared" si="1"/>
        <v>23</v>
      </c>
      <c r="C40" s="1" t="str">
        <f t="shared" si="0"/>
        <v>0000000000000001100100100000</v>
      </c>
      <c r="D40" s="1" t="s">
        <v>29</v>
      </c>
      <c r="E40" s="1" t="s">
        <v>28</v>
      </c>
      <c r="F40" s="1" t="s">
        <v>26</v>
      </c>
      <c r="G40" s="1" t="s">
        <v>29</v>
      </c>
      <c r="H40" s="1" t="s">
        <v>33</v>
      </c>
      <c r="I40" s="1" t="s">
        <v>29</v>
      </c>
      <c r="J40" s="1" t="s">
        <v>29</v>
      </c>
      <c r="K40" s="1" t="s">
        <v>50</v>
      </c>
      <c r="L40" s="1" t="s">
        <v>49</v>
      </c>
      <c r="M40" s="1" t="s">
        <v>49</v>
      </c>
      <c r="N40" s="1" t="s">
        <v>29</v>
      </c>
      <c r="O40" s="1" t="s">
        <v>50</v>
      </c>
      <c r="P40" s="1" t="s">
        <v>49</v>
      </c>
      <c r="Q40" s="1" t="s">
        <v>29</v>
      </c>
      <c r="R40" s="1" t="s">
        <v>78</v>
      </c>
      <c r="S40" s="1" t="s">
        <v>29</v>
      </c>
      <c r="T40" s="1" t="s">
        <v>29</v>
      </c>
      <c r="U40" s="1" t="s">
        <v>29</v>
      </c>
      <c r="V40" s="1" t="s">
        <v>29</v>
      </c>
      <c r="W40" s="1" t="s">
        <v>50</v>
      </c>
    </row>
    <row r="41" spans="1:23" x14ac:dyDescent="0.15">
      <c r="A41" t="s">
        <v>193</v>
      </c>
      <c r="B41" s="2">
        <f t="shared" si="1"/>
        <v>24</v>
      </c>
      <c r="C41" s="1" t="str">
        <f t="shared" si="0"/>
        <v>0000000000000001101000100000</v>
      </c>
      <c r="D41" s="1" t="s">
        <v>29</v>
      </c>
      <c r="E41" s="1" t="s">
        <v>26</v>
      </c>
      <c r="F41" s="1" t="s">
        <v>28</v>
      </c>
      <c r="G41" s="1" t="s">
        <v>29</v>
      </c>
      <c r="H41" s="1" t="s">
        <v>32</v>
      </c>
      <c r="I41" s="1" t="s">
        <v>29</v>
      </c>
      <c r="J41" s="1" t="s">
        <v>29</v>
      </c>
      <c r="K41" s="1" t="s">
        <v>29</v>
      </c>
      <c r="L41" s="1" t="s">
        <v>386</v>
      </c>
      <c r="M41" s="1" t="s">
        <v>49</v>
      </c>
      <c r="N41" s="1" t="s">
        <v>29</v>
      </c>
      <c r="O41" s="1" t="s">
        <v>49</v>
      </c>
      <c r="P41" s="1" t="s">
        <v>29</v>
      </c>
      <c r="Q41" s="1" t="s">
        <v>29</v>
      </c>
      <c r="R41" s="1" t="s">
        <v>78</v>
      </c>
      <c r="S41" s="1" t="s">
        <v>29</v>
      </c>
      <c r="T41" s="1" t="s">
        <v>29</v>
      </c>
      <c r="U41" s="1" t="s">
        <v>29</v>
      </c>
      <c r="V41" s="1" t="s">
        <v>29</v>
      </c>
      <c r="W41" s="1" t="s">
        <v>100</v>
      </c>
    </row>
    <row r="42" spans="1:23" x14ac:dyDescent="0.15">
      <c r="A42" t="s">
        <v>193</v>
      </c>
      <c r="B42" s="2">
        <f t="shared" si="1"/>
        <v>25</v>
      </c>
      <c r="C42" s="1" t="str">
        <f t="shared" si="0"/>
        <v>0000000000000001101000101000</v>
      </c>
      <c r="D42" s="1" t="s">
        <v>29</v>
      </c>
      <c r="E42" s="1" t="s">
        <v>28</v>
      </c>
      <c r="F42" s="1" t="s">
        <v>26</v>
      </c>
      <c r="G42" s="1" t="s">
        <v>29</v>
      </c>
      <c r="H42" s="1" t="s">
        <v>32</v>
      </c>
      <c r="I42" s="1" t="s">
        <v>29</v>
      </c>
      <c r="J42" s="1" t="s">
        <v>29</v>
      </c>
      <c r="K42" s="1" t="s">
        <v>29</v>
      </c>
      <c r="L42" s="1" t="s">
        <v>49</v>
      </c>
      <c r="M42" s="1" t="s">
        <v>49</v>
      </c>
      <c r="N42" s="1" t="s">
        <v>29</v>
      </c>
      <c r="O42" s="1" t="s">
        <v>49</v>
      </c>
      <c r="P42" s="1" t="s">
        <v>50</v>
      </c>
      <c r="Q42" s="1" t="s">
        <v>29</v>
      </c>
      <c r="R42" s="1" t="s">
        <v>78</v>
      </c>
      <c r="S42" s="1" t="s">
        <v>29</v>
      </c>
      <c r="T42" s="1" t="s">
        <v>49</v>
      </c>
      <c r="U42" s="1" t="s">
        <v>29</v>
      </c>
      <c r="V42" s="1" t="s">
        <v>50</v>
      </c>
      <c r="W42" s="1" t="s">
        <v>100</v>
      </c>
    </row>
    <row r="43" spans="1:23" x14ac:dyDescent="0.15">
      <c r="A43" t="s">
        <v>194</v>
      </c>
      <c r="B43" s="2">
        <f t="shared" si="1"/>
        <v>26</v>
      </c>
      <c r="C43" s="1" t="str">
        <f t="shared" si="0"/>
        <v>0000011000000100000000010000</v>
      </c>
      <c r="D43" s="1" t="s">
        <v>29</v>
      </c>
      <c r="E43" s="1" t="s">
        <v>28</v>
      </c>
      <c r="F43" s="1" t="s">
        <v>26</v>
      </c>
      <c r="G43" s="1" t="s">
        <v>38</v>
      </c>
      <c r="H43" s="1">
        <v>100000</v>
      </c>
      <c r="I43" s="1" t="s">
        <v>29</v>
      </c>
      <c r="J43" s="1" t="s">
        <v>49</v>
      </c>
      <c r="K43" s="1" t="s">
        <v>29</v>
      </c>
      <c r="L43" s="1" t="s">
        <v>29</v>
      </c>
      <c r="M43" s="1" t="s">
        <v>29</v>
      </c>
      <c r="N43" s="1" t="s">
        <v>29</v>
      </c>
      <c r="O43" s="1" t="s">
        <v>29</v>
      </c>
      <c r="P43" s="1" t="s">
        <v>29</v>
      </c>
      <c r="Q43" s="1" t="s">
        <v>29</v>
      </c>
      <c r="R43" s="1" t="s">
        <v>26</v>
      </c>
      <c r="S43" s="1" t="s">
        <v>49</v>
      </c>
      <c r="T43" s="1" t="s">
        <v>29</v>
      </c>
      <c r="U43" s="1" t="s">
        <v>29</v>
      </c>
      <c r="V43" s="1" t="s">
        <v>29</v>
      </c>
      <c r="W43" s="1" t="s">
        <v>29</v>
      </c>
    </row>
    <row r="44" spans="1:23" x14ac:dyDescent="0.15">
      <c r="A44" t="s">
        <v>194</v>
      </c>
      <c r="B44" s="2">
        <f t="shared" si="1"/>
        <v>27</v>
      </c>
      <c r="C44" s="1" t="str">
        <f t="shared" si="0"/>
        <v>0000011000000010000000010000</v>
      </c>
      <c r="D44" s="1" t="s">
        <v>29</v>
      </c>
      <c r="E44" s="1" t="s">
        <v>28</v>
      </c>
      <c r="F44" s="1" t="s">
        <v>26</v>
      </c>
      <c r="G44" s="1" t="s">
        <v>49</v>
      </c>
      <c r="H44" s="1">
        <v>100000</v>
      </c>
      <c r="I44" s="1" t="s">
        <v>29</v>
      </c>
      <c r="J44" s="1" t="s">
        <v>29</v>
      </c>
      <c r="K44" s="1" t="s">
        <v>38</v>
      </c>
      <c r="L44" s="1" t="s">
        <v>29</v>
      </c>
      <c r="M44" s="1" t="s">
        <v>29</v>
      </c>
      <c r="N44" s="1" t="s">
        <v>29</v>
      </c>
      <c r="O44" s="1" t="s">
        <v>29</v>
      </c>
      <c r="P44" s="1" t="s">
        <v>29</v>
      </c>
      <c r="Q44" s="1" t="s">
        <v>29</v>
      </c>
      <c r="R44" s="1" t="s">
        <v>26</v>
      </c>
      <c r="S44" s="1" t="s">
        <v>49</v>
      </c>
      <c r="T44" s="1" t="s">
        <v>29</v>
      </c>
      <c r="U44" s="1" t="s">
        <v>29</v>
      </c>
      <c r="V44" s="1" t="s">
        <v>29</v>
      </c>
      <c r="W44" s="1" t="s">
        <v>29</v>
      </c>
    </row>
    <row r="45" spans="1:23" x14ac:dyDescent="0.15">
      <c r="A45" t="s">
        <v>194</v>
      </c>
      <c r="B45" s="2">
        <f t="shared" si="1"/>
        <v>28</v>
      </c>
      <c r="C45" s="1" t="str">
        <f t="shared" si="0"/>
        <v>0000011000001000000000000000</v>
      </c>
      <c r="D45" s="1" t="s">
        <v>29</v>
      </c>
      <c r="E45" s="1" t="s">
        <v>26</v>
      </c>
      <c r="F45" s="1" t="s">
        <v>26</v>
      </c>
      <c r="G45" s="1" t="s">
        <v>49</v>
      </c>
      <c r="H45" s="1">
        <v>100000</v>
      </c>
      <c r="I45" s="1" t="s">
        <v>49</v>
      </c>
      <c r="J45" s="1" t="s">
        <v>29</v>
      </c>
      <c r="K45" s="1" t="s">
        <v>29</v>
      </c>
      <c r="L45" s="1" t="s">
        <v>29</v>
      </c>
      <c r="M45" s="1" t="s">
        <v>29</v>
      </c>
      <c r="N45" s="1" t="s">
        <v>29</v>
      </c>
      <c r="O45" s="1" t="s">
        <v>29</v>
      </c>
      <c r="P45" s="1" t="s">
        <v>29</v>
      </c>
      <c r="Q45" s="1" t="s">
        <v>29</v>
      </c>
      <c r="R45" s="1" t="s">
        <v>26</v>
      </c>
      <c r="S45" s="1" t="s">
        <v>29</v>
      </c>
      <c r="T45" s="1" t="s">
        <v>29</v>
      </c>
      <c r="U45" s="1" t="s">
        <v>29</v>
      </c>
      <c r="V45" s="1" t="s">
        <v>29</v>
      </c>
      <c r="W45" s="1" t="s">
        <v>29</v>
      </c>
    </row>
    <row r="46" spans="1:23" x14ac:dyDescent="0.15">
      <c r="A46" t="s">
        <v>194</v>
      </c>
      <c r="B46" s="2">
        <f t="shared" si="1"/>
        <v>29</v>
      </c>
      <c r="C46" s="1" t="str">
        <f t="shared" si="0"/>
        <v>0000011000001000000010000000</v>
      </c>
      <c r="D46" s="1" t="s">
        <v>29</v>
      </c>
      <c r="E46" s="1" t="s">
        <v>26</v>
      </c>
      <c r="F46" s="1" t="s">
        <v>26</v>
      </c>
      <c r="G46" s="1" t="s">
        <v>49</v>
      </c>
      <c r="H46" s="1" t="s">
        <v>112</v>
      </c>
      <c r="I46" s="1" t="s">
        <v>49</v>
      </c>
      <c r="J46" s="1" t="s">
        <v>29</v>
      </c>
      <c r="K46" s="1" t="s">
        <v>50</v>
      </c>
      <c r="L46" s="1" t="s">
        <v>29</v>
      </c>
      <c r="M46" s="1" t="s">
        <v>29</v>
      </c>
      <c r="N46" s="1" t="s">
        <v>100</v>
      </c>
      <c r="O46" s="1" t="s">
        <v>29</v>
      </c>
      <c r="P46" s="1" t="s">
        <v>29</v>
      </c>
      <c r="Q46" s="1" t="s">
        <v>49</v>
      </c>
      <c r="R46" s="1" t="s">
        <v>26</v>
      </c>
      <c r="S46" s="1" t="s">
        <v>29</v>
      </c>
      <c r="T46" s="1" t="s">
        <v>29</v>
      </c>
      <c r="U46" s="1" t="s">
        <v>29</v>
      </c>
      <c r="V46" s="1" t="s">
        <v>29</v>
      </c>
      <c r="W46" s="1" t="s">
        <v>29</v>
      </c>
    </row>
    <row r="47" spans="1:23" x14ac:dyDescent="0.15">
      <c r="A47" t="s">
        <v>194</v>
      </c>
      <c r="B47" s="2">
        <f t="shared" si="1"/>
        <v>30</v>
      </c>
      <c r="C47" s="1" t="str">
        <f t="shared" si="0"/>
        <v>0000000000000000010000110000</v>
      </c>
      <c r="D47" s="1" t="s">
        <v>29</v>
      </c>
      <c r="E47" s="1" t="s">
        <v>26</v>
      </c>
      <c r="F47" s="1" t="s">
        <v>26</v>
      </c>
      <c r="G47" s="1" t="s">
        <v>29</v>
      </c>
      <c r="H47" s="1" t="s">
        <v>33</v>
      </c>
      <c r="I47" s="1" t="s">
        <v>29</v>
      </c>
      <c r="J47" s="1" t="s">
        <v>29</v>
      </c>
      <c r="K47" s="1" t="s">
        <v>29</v>
      </c>
      <c r="L47" s="1" t="s">
        <v>29</v>
      </c>
      <c r="M47" s="1" t="s">
        <v>29</v>
      </c>
      <c r="N47" s="1" t="s">
        <v>49</v>
      </c>
      <c r="O47" s="1" t="s">
        <v>29</v>
      </c>
      <c r="P47" s="1" t="s">
        <v>29</v>
      </c>
      <c r="Q47" s="1" t="s">
        <v>29</v>
      </c>
      <c r="R47" s="1" t="s">
        <v>78</v>
      </c>
      <c r="S47" s="1" t="s">
        <v>49</v>
      </c>
      <c r="T47" s="1" t="s">
        <v>29</v>
      </c>
      <c r="U47" s="1" t="s">
        <v>29</v>
      </c>
      <c r="V47" s="1" t="s">
        <v>29</v>
      </c>
      <c r="W47" s="1" t="s">
        <v>29</v>
      </c>
    </row>
    <row r="48" spans="1:23" x14ac:dyDescent="0.15">
      <c r="A48" t="s">
        <v>194</v>
      </c>
      <c r="B48" s="2">
        <f t="shared" si="1"/>
        <v>31</v>
      </c>
      <c r="C48" s="1" t="str">
        <f t="shared" si="0"/>
        <v>0000000000000000010100110000</v>
      </c>
      <c r="D48" s="1" t="s">
        <v>29</v>
      </c>
      <c r="E48" s="1" t="s">
        <v>28</v>
      </c>
      <c r="F48" s="1" t="s">
        <v>26</v>
      </c>
      <c r="G48" s="1" t="s">
        <v>29</v>
      </c>
      <c r="H48" s="1" t="s">
        <v>32</v>
      </c>
      <c r="I48" s="1" t="s">
        <v>29</v>
      </c>
      <c r="J48" s="1" t="s">
        <v>29</v>
      </c>
      <c r="K48" s="1" t="s">
        <v>29</v>
      </c>
      <c r="L48" s="1" t="s">
        <v>29</v>
      </c>
      <c r="M48" s="1" t="s">
        <v>100</v>
      </c>
      <c r="N48" s="1" t="s">
        <v>49</v>
      </c>
      <c r="O48" s="1" t="s">
        <v>29</v>
      </c>
      <c r="P48" s="1" t="s">
        <v>49</v>
      </c>
      <c r="Q48" s="1" t="s">
        <v>29</v>
      </c>
      <c r="R48" s="1" t="s">
        <v>46</v>
      </c>
      <c r="S48" s="1" t="s">
        <v>49</v>
      </c>
      <c r="T48" s="1" t="s">
        <v>29</v>
      </c>
      <c r="U48" s="1" t="s">
        <v>29</v>
      </c>
      <c r="V48" s="1" t="s">
        <v>29</v>
      </c>
      <c r="W48" s="1" t="s">
        <v>29</v>
      </c>
    </row>
    <row r="49" spans="1:23" x14ac:dyDescent="0.15">
      <c r="A49" t="s">
        <v>194</v>
      </c>
      <c r="B49" s="2">
        <f t="shared" si="1"/>
        <v>32</v>
      </c>
      <c r="C49" s="1" t="str">
        <f t="shared" si="0"/>
        <v>0000000000000000100000100000</v>
      </c>
      <c r="D49" s="1" t="s">
        <v>29</v>
      </c>
      <c r="E49" s="1" t="s">
        <v>26</v>
      </c>
      <c r="F49" s="1" t="s">
        <v>26</v>
      </c>
      <c r="G49" s="1" t="s">
        <v>29</v>
      </c>
      <c r="H49" s="1" t="s">
        <v>33</v>
      </c>
      <c r="I49" s="1" t="s">
        <v>29</v>
      </c>
      <c r="J49" s="1" t="s">
        <v>29</v>
      </c>
      <c r="K49" s="1" t="s">
        <v>29</v>
      </c>
      <c r="L49" s="1" t="s">
        <v>29</v>
      </c>
      <c r="M49" s="1" t="s">
        <v>49</v>
      </c>
      <c r="N49" s="1" t="s">
        <v>29</v>
      </c>
      <c r="O49" s="1" t="s">
        <v>29</v>
      </c>
      <c r="P49" s="1" t="s">
        <v>29</v>
      </c>
      <c r="Q49" s="1" t="s">
        <v>29</v>
      </c>
      <c r="R49" s="1" t="s">
        <v>46</v>
      </c>
      <c r="S49" s="1" t="s">
        <v>29</v>
      </c>
      <c r="T49" s="1" t="s">
        <v>29</v>
      </c>
      <c r="U49" s="1" t="s">
        <v>29</v>
      </c>
      <c r="V49" s="1" t="s">
        <v>29</v>
      </c>
      <c r="W49" s="1" t="s">
        <v>29</v>
      </c>
    </row>
    <row r="50" spans="1:23" x14ac:dyDescent="0.15">
      <c r="A50" t="s">
        <v>195</v>
      </c>
      <c r="B50" s="2">
        <f t="shared" si="1"/>
        <v>33</v>
      </c>
      <c r="C50" s="1" t="str">
        <f t="shared" si="0"/>
        <v>0010011001100000000000010000</v>
      </c>
      <c r="D50" s="1" t="s">
        <v>29</v>
      </c>
      <c r="E50" s="1" t="s">
        <v>46</v>
      </c>
      <c r="F50" s="1" t="s">
        <v>26</v>
      </c>
      <c r="G50" s="1" t="s">
        <v>49</v>
      </c>
      <c r="H50" s="1" t="s">
        <v>154</v>
      </c>
      <c r="I50" s="1" t="s">
        <v>29</v>
      </c>
      <c r="J50" s="1" t="s">
        <v>29</v>
      </c>
      <c r="K50" s="1" t="s">
        <v>29</v>
      </c>
      <c r="L50" s="1" t="s">
        <v>29</v>
      </c>
      <c r="M50" s="1" t="s">
        <v>50</v>
      </c>
      <c r="N50" s="1" t="s">
        <v>29</v>
      </c>
      <c r="O50" s="1" t="s">
        <v>29</v>
      </c>
      <c r="P50" s="1" t="s">
        <v>29</v>
      </c>
      <c r="Q50" s="1" t="s">
        <v>29</v>
      </c>
      <c r="R50" s="1" t="s">
        <v>26</v>
      </c>
      <c r="S50" s="1" t="s">
        <v>49</v>
      </c>
      <c r="T50" s="1" t="s">
        <v>29</v>
      </c>
      <c r="U50" s="1" t="s">
        <v>29</v>
      </c>
      <c r="V50" s="1" t="s">
        <v>29</v>
      </c>
      <c r="W50" s="1" t="s">
        <v>29</v>
      </c>
    </row>
    <row r="51" spans="1:23" x14ac:dyDescent="0.15">
      <c r="A51" t="s">
        <v>195</v>
      </c>
      <c r="B51" s="2">
        <f t="shared" si="1"/>
        <v>34</v>
      </c>
      <c r="C51" s="1" t="str">
        <f t="shared" si="0"/>
        <v>0010011001100010000000010000</v>
      </c>
      <c r="D51" s="1" t="s">
        <v>29</v>
      </c>
      <c r="E51" s="1" t="s">
        <v>78</v>
      </c>
      <c r="F51" s="1" t="s">
        <v>28</v>
      </c>
      <c r="G51" s="1" t="s">
        <v>49</v>
      </c>
      <c r="H51" s="1" t="s">
        <v>154</v>
      </c>
      <c r="I51" s="1" t="s">
        <v>29</v>
      </c>
      <c r="J51" s="1" t="s">
        <v>29</v>
      </c>
      <c r="K51" s="1" t="s">
        <v>49</v>
      </c>
      <c r="L51" s="1" t="s">
        <v>29</v>
      </c>
      <c r="M51" s="1" t="s">
        <v>29</v>
      </c>
      <c r="N51" s="1" t="s">
        <v>29</v>
      </c>
      <c r="O51" s="1" t="s">
        <v>29</v>
      </c>
      <c r="P51" s="1" t="s">
        <v>100</v>
      </c>
      <c r="Q51" s="1" t="s">
        <v>50</v>
      </c>
      <c r="R51" s="1" t="s">
        <v>26</v>
      </c>
      <c r="S51" s="1" t="s">
        <v>49</v>
      </c>
      <c r="T51" s="1" t="s">
        <v>29</v>
      </c>
      <c r="U51" s="1" t="s">
        <v>29</v>
      </c>
      <c r="V51" s="1" t="s">
        <v>29</v>
      </c>
      <c r="W51" s="1" t="s">
        <v>29</v>
      </c>
    </row>
    <row r="52" spans="1:23" x14ac:dyDescent="0.15">
      <c r="A52" t="s">
        <v>195</v>
      </c>
      <c r="B52" s="2">
        <f t="shared" si="1"/>
        <v>35</v>
      </c>
      <c r="C52" s="1" t="str">
        <f t="shared" si="0"/>
        <v>0010011001100000000000110000</v>
      </c>
      <c r="D52" s="1" t="s">
        <v>29</v>
      </c>
      <c r="E52" s="1" t="s">
        <v>78</v>
      </c>
      <c r="F52" s="1" t="s">
        <v>26</v>
      </c>
      <c r="G52" s="1" t="s">
        <v>49</v>
      </c>
      <c r="H52" s="1" t="s">
        <v>154</v>
      </c>
      <c r="I52" s="1" t="s">
        <v>29</v>
      </c>
      <c r="J52" s="1" t="s">
        <v>29</v>
      </c>
      <c r="K52" s="1" t="s">
        <v>29</v>
      </c>
      <c r="L52" s="1" t="s">
        <v>29</v>
      </c>
      <c r="M52" s="1" t="s">
        <v>29</v>
      </c>
      <c r="N52" s="1" t="s">
        <v>29</v>
      </c>
      <c r="O52" s="1" t="s">
        <v>29</v>
      </c>
      <c r="P52" s="1" t="s">
        <v>29</v>
      </c>
      <c r="Q52" s="1" t="s">
        <v>29</v>
      </c>
      <c r="R52" s="1" t="s">
        <v>78</v>
      </c>
      <c r="S52" s="1" t="s">
        <v>49</v>
      </c>
      <c r="T52" s="1" t="s">
        <v>29</v>
      </c>
      <c r="U52" s="1" t="s">
        <v>29</v>
      </c>
      <c r="V52" s="1" t="s">
        <v>50</v>
      </c>
      <c r="W52" s="1" t="s">
        <v>50</v>
      </c>
    </row>
    <row r="53" spans="1:23" x14ac:dyDescent="0.15">
      <c r="A53" t="s">
        <v>195</v>
      </c>
      <c r="B53" s="2">
        <f t="shared" si="1"/>
        <v>36</v>
      </c>
      <c r="C53" s="1" t="str">
        <f t="shared" si="0"/>
        <v>0010011001100100000000110000</v>
      </c>
      <c r="D53" s="1" t="s">
        <v>29</v>
      </c>
      <c r="E53" s="1" t="s">
        <v>78</v>
      </c>
      <c r="F53" s="1" t="s">
        <v>26</v>
      </c>
      <c r="G53" s="1" t="s">
        <v>38</v>
      </c>
      <c r="H53" s="1" t="s">
        <v>154</v>
      </c>
      <c r="I53" s="1" t="s">
        <v>29</v>
      </c>
      <c r="J53" s="1" t="s">
        <v>38</v>
      </c>
      <c r="K53" s="1" t="s">
        <v>50</v>
      </c>
      <c r="L53" s="1" t="s">
        <v>29</v>
      </c>
      <c r="M53" s="1" t="s">
        <v>29</v>
      </c>
      <c r="N53" s="1" t="s">
        <v>29</v>
      </c>
      <c r="O53" s="1" t="s">
        <v>29</v>
      </c>
      <c r="P53" s="1" t="s">
        <v>29</v>
      </c>
      <c r="Q53" s="1" t="s">
        <v>29</v>
      </c>
      <c r="R53" s="1" t="s">
        <v>78</v>
      </c>
      <c r="S53" s="1" t="s">
        <v>49</v>
      </c>
      <c r="T53" s="1" t="s">
        <v>29</v>
      </c>
      <c r="U53" s="1" t="s">
        <v>29</v>
      </c>
      <c r="V53" s="1" t="s">
        <v>29</v>
      </c>
      <c r="W53" s="1" t="s">
        <v>29</v>
      </c>
    </row>
    <row r="54" spans="1:23" x14ac:dyDescent="0.15">
      <c r="A54" t="s">
        <v>195</v>
      </c>
      <c r="B54" s="2">
        <f t="shared" si="1"/>
        <v>37</v>
      </c>
      <c r="C54" s="1" t="str">
        <f t="shared" si="0"/>
        <v>0000011000000100000001100010</v>
      </c>
      <c r="D54" s="1" t="s">
        <v>29</v>
      </c>
      <c r="E54" s="1" t="s">
        <v>26</v>
      </c>
      <c r="F54" s="1" t="s">
        <v>26</v>
      </c>
      <c r="G54" s="1" t="s">
        <v>49</v>
      </c>
      <c r="H54" s="1" t="s">
        <v>112</v>
      </c>
      <c r="I54" s="1" t="s">
        <v>29</v>
      </c>
      <c r="J54" s="1" t="s">
        <v>49</v>
      </c>
      <c r="K54" s="1" t="s">
        <v>50</v>
      </c>
      <c r="L54" s="1" t="s">
        <v>29</v>
      </c>
      <c r="M54" s="1" t="s">
        <v>50</v>
      </c>
      <c r="N54" s="1" t="s">
        <v>29</v>
      </c>
      <c r="O54" s="1" t="s">
        <v>50</v>
      </c>
      <c r="P54" s="1" t="s">
        <v>29</v>
      </c>
      <c r="Q54" s="1" t="s">
        <v>29</v>
      </c>
      <c r="R54" s="1" t="s">
        <v>35</v>
      </c>
      <c r="S54" s="1" t="s">
        <v>29</v>
      </c>
      <c r="T54" s="1" t="s">
        <v>50</v>
      </c>
      <c r="U54" s="1" t="s">
        <v>29</v>
      </c>
      <c r="V54" s="1" t="s">
        <v>49</v>
      </c>
      <c r="W54" s="1" t="s">
        <v>29</v>
      </c>
    </row>
    <row r="55" spans="1:23" x14ac:dyDescent="0.15">
      <c r="A55" t="s">
        <v>195</v>
      </c>
      <c r="B55" s="2">
        <f t="shared" si="1"/>
        <v>38</v>
      </c>
      <c r="C55" s="1" t="str">
        <f t="shared" si="0"/>
        <v>0000011000000010000001100010</v>
      </c>
      <c r="D55" s="1" t="s">
        <v>50</v>
      </c>
      <c r="E55" s="1" t="s">
        <v>26</v>
      </c>
      <c r="F55" s="1" t="s">
        <v>26</v>
      </c>
      <c r="G55" s="1" t="s">
        <v>49</v>
      </c>
      <c r="H55" s="1" t="s">
        <v>112</v>
      </c>
      <c r="I55" s="1" t="s">
        <v>29</v>
      </c>
      <c r="J55" s="1" t="s">
        <v>29</v>
      </c>
      <c r="K55" s="1" t="s">
        <v>49</v>
      </c>
      <c r="L55" s="1" t="s">
        <v>29</v>
      </c>
      <c r="M55" s="1" t="s">
        <v>29</v>
      </c>
      <c r="N55" s="1" t="s">
        <v>29</v>
      </c>
      <c r="O55" s="1" t="s">
        <v>29</v>
      </c>
      <c r="P55" s="1" t="s">
        <v>29</v>
      </c>
      <c r="Q55" s="1" t="s">
        <v>29</v>
      </c>
      <c r="R55" s="1" t="s">
        <v>35</v>
      </c>
      <c r="S55" s="1" t="s">
        <v>29</v>
      </c>
      <c r="T55" s="1" t="s">
        <v>29</v>
      </c>
      <c r="U55" s="1" t="s">
        <v>29</v>
      </c>
      <c r="V55" s="1" t="s">
        <v>352</v>
      </c>
      <c r="W55" s="1" t="s">
        <v>50</v>
      </c>
    </row>
    <row r="56" spans="1:23" x14ac:dyDescent="0.15">
      <c r="A56" t="s">
        <v>195</v>
      </c>
      <c r="B56" s="2">
        <f t="shared" si="1"/>
        <v>39</v>
      </c>
      <c r="C56" s="1" t="str">
        <f t="shared" si="0"/>
        <v>0000111000001000000001100000</v>
      </c>
      <c r="D56" s="1" t="s">
        <v>29</v>
      </c>
      <c r="E56" s="1" t="s">
        <v>26</v>
      </c>
      <c r="F56" s="1" t="s">
        <v>46</v>
      </c>
      <c r="G56" s="1" t="s">
        <v>49</v>
      </c>
      <c r="H56" s="1" t="s">
        <v>112</v>
      </c>
      <c r="I56" s="1" t="s">
        <v>49</v>
      </c>
      <c r="J56" s="1" t="s">
        <v>29</v>
      </c>
      <c r="K56" s="1" t="s">
        <v>29</v>
      </c>
      <c r="L56" s="1" t="s">
        <v>29</v>
      </c>
      <c r="M56" s="1" t="s">
        <v>50</v>
      </c>
      <c r="N56" s="1" t="s">
        <v>29</v>
      </c>
      <c r="O56" s="1" t="s">
        <v>29</v>
      </c>
      <c r="P56" s="1" t="s">
        <v>29</v>
      </c>
      <c r="Q56" s="1" t="s">
        <v>29</v>
      </c>
      <c r="R56" s="1" t="s">
        <v>35</v>
      </c>
      <c r="S56" s="1" t="s">
        <v>29</v>
      </c>
      <c r="T56" s="1" t="s">
        <v>29</v>
      </c>
      <c r="U56" s="1" t="s">
        <v>29</v>
      </c>
      <c r="V56" s="1" t="s">
        <v>50</v>
      </c>
      <c r="W56" s="1" t="s">
        <v>29</v>
      </c>
    </row>
    <row r="57" spans="1:23" x14ac:dyDescent="0.15">
      <c r="A57" t="s">
        <v>195</v>
      </c>
      <c r="B57" s="2">
        <f t="shared" si="1"/>
        <v>40</v>
      </c>
      <c r="C57" s="1" t="str">
        <f t="shared" si="0"/>
        <v>0000111000001000000001100001</v>
      </c>
      <c r="D57" s="1" t="s">
        <v>29</v>
      </c>
      <c r="E57" s="1" t="s">
        <v>26</v>
      </c>
      <c r="F57" s="1" t="s">
        <v>46</v>
      </c>
      <c r="G57" s="1" t="s">
        <v>49</v>
      </c>
      <c r="H57" s="1" t="s">
        <v>112</v>
      </c>
      <c r="I57" s="1" t="s">
        <v>49</v>
      </c>
      <c r="J57" s="1" t="s">
        <v>50</v>
      </c>
      <c r="K57" s="1" t="s">
        <v>29</v>
      </c>
      <c r="L57" s="1" t="s">
        <v>29</v>
      </c>
      <c r="M57" s="1" t="s">
        <v>29</v>
      </c>
      <c r="N57" s="1" t="s">
        <v>50</v>
      </c>
      <c r="O57" s="1" t="s">
        <v>29</v>
      </c>
      <c r="P57" s="1" t="s">
        <v>29</v>
      </c>
      <c r="Q57" s="1" t="s">
        <v>29</v>
      </c>
      <c r="R57" s="1" t="s">
        <v>35</v>
      </c>
      <c r="S57" s="1" t="s">
        <v>29</v>
      </c>
      <c r="T57" s="1" t="s">
        <v>29</v>
      </c>
      <c r="U57" s="1" t="s">
        <v>29</v>
      </c>
      <c r="V57" s="1" t="s">
        <v>29</v>
      </c>
      <c r="W57" s="1" t="s">
        <v>38</v>
      </c>
    </row>
    <row r="58" spans="1:23" x14ac:dyDescent="0.15">
      <c r="A58" t="s">
        <v>196</v>
      </c>
      <c r="B58" s="2">
        <f t="shared" si="1"/>
        <v>41</v>
      </c>
      <c r="C58" s="1" t="str">
        <f t="shared" si="0"/>
        <v>0001000000000000000001100001</v>
      </c>
      <c r="D58" s="1" t="s">
        <v>29</v>
      </c>
      <c r="E58" s="1" t="s">
        <v>26</v>
      </c>
      <c r="F58" s="1" t="s">
        <v>56</v>
      </c>
      <c r="G58" s="1" t="s">
        <v>29</v>
      </c>
      <c r="H58" s="1" t="s">
        <v>32</v>
      </c>
      <c r="I58" s="1" t="s">
        <v>29</v>
      </c>
      <c r="J58" s="1" t="s">
        <v>29</v>
      </c>
      <c r="K58" s="1" t="s">
        <v>29</v>
      </c>
      <c r="L58" s="1" t="s">
        <v>29</v>
      </c>
      <c r="M58" s="1" t="s">
        <v>29</v>
      </c>
      <c r="N58" s="1" t="s">
        <v>29</v>
      </c>
      <c r="O58" s="1" t="s">
        <v>29</v>
      </c>
      <c r="P58" s="1" t="s">
        <v>29</v>
      </c>
      <c r="Q58" s="1" t="s">
        <v>29</v>
      </c>
      <c r="R58" s="1" t="s">
        <v>35</v>
      </c>
      <c r="S58" s="1" t="s">
        <v>29</v>
      </c>
      <c r="T58" s="1" t="s">
        <v>29</v>
      </c>
      <c r="U58" s="1" t="s">
        <v>29</v>
      </c>
      <c r="V58" s="1" t="s">
        <v>29</v>
      </c>
      <c r="W58" s="1" t="s">
        <v>49</v>
      </c>
    </row>
    <row r="59" spans="1:23" x14ac:dyDescent="0.15">
      <c r="A59" t="s">
        <v>378</v>
      </c>
      <c r="B59" s="2">
        <f t="shared" si="1"/>
        <v>42</v>
      </c>
      <c r="C59" s="1" t="str">
        <f t="shared" si="0"/>
        <v>0100011001100000000000010000</v>
      </c>
      <c r="D59" s="1" t="s">
        <v>29</v>
      </c>
      <c r="E59" s="1" t="s">
        <v>48</v>
      </c>
      <c r="F59" s="1" t="s">
        <v>26</v>
      </c>
      <c r="G59" s="1" t="s">
        <v>38</v>
      </c>
      <c r="H59" s="1" t="s">
        <v>385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 t="s">
        <v>29</v>
      </c>
      <c r="O59" s="1">
        <v>0</v>
      </c>
      <c r="P59" s="1">
        <v>0</v>
      </c>
      <c r="Q59" s="1">
        <v>0</v>
      </c>
      <c r="R59" s="1" t="s">
        <v>26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</row>
    <row r="60" spans="1:23" x14ac:dyDescent="0.15">
      <c r="A60" t="s">
        <v>379</v>
      </c>
      <c r="B60" s="2">
        <f t="shared" si="1"/>
        <v>43</v>
      </c>
      <c r="C60" s="1" t="str">
        <f t="shared" si="0"/>
        <v>0100011001100010000000010000</v>
      </c>
      <c r="D60" s="1" t="s">
        <v>29</v>
      </c>
      <c r="E60" s="1" t="s">
        <v>48</v>
      </c>
      <c r="F60" s="1" t="s">
        <v>26</v>
      </c>
      <c r="G60" s="1" t="s">
        <v>38</v>
      </c>
      <c r="H60" s="1" t="s">
        <v>154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 t="s">
        <v>29</v>
      </c>
      <c r="O60" s="1">
        <v>0</v>
      </c>
      <c r="P60" s="1">
        <v>0</v>
      </c>
      <c r="Q60" s="1">
        <v>0</v>
      </c>
      <c r="R60" s="1" t="s">
        <v>26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</row>
    <row r="61" spans="1:23" x14ac:dyDescent="0.15">
      <c r="A61" t="s">
        <v>380</v>
      </c>
      <c r="B61" s="2">
        <f t="shared" si="1"/>
        <v>44</v>
      </c>
      <c r="C61" s="1" t="str">
        <f t="shared" si="0"/>
        <v>0100011001100000000000110000</v>
      </c>
      <c r="D61" s="1" t="s">
        <v>29</v>
      </c>
      <c r="E61" s="1" t="s">
        <v>48</v>
      </c>
      <c r="F61" s="1" t="s">
        <v>26</v>
      </c>
      <c r="G61" s="1" t="s">
        <v>360</v>
      </c>
      <c r="H61" s="1" t="s">
        <v>154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 t="s">
        <v>29</v>
      </c>
      <c r="O61" s="1">
        <v>0</v>
      </c>
      <c r="P61" s="1">
        <v>0</v>
      </c>
      <c r="Q61" s="1">
        <v>0</v>
      </c>
      <c r="R61" s="1" t="s">
        <v>46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</row>
    <row r="62" spans="1:23" x14ac:dyDescent="0.15">
      <c r="A62" t="s">
        <v>380</v>
      </c>
      <c r="B62" s="2">
        <f t="shared" si="1"/>
        <v>45</v>
      </c>
      <c r="C62" s="1" t="str">
        <f t="shared" si="0"/>
        <v>0100011000100100000000110000</v>
      </c>
      <c r="D62" s="1" t="s">
        <v>29</v>
      </c>
      <c r="E62" s="1" t="s">
        <v>48</v>
      </c>
      <c r="F62" s="1" t="s">
        <v>26</v>
      </c>
      <c r="G62" s="1" t="s">
        <v>38</v>
      </c>
      <c r="H62" s="1" t="s">
        <v>361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 t="s">
        <v>29</v>
      </c>
      <c r="O62" s="1">
        <v>0</v>
      </c>
      <c r="P62" s="1">
        <v>0</v>
      </c>
      <c r="Q62" s="1">
        <v>0</v>
      </c>
      <c r="R62" s="1" t="s">
        <v>46</v>
      </c>
      <c r="S62" s="1">
        <v>1</v>
      </c>
      <c r="T62" s="1">
        <v>0</v>
      </c>
      <c r="U62" s="1">
        <v>0</v>
      </c>
      <c r="V62" s="1">
        <v>0</v>
      </c>
      <c r="W62" s="1" t="s">
        <v>372</v>
      </c>
    </row>
    <row r="63" spans="1:23" x14ac:dyDescent="0.15">
      <c r="A63" t="s">
        <v>381</v>
      </c>
      <c r="B63" s="2">
        <f t="shared" si="1"/>
        <v>46</v>
      </c>
      <c r="C63" s="1" t="str">
        <f t="shared" si="0"/>
        <v>0101111000100000000001100001</v>
      </c>
      <c r="D63" s="1" t="s">
        <v>366</v>
      </c>
      <c r="E63" s="1" t="s">
        <v>367</v>
      </c>
      <c r="F63" s="1" t="s">
        <v>368</v>
      </c>
      <c r="G63" s="1" t="s">
        <v>369</v>
      </c>
      <c r="H63" s="1" t="s">
        <v>370</v>
      </c>
      <c r="I63" s="1" t="s">
        <v>371</v>
      </c>
      <c r="J63" s="1" t="s">
        <v>372</v>
      </c>
      <c r="K63" s="1" t="s">
        <v>372</v>
      </c>
      <c r="L63" s="1" t="s">
        <v>372</v>
      </c>
      <c r="M63" s="1" t="s">
        <v>373</v>
      </c>
      <c r="N63" s="1" t="s">
        <v>372</v>
      </c>
      <c r="O63" s="1" t="s">
        <v>372</v>
      </c>
      <c r="P63" s="1" t="s">
        <v>372</v>
      </c>
      <c r="Q63" s="1" t="s">
        <v>373</v>
      </c>
      <c r="R63" s="1" t="s">
        <v>374</v>
      </c>
      <c r="S63" s="1" t="s">
        <v>375</v>
      </c>
      <c r="T63" s="1" t="s">
        <v>376</v>
      </c>
      <c r="U63" s="1" t="s">
        <v>372</v>
      </c>
      <c r="V63" s="1" t="s">
        <v>372</v>
      </c>
      <c r="W63" s="1" t="s">
        <v>377</v>
      </c>
    </row>
    <row r="64" spans="1:23" x14ac:dyDescent="0.1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pane ySplit="1" topLeftCell="A26" activePane="bottomLeft" state="frozen"/>
      <selection pane="bottomLeft" activeCell="M35" sqref="M35"/>
    </sheetView>
  </sheetViews>
  <sheetFormatPr defaultRowHeight="13.5" x14ac:dyDescent="0.15"/>
  <cols>
    <col min="2" max="2" width="30.375" style="1" customWidth="1"/>
    <col min="7" max="7" width="17.875" customWidth="1"/>
  </cols>
  <sheetData>
    <row r="1" spans="1:23" x14ac:dyDescent="0.15">
      <c r="A1" t="s">
        <v>210</v>
      </c>
      <c r="B1" s="1" t="s">
        <v>221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3" x14ac:dyDescent="0.15">
      <c r="A2">
        <v>1</v>
      </c>
      <c r="B2" s="1" t="s">
        <v>223</v>
      </c>
      <c r="C2" s="1" t="s">
        <v>29</v>
      </c>
      <c r="D2" s="1" t="s">
        <v>48</v>
      </c>
      <c r="E2" s="1" t="s">
        <v>26</v>
      </c>
      <c r="F2" s="1" t="s">
        <v>29</v>
      </c>
      <c r="G2" s="1" t="s">
        <v>32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38</v>
      </c>
      <c r="N2" s="1">
        <v>0</v>
      </c>
      <c r="O2" s="1">
        <v>0</v>
      </c>
      <c r="P2" s="1">
        <v>0</v>
      </c>
      <c r="Q2" s="1">
        <v>11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/>
    </row>
    <row r="3" spans="1:23" x14ac:dyDescent="0.15">
      <c r="A3">
        <f>A2+1</f>
        <v>2</v>
      </c>
      <c r="B3" s="1" t="str">
        <f t="shared" ref="B3:B4" si="0">C3&amp;D3&amp;E3&amp;F3&amp;G3&amp;H3&amp;I3&amp;J3&amp;K3&amp;L3&amp;M3&amp;N3&amp;O3&amp;P3&amp;Q3&amp;R3&amp;S3&amp;T3&amp;U3&amp;V3</f>
        <v>0100000000000000010011100010</v>
      </c>
      <c r="C3" s="1" t="s">
        <v>29</v>
      </c>
      <c r="D3" s="1" t="s">
        <v>48</v>
      </c>
      <c r="E3" s="1" t="s">
        <v>26</v>
      </c>
      <c r="F3" s="1" t="s">
        <v>29</v>
      </c>
      <c r="G3" s="1" t="s">
        <v>32</v>
      </c>
      <c r="H3" s="1">
        <v>0</v>
      </c>
      <c r="I3" s="1" t="s">
        <v>29</v>
      </c>
      <c r="J3" s="1" t="s">
        <v>29</v>
      </c>
      <c r="K3" s="1">
        <v>0</v>
      </c>
      <c r="L3" s="1">
        <v>0</v>
      </c>
      <c r="M3" s="1" t="s">
        <v>38</v>
      </c>
      <c r="N3" s="1">
        <v>0</v>
      </c>
      <c r="O3" s="1">
        <v>0</v>
      </c>
      <c r="P3" s="1">
        <v>1</v>
      </c>
      <c r="Q3" s="1">
        <v>11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/>
    </row>
    <row r="4" spans="1:23" x14ac:dyDescent="0.15">
      <c r="A4">
        <f t="shared" ref="A4:A47" si="1">A3+1</f>
        <v>3</v>
      </c>
      <c r="B4" s="1" t="str">
        <f t="shared" si="0"/>
        <v>0100000000000001010101100001</v>
      </c>
      <c r="C4" s="1" t="s">
        <v>29</v>
      </c>
      <c r="D4" s="1" t="s">
        <v>48</v>
      </c>
      <c r="E4" s="1" t="s">
        <v>26</v>
      </c>
      <c r="F4" s="1" t="s">
        <v>29</v>
      </c>
      <c r="G4" s="1" t="s">
        <v>32</v>
      </c>
      <c r="H4" s="1" t="s">
        <v>29</v>
      </c>
      <c r="I4" s="1">
        <v>0</v>
      </c>
      <c r="J4" s="1">
        <v>0</v>
      </c>
      <c r="K4" s="1">
        <v>1</v>
      </c>
      <c r="L4" s="1">
        <v>0</v>
      </c>
      <c r="M4" s="1" t="s">
        <v>38</v>
      </c>
      <c r="N4" s="1">
        <v>0</v>
      </c>
      <c r="O4" s="1" t="s">
        <v>344</v>
      </c>
      <c r="P4" s="1">
        <v>0</v>
      </c>
      <c r="Q4" s="1">
        <v>11</v>
      </c>
      <c r="R4" s="1">
        <v>0</v>
      </c>
      <c r="S4" s="1">
        <v>0</v>
      </c>
      <c r="T4" s="1">
        <v>0</v>
      </c>
      <c r="U4" s="1">
        <v>0</v>
      </c>
      <c r="V4" s="1" t="s">
        <v>38</v>
      </c>
      <c r="W4" s="1"/>
    </row>
    <row r="5" spans="1:23" x14ac:dyDescent="0.15">
      <c r="A5">
        <f t="shared" si="1"/>
        <v>4</v>
      </c>
      <c r="B5" s="1" t="s">
        <v>225</v>
      </c>
      <c r="C5" s="1" t="s">
        <v>29</v>
      </c>
      <c r="D5" s="1" t="s">
        <v>48</v>
      </c>
      <c r="E5" s="1" t="s">
        <v>26</v>
      </c>
      <c r="F5" s="1" t="s">
        <v>29</v>
      </c>
      <c r="G5" s="1" t="s">
        <v>32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 t="s">
        <v>38</v>
      </c>
      <c r="N5" s="1">
        <v>1</v>
      </c>
      <c r="O5" s="1">
        <v>0</v>
      </c>
      <c r="P5" s="1">
        <v>0</v>
      </c>
      <c r="Q5" s="1">
        <v>11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/>
    </row>
    <row r="6" spans="1:23" x14ac:dyDescent="0.15">
      <c r="A6">
        <f t="shared" si="1"/>
        <v>5</v>
      </c>
      <c r="B6" s="1" t="s">
        <v>226</v>
      </c>
      <c r="C6" s="1" t="s">
        <v>29</v>
      </c>
      <c r="D6" s="1" t="s">
        <v>48</v>
      </c>
      <c r="E6" s="1" t="s">
        <v>26</v>
      </c>
      <c r="F6" s="1" t="s">
        <v>29</v>
      </c>
      <c r="G6" s="1" t="s">
        <v>32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s">
        <v>29</v>
      </c>
      <c r="N6" s="1">
        <v>1</v>
      </c>
      <c r="O6" s="1">
        <v>0</v>
      </c>
      <c r="P6" s="1">
        <v>0</v>
      </c>
      <c r="Q6" s="1">
        <v>11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/>
    </row>
    <row r="7" spans="1:23" x14ac:dyDescent="0.15">
      <c r="A7">
        <f t="shared" si="1"/>
        <v>6</v>
      </c>
      <c r="B7" s="1" t="s">
        <v>227</v>
      </c>
      <c r="C7" s="1" t="s">
        <v>29</v>
      </c>
      <c r="D7" s="1" t="s">
        <v>48</v>
      </c>
      <c r="E7" s="1" t="s">
        <v>26</v>
      </c>
      <c r="F7" s="1" t="s">
        <v>29</v>
      </c>
      <c r="G7" s="1" t="s">
        <v>32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 t="s">
        <v>29</v>
      </c>
      <c r="N7" s="1">
        <v>0</v>
      </c>
      <c r="O7" s="1">
        <v>0</v>
      </c>
      <c r="P7" s="1">
        <v>0</v>
      </c>
      <c r="Q7" s="1" t="s">
        <v>26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/>
    </row>
    <row r="8" spans="1:23" x14ac:dyDescent="0.15">
      <c r="A8">
        <f t="shared" si="1"/>
        <v>7</v>
      </c>
      <c r="B8" s="1" t="s">
        <v>228</v>
      </c>
      <c r="C8" s="1" t="s">
        <v>29</v>
      </c>
      <c r="D8" s="1" t="s">
        <v>48</v>
      </c>
      <c r="E8" s="1" t="s">
        <v>26</v>
      </c>
      <c r="F8" s="1" t="s">
        <v>29</v>
      </c>
      <c r="G8" s="1" t="s">
        <v>32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 t="s">
        <v>29</v>
      </c>
      <c r="N8" s="1">
        <v>0</v>
      </c>
      <c r="O8" s="1">
        <v>0</v>
      </c>
      <c r="P8" s="1">
        <v>0</v>
      </c>
      <c r="Q8" s="1" t="s">
        <v>26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/>
    </row>
    <row r="9" spans="1:23" x14ac:dyDescent="0.15">
      <c r="A9">
        <f t="shared" si="1"/>
        <v>8</v>
      </c>
      <c r="B9" s="1" t="s">
        <v>229</v>
      </c>
      <c r="C9" s="1" t="s">
        <v>29</v>
      </c>
      <c r="D9" s="1" t="s">
        <v>48</v>
      </c>
      <c r="E9" s="1" t="s">
        <v>26</v>
      </c>
      <c r="F9" s="1" t="s">
        <v>29</v>
      </c>
      <c r="G9" s="1" t="s">
        <v>32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 t="s">
        <v>29</v>
      </c>
      <c r="N9" s="1">
        <v>0</v>
      </c>
      <c r="O9" s="1">
        <v>0</v>
      </c>
      <c r="P9" s="1">
        <v>0</v>
      </c>
      <c r="Q9" s="1" t="s">
        <v>46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/>
    </row>
    <row r="10" spans="1:23" x14ac:dyDescent="0.15">
      <c r="A10">
        <f t="shared" si="1"/>
        <v>9</v>
      </c>
      <c r="B10" s="1" t="s">
        <v>230</v>
      </c>
      <c r="C10" s="1" t="s">
        <v>29</v>
      </c>
      <c r="D10" s="1" t="s">
        <v>48</v>
      </c>
      <c r="E10" s="1" t="s">
        <v>26</v>
      </c>
      <c r="F10" s="1" t="s">
        <v>29</v>
      </c>
      <c r="G10" s="1" t="s">
        <v>32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 t="s">
        <v>29</v>
      </c>
      <c r="N10" s="1">
        <v>0</v>
      </c>
      <c r="O10" s="1">
        <v>0</v>
      </c>
      <c r="P10" s="1">
        <v>0</v>
      </c>
      <c r="Q10" s="1" t="s">
        <v>46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/>
    </row>
    <row r="11" spans="1:23" x14ac:dyDescent="0.15">
      <c r="A11">
        <f t="shared" si="1"/>
        <v>10</v>
      </c>
      <c r="B11" s="1" t="s">
        <v>231</v>
      </c>
      <c r="C11" s="1" t="s">
        <v>29</v>
      </c>
      <c r="D11" s="1" t="s">
        <v>48</v>
      </c>
      <c r="E11" s="1" t="s">
        <v>26</v>
      </c>
      <c r="F11" s="1" t="s">
        <v>29</v>
      </c>
      <c r="G11" s="1" t="s">
        <v>32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 t="s">
        <v>29</v>
      </c>
      <c r="N11" s="1">
        <v>0</v>
      </c>
      <c r="O11" s="1">
        <v>0</v>
      </c>
      <c r="P11" s="1">
        <v>0</v>
      </c>
      <c r="Q11" s="1">
        <v>11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/>
    </row>
    <row r="12" spans="1:23" x14ac:dyDescent="0.15">
      <c r="A12">
        <f t="shared" si="1"/>
        <v>11</v>
      </c>
      <c r="B12" s="1" t="s">
        <v>350</v>
      </c>
      <c r="C12" s="1" t="s">
        <v>29</v>
      </c>
      <c r="D12" s="1" t="s">
        <v>48</v>
      </c>
      <c r="E12" s="1" t="s">
        <v>26</v>
      </c>
      <c r="F12" s="1">
        <v>0</v>
      </c>
      <c r="G12" s="1" t="s">
        <v>32</v>
      </c>
      <c r="H12" s="1" t="s">
        <v>345</v>
      </c>
      <c r="I12" s="1">
        <v>0</v>
      </c>
      <c r="J12" s="1">
        <v>0</v>
      </c>
      <c r="K12" s="1">
        <v>0</v>
      </c>
      <c r="L12" s="1">
        <v>0</v>
      </c>
      <c r="M12" s="1" t="s">
        <v>29</v>
      </c>
      <c r="N12" s="1" t="s">
        <v>29</v>
      </c>
      <c r="O12" s="1">
        <v>0</v>
      </c>
      <c r="P12" s="1" t="s">
        <v>29</v>
      </c>
      <c r="Q12" s="1" t="s">
        <v>48</v>
      </c>
      <c r="R12" s="1">
        <v>0</v>
      </c>
      <c r="S12" s="1" t="s">
        <v>38</v>
      </c>
      <c r="T12" s="1" t="s">
        <v>29</v>
      </c>
      <c r="U12" s="1" t="s">
        <v>29</v>
      </c>
      <c r="V12" s="1" t="s">
        <v>29</v>
      </c>
      <c r="W12" s="1"/>
    </row>
    <row r="13" spans="1:23" x14ac:dyDescent="0.15">
      <c r="A13">
        <f t="shared" si="1"/>
        <v>12</v>
      </c>
      <c r="B13" s="1" t="s">
        <v>232</v>
      </c>
      <c r="C13" s="1" t="s">
        <v>29</v>
      </c>
      <c r="D13" s="1" t="s">
        <v>26</v>
      </c>
      <c r="E13" s="1" t="s">
        <v>26</v>
      </c>
      <c r="F13" s="1" t="s">
        <v>29</v>
      </c>
      <c r="G13" s="1" t="s">
        <v>32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 t="s">
        <v>29</v>
      </c>
      <c r="N13" s="1">
        <v>0</v>
      </c>
      <c r="O13" s="1">
        <v>0</v>
      </c>
      <c r="P13" s="1">
        <v>0</v>
      </c>
      <c r="Q13" s="1" t="s">
        <v>26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/>
    </row>
    <row r="14" spans="1:23" x14ac:dyDescent="0.15">
      <c r="A14">
        <f t="shared" si="1"/>
        <v>13</v>
      </c>
      <c r="B14" s="1" t="s">
        <v>233</v>
      </c>
      <c r="C14" s="1" t="s">
        <v>29</v>
      </c>
      <c r="D14" s="1" t="s">
        <v>26</v>
      </c>
      <c r="E14" s="1" t="s">
        <v>26</v>
      </c>
      <c r="F14" s="1" t="s">
        <v>38</v>
      </c>
      <c r="G14" s="1" t="s">
        <v>112</v>
      </c>
      <c r="H14" s="1" t="s">
        <v>29</v>
      </c>
      <c r="I14" s="1" t="s">
        <v>38</v>
      </c>
      <c r="J14" s="1" t="s">
        <v>29</v>
      </c>
      <c r="K14" s="1" t="s">
        <v>29</v>
      </c>
      <c r="L14" s="1" t="s">
        <v>29</v>
      </c>
      <c r="M14" s="1" t="s">
        <v>29</v>
      </c>
      <c r="N14" s="1" t="s">
        <v>29</v>
      </c>
      <c r="O14" s="1" t="s">
        <v>29</v>
      </c>
      <c r="P14" s="1" t="s">
        <v>29</v>
      </c>
      <c r="Q14" s="1" t="s">
        <v>26</v>
      </c>
      <c r="R14" s="1" t="s">
        <v>29</v>
      </c>
      <c r="S14" s="1" t="s">
        <v>29</v>
      </c>
      <c r="T14" s="1" t="s">
        <v>29</v>
      </c>
      <c r="U14" s="1" t="s">
        <v>29</v>
      </c>
      <c r="V14" s="1" t="s">
        <v>29</v>
      </c>
      <c r="W14" s="1"/>
    </row>
    <row r="15" spans="1:23" x14ac:dyDescent="0.15">
      <c r="A15">
        <f t="shared" si="1"/>
        <v>14</v>
      </c>
      <c r="B15" s="1" t="s">
        <v>234</v>
      </c>
      <c r="C15" s="1" t="s">
        <v>29</v>
      </c>
      <c r="D15" s="1" t="s">
        <v>26</v>
      </c>
      <c r="E15" s="1" t="s">
        <v>26</v>
      </c>
      <c r="F15" s="1" t="s">
        <v>38</v>
      </c>
      <c r="G15" s="1" t="s">
        <v>197</v>
      </c>
      <c r="H15" s="1" t="s">
        <v>38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29</v>
      </c>
      <c r="Q15" s="1" t="s">
        <v>46</v>
      </c>
      <c r="R15" s="1" t="s">
        <v>29</v>
      </c>
      <c r="S15" s="1" t="s">
        <v>29</v>
      </c>
      <c r="T15" s="1" t="s">
        <v>29</v>
      </c>
      <c r="U15" s="1" t="s">
        <v>29</v>
      </c>
      <c r="V15" s="1" t="s">
        <v>29</v>
      </c>
      <c r="W15" s="1"/>
    </row>
    <row r="16" spans="1:23" x14ac:dyDescent="0.15">
      <c r="A16">
        <f t="shared" si="1"/>
        <v>15</v>
      </c>
      <c r="B16" s="1" t="s">
        <v>235</v>
      </c>
      <c r="C16" s="1" t="s">
        <v>29</v>
      </c>
      <c r="D16" s="1" t="s">
        <v>26</v>
      </c>
      <c r="E16" s="1" t="s">
        <v>26</v>
      </c>
      <c r="F16" s="1" t="s">
        <v>38</v>
      </c>
      <c r="G16" s="1" t="s">
        <v>198</v>
      </c>
      <c r="H16" s="1" t="s">
        <v>38</v>
      </c>
      <c r="I16" s="1" t="s">
        <v>29</v>
      </c>
      <c r="J16" s="1" t="s">
        <v>29</v>
      </c>
      <c r="K16" s="1" t="s">
        <v>29</v>
      </c>
      <c r="L16" s="1" t="s">
        <v>29</v>
      </c>
      <c r="M16" s="1" t="s">
        <v>29</v>
      </c>
      <c r="N16" s="1" t="s">
        <v>29</v>
      </c>
      <c r="O16" s="1" t="s">
        <v>29</v>
      </c>
      <c r="P16" s="1" t="s">
        <v>29</v>
      </c>
      <c r="Q16" s="1" t="s">
        <v>46</v>
      </c>
      <c r="R16" s="1" t="s">
        <v>29</v>
      </c>
      <c r="S16" s="1" t="s">
        <v>38</v>
      </c>
      <c r="T16" s="1" t="s">
        <v>29</v>
      </c>
      <c r="U16" s="1" t="s">
        <v>29</v>
      </c>
      <c r="V16" s="1" t="s">
        <v>29</v>
      </c>
      <c r="W16" s="1"/>
    </row>
    <row r="17" spans="1:23" x14ac:dyDescent="0.15">
      <c r="A17">
        <f t="shared" si="1"/>
        <v>16</v>
      </c>
      <c r="B17" s="1" t="s">
        <v>236</v>
      </c>
      <c r="C17" s="1" t="s">
        <v>29</v>
      </c>
      <c r="D17" s="1" t="s">
        <v>26</v>
      </c>
      <c r="E17" s="1" t="s">
        <v>26</v>
      </c>
      <c r="F17" s="1" t="s">
        <v>38</v>
      </c>
      <c r="G17" s="1" t="s">
        <v>199</v>
      </c>
      <c r="H17" s="1" t="s">
        <v>29</v>
      </c>
      <c r="I17" s="1" t="s">
        <v>38</v>
      </c>
      <c r="J17" s="1" t="s">
        <v>29</v>
      </c>
      <c r="K17" s="1" t="s">
        <v>29</v>
      </c>
      <c r="L17" s="1" t="s">
        <v>29</v>
      </c>
      <c r="M17" s="1" t="s">
        <v>29</v>
      </c>
      <c r="N17" s="1" t="s">
        <v>29</v>
      </c>
      <c r="O17" s="1" t="s">
        <v>29</v>
      </c>
      <c r="P17" s="1" t="s">
        <v>29</v>
      </c>
      <c r="Q17" s="1" t="s">
        <v>26</v>
      </c>
      <c r="R17" s="1" t="s">
        <v>29</v>
      </c>
      <c r="S17" s="1" t="s">
        <v>29</v>
      </c>
      <c r="T17" s="1" t="s">
        <v>29</v>
      </c>
      <c r="U17" s="1" t="s">
        <v>29</v>
      </c>
      <c r="V17" s="1" t="s">
        <v>29</v>
      </c>
      <c r="W17" s="1"/>
    </row>
    <row r="18" spans="1:23" x14ac:dyDescent="0.15">
      <c r="A18">
        <f t="shared" si="1"/>
        <v>17</v>
      </c>
      <c r="B18" s="1" t="s">
        <v>237</v>
      </c>
      <c r="C18" s="1" t="s">
        <v>29</v>
      </c>
      <c r="D18" s="1" t="s">
        <v>26</v>
      </c>
      <c r="E18" s="1" t="s">
        <v>26</v>
      </c>
      <c r="F18" s="1" t="s">
        <v>38</v>
      </c>
      <c r="G18" s="1" t="s">
        <v>200</v>
      </c>
      <c r="H18" s="1" t="s">
        <v>38</v>
      </c>
      <c r="I18" s="1" t="s">
        <v>29</v>
      </c>
      <c r="J18" s="1" t="s">
        <v>29</v>
      </c>
      <c r="K18" s="1" t="s">
        <v>29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Q18" s="1" t="s">
        <v>46</v>
      </c>
      <c r="R18" s="1" t="s">
        <v>29</v>
      </c>
      <c r="S18" s="1" t="s">
        <v>29</v>
      </c>
      <c r="T18" s="1" t="s">
        <v>29</v>
      </c>
      <c r="U18" s="1" t="s">
        <v>29</v>
      </c>
      <c r="V18" s="1" t="s">
        <v>29</v>
      </c>
      <c r="W18" s="1"/>
    </row>
    <row r="19" spans="1:23" x14ac:dyDescent="0.15">
      <c r="A19">
        <f t="shared" si="1"/>
        <v>18</v>
      </c>
      <c r="B19" s="1" t="s">
        <v>238</v>
      </c>
      <c r="C19" s="1" t="s">
        <v>29</v>
      </c>
      <c r="D19" s="1" t="s">
        <v>26</v>
      </c>
      <c r="E19" s="1" t="s">
        <v>26</v>
      </c>
      <c r="F19" s="1" t="s">
        <v>38</v>
      </c>
      <c r="G19" s="1" t="s">
        <v>200</v>
      </c>
      <c r="H19" s="1" t="s">
        <v>38</v>
      </c>
      <c r="I19" s="1" t="s">
        <v>29</v>
      </c>
      <c r="J19" s="1" t="s">
        <v>29</v>
      </c>
      <c r="K19" s="1" t="s">
        <v>29</v>
      </c>
      <c r="L19" s="1" t="s">
        <v>29</v>
      </c>
      <c r="M19" s="1" t="s">
        <v>29</v>
      </c>
      <c r="N19" s="1" t="s">
        <v>29</v>
      </c>
      <c r="O19" s="1" t="s">
        <v>29</v>
      </c>
      <c r="P19" s="1" t="s">
        <v>29</v>
      </c>
      <c r="Q19" s="1" t="s">
        <v>46</v>
      </c>
      <c r="R19" s="1" t="s">
        <v>29</v>
      </c>
      <c r="S19" s="1" t="s">
        <v>38</v>
      </c>
      <c r="T19" s="1" t="s">
        <v>29</v>
      </c>
      <c r="U19" s="1" t="s">
        <v>29</v>
      </c>
      <c r="V19" s="1" t="s">
        <v>29</v>
      </c>
      <c r="W19" s="1"/>
    </row>
    <row r="20" spans="1:23" x14ac:dyDescent="0.15">
      <c r="A20">
        <f t="shared" si="1"/>
        <v>19</v>
      </c>
      <c r="B20" s="1" t="s">
        <v>239</v>
      </c>
      <c r="C20" s="1" t="s">
        <v>29</v>
      </c>
      <c r="D20" s="1" t="s">
        <v>26</v>
      </c>
      <c r="E20" s="1" t="s">
        <v>26</v>
      </c>
      <c r="F20" s="1" t="s">
        <v>38</v>
      </c>
      <c r="G20" s="1" t="s">
        <v>204</v>
      </c>
      <c r="H20" s="1" t="s">
        <v>29</v>
      </c>
      <c r="I20" s="1" t="s">
        <v>38</v>
      </c>
      <c r="J20" s="1" t="s">
        <v>29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Q20" s="1" t="s">
        <v>26</v>
      </c>
      <c r="R20" s="1" t="s">
        <v>29</v>
      </c>
      <c r="S20" s="1" t="s">
        <v>29</v>
      </c>
      <c r="T20" s="1" t="s">
        <v>29</v>
      </c>
      <c r="U20" s="1" t="s">
        <v>29</v>
      </c>
      <c r="V20" s="1" t="s">
        <v>29</v>
      </c>
      <c r="W20" s="1"/>
    </row>
    <row r="21" spans="1:23" x14ac:dyDescent="0.15">
      <c r="A21">
        <f t="shared" si="1"/>
        <v>20</v>
      </c>
      <c r="B21" s="1" t="s">
        <v>240</v>
      </c>
      <c r="C21" s="1" t="s">
        <v>29</v>
      </c>
      <c r="D21" s="1" t="s">
        <v>26</v>
      </c>
      <c r="E21" s="1" t="s">
        <v>26</v>
      </c>
      <c r="F21" s="1" t="s">
        <v>38</v>
      </c>
      <c r="G21" s="1" t="s">
        <v>205</v>
      </c>
      <c r="H21" s="1" t="s">
        <v>38</v>
      </c>
      <c r="I21" s="1" t="s">
        <v>29</v>
      </c>
      <c r="J21" s="1" t="s">
        <v>29</v>
      </c>
      <c r="K21" s="1" t="s">
        <v>29</v>
      </c>
      <c r="L21" s="1" t="s">
        <v>29</v>
      </c>
      <c r="M21" s="1" t="s">
        <v>29</v>
      </c>
      <c r="N21" s="1" t="s">
        <v>29</v>
      </c>
      <c r="O21" s="1" t="s">
        <v>29</v>
      </c>
      <c r="P21" s="1" t="s">
        <v>29</v>
      </c>
      <c r="Q21" s="1" t="s">
        <v>46</v>
      </c>
      <c r="R21" s="1" t="s">
        <v>29</v>
      </c>
      <c r="S21" s="1" t="s">
        <v>29</v>
      </c>
      <c r="T21" s="1" t="s">
        <v>29</v>
      </c>
      <c r="U21" s="1" t="s">
        <v>29</v>
      </c>
      <c r="V21" s="1" t="s">
        <v>29</v>
      </c>
      <c r="W21" s="1"/>
    </row>
    <row r="22" spans="1:23" x14ac:dyDescent="0.15">
      <c r="A22">
        <f t="shared" si="1"/>
        <v>21</v>
      </c>
      <c r="B22" s="1" t="s">
        <v>241</v>
      </c>
      <c r="C22" s="1" t="s">
        <v>29</v>
      </c>
      <c r="D22" s="1" t="s">
        <v>26</v>
      </c>
      <c r="E22" s="1" t="s">
        <v>26</v>
      </c>
      <c r="F22" s="1" t="s">
        <v>38</v>
      </c>
      <c r="G22" s="1" t="s">
        <v>206</v>
      </c>
      <c r="H22" s="1" t="s">
        <v>38</v>
      </c>
      <c r="I22" s="1" t="s">
        <v>29</v>
      </c>
      <c r="J22" s="1" t="s">
        <v>29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1" t="s">
        <v>29</v>
      </c>
      <c r="Q22" s="1" t="s">
        <v>46</v>
      </c>
      <c r="R22" s="1" t="s">
        <v>29</v>
      </c>
      <c r="S22" s="1" t="s">
        <v>38</v>
      </c>
      <c r="T22" s="1" t="s">
        <v>29</v>
      </c>
      <c r="U22" s="1" t="s">
        <v>29</v>
      </c>
      <c r="V22" s="1" t="s">
        <v>29</v>
      </c>
      <c r="W22" s="1"/>
    </row>
    <row r="23" spans="1:23" x14ac:dyDescent="0.15">
      <c r="A23">
        <f t="shared" si="1"/>
        <v>22</v>
      </c>
      <c r="B23" s="1" t="s">
        <v>242</v>
      </c>
      <c r="C23" s="1" t="s">
        <v>29</v>
      </c>
      <c r="D23" s="1" t="s">
        <v>26</v>
      </c>
      <c r="E23" s="1" t="s">
        <v>26</v>
      </c>
      <c r="F23" s="1" t="s">
        <v>38</v>
      </c>
      <c r="G23" s="1" t="s">
        <v>154</v>
      </c>
      <c r="H23" s="1" t="s">
        <v>29</v>
      </c>
      <c r="I23" s="1" t="s">
        <v>38</v>
      </c>
      <c r="J23" s="1" t="s">
        <v>29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1" t="s">
        <v>29</v>
      </c>
      <c r="Q23" s="1" t="s">
        <v>26</v>
      </c>
      <c r="R23" s="1" t="s">
        <v>29</v>
      </c>
      <c r="S23" s="1" t="s">
        <v>29</v>
      </c>
      <c r="T23" s="1" t="s">
        <v>29</v>
      </c>
      <c r="U23" s="1" t="s">
        <v>29</v>
      </c>
      <c r="V23" s="1" t="s">
        <v>29</v>
      </c>
      <c r="W23" s="1"/>
    </row>
    <row r="24" spans="1:23" x14ac:dyDescent="0.15">
      <c r="A24">
        <f t="shared" si="1"/>
        <v>23</v>
      </c>
      <c r="B24" s="1" t="s">
        <v>243</v>
      </c>
      <c r="C24" s="1" t="s">
        <v>29</v>
      </c>
      <c r="D24" s="1" t="s">
        <v>26</v>
      </c>
      <c r="E24" s="1" t="s">
        <v>26</v>
      </c>
      <c r="F24" s="1" t="s">
        <v>38</v>
      </c>
      <c r="G24" s="1" t="s">
        <v>208</v>
      </c>
      <c r="H24" s="1" t="s">
        <v>38</v>
      </c>
      <c r="I24" s="1" t="s">
        <v>29</v>
      </c>
      <c r="J24" s="1" t="s">
        <v>29</v>
      </c>
      <c r="K24" s="1" t="s">
        <v>29</v>
      </c>
      <c r="L24" s="1" t="s">
        <v>29</v>
      </c>
      <c r="M24" s="1" t="s">
        <v>29</v>
      </c>
      <c r="N24" s="1" t="s">
        <v>29</v>
      </c>
      <c r="O24" s="1" t="s">
        <v>29</v>
      </c>
      <c r="P24" s="1" t="s">
        <v>29</v>
      </c>
      <c r="Q24" s="1" t="s">
        <v>46</v>
      </c>
      <c r="R24" s="1" t="s">
        <v>29</v>
      </c>
      <c r="S24" s="1" t="s">
        <v>29</v>
      </c>
      <c r="T24" s="1" t="s">
        <v>29</v>
      </c>
      <c r="U24" s="1" t="s">
        <v>29</v>
      </c>
      <c r="V24" s="1" t="s">
        <v>29</v>
      </c>
      <c r="W24" s="1"/>
    </row>
    <row r="25" spans="1:23" x14ac:dyDescent="0.15">
      <c r="A25">
        <f t="shared" si="1"/>
        <v>24</v>
      </c>
      <c r="B25" s="1" t="s">
        <v>244</v>
      </c>
      <c r="C25" s="1" t="s">
        <v>29</v>
      </c>
      <c r="D25" s="1" t="s">
        <v>26</v>
      </c>
      <c r="E25" s="1" t="s">
        <v>26</v>
      </c>
      <c r="F25" s="1" t="s">
        <v>38</v>
      </c>
      <c r="G25" s="1" t="s">
        <v>209</v>
      </c>
      <c r="H25" s="1" t="s">
        <v>38</v>
      </c>
      <c r="I25" s="1" t="s">
        <v>29</v>
      </c>
      <c r="J25" s="1" t="s">
        <v>29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  <c r="P25" s="1" t="s">
        <v>29</v>
      </c>
      <c r="Q25" s="1" t="s">
        <v>46</v>
      </c>
      <c r="R25" s="1" t="s">
        <v>29</v>
      </c>
      <c r="S25" s="1" t="s">
        <v>38</v>
      </c>
      <c r="T25" s="1" t="s">
        <v>29</v>
      </c>
      <c r="U25" s="1" t="s">
        <v>29</v>
      </c>
      <c r="V25" s="1" t="s">
        <v>29</v>
      </c>
      <c r="W25" s="1"/>
    </row>
    <row r="26" spans="1:23" x14ac:dyDescent="0.15">
      <c r="A26">
        <f t="shared" si="1"/>
        <v>25</v>
      </c>
      <c r="B26" s="1" t="s">
        <v>245</v>
      </c>
      <c r="C26" s="1" t="s">
        <v>38</v>
      </c>
      <c r="D26" s="1" t="s">
        <v>26</v>
      </c>
      <c r="E26" s="1" t="s">
        <v>26</v>
      </c>
      <c r="F26" s="1" t="s">
        <v>29</v>
      </c>
      <c r="G26" s="1" t="s">
        <v>32</v>
      </c>
      <c r="H26" s="1" t="s">
        <v>29</v>
      </c>
      <c r="I26" s="1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46</v>
      </c>
      <c r="R26" s="1" t="s">
        <v>29</v>
      </c>
      <c r="S26" s="1" t="s">
        <v>29</v>
      </c>
      <c r="T26" s="1" t="s">
        <v>29</v>
      </c>
      <c r="U26" s="1" t="s">
        <v>29</v>
      </c>
      <c r="V26" s="1" t="s">
        <v>29</v>
      </c>
      <c r="W26" s="1"/>
    </row>
    <row r="27" spans="1:23" x14ac:dyDescent="0.15">
      <c r="A27">
        <f t="shared" si="1"/>
        <v>26</v>
      </c>
      <c r="B27" s="1" t="s">
        <v>246</v>
      </c>
      <c r="C27" s="1" t="s">
        <v>38</v>
      </c>
      <c r="D27" s="1" t="s">
        <v>26</v>
      </c>
      <c r="E27" s="1" t="s">
        <v>26</v>
      </c>
      <c r="F27" s="1" t="s">
        <v>29</v>
      </c>
      <c r="G27" s="1" t="s">
        <v>32</v>
      </c>
      <c r="H27" s="1" t="s">
        <v>29</v>
      </c>
      <c r="I27" s="1" t="s">
        <v>29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Q27" s="1" t="s">
        <v>46</v>
      </c>
      <c r="R27" s="1" t="s">
        <v>29</v>
      </c>
      <c r="S27" s="1" t="s">
        <v>38</v>
      </c>
      <c r="T27" s="1" t="s">
        <v>29</v>
      </c>
      <c r="U27" s="1" t="s">
        <v>29</v>
      </c>
      <c r="V27" s="1" t="s">
        <v>29</v>
      </c>
      <c r="W27" s="1"/>
    </row>
    <row r="28" spans="1:23" x14ac:dyDescent="0.15">
      <c r="A28">
        <f t="shared" si="1"/>
        <v>27</v>
      </c>
      <c r="B28" s="1" t="s">
        <v>247</v>
      </c>
      <c r="C28" s="1" t="s">
        <v>29</v>
      </c>
      <c r="D28" s="1" t="s">
        <v>26</v>
      </c>
      <c r="E28" s="1" t="s">
        <v>26</v>
      </c>
      <c r="F28" s="1" t="s">
        <v>38</v>
      </c>
      <c r="G28" s="1">
        <v>100000</v>
      </c>
      <c r="H28" s="1" t="s">
        <v>29</v>
      </c>
      <c r="I28" s="1" t="s">
        <v>38</v>
      </c>
      <c r="J28" s="1" t="s">
        <v>29</v>
      </c>
      <c r="K28" s="1" t="s">
        <v>29</v>
      </c>
      <c r="L28" s="1" t="s">
        <v>29</v>
      </c>
      <c r="M28" s="1" t="s">
        <v>29</v>
      </c>
      <c r="N28" s="1" t="s">
        <v>29</v>
      </c>
      <c r="O28" s="1" t="s">
        <v>29</v>
      </c>
      <c r="P28" s="1" t="s">
        <v>29</v>
      </c>
      <c r="Q28" s="1" t="s">
        <v>26</v>
      </c>
      <c r="R28" s="1" t="s">
        <v>38</v>
      </c>
      <c r="S28" s="1" t="s">
        <v>29</v>
      </c>
      <c r="T28" s="1" t="s">
        <v>29</v>
      </c>
      <c r="U28" s="1" t="s">
        <v>29</v>
      </c>
      <c r="V28" s="1" t="s">
        <v>29</v>
      </c>
      <c r="W28" s="1"/>
    </row>
    <row r="29" spans="1:23" x14ac:dyDescent="0.15">
      <c r="A29">
        <f t="shared" si="1"/>
        <v>28</v>
      </c>
      <c r="B29" s="1" t="s">
        <v>248</v>
      </c>
      <c r="C29" s="1" t="s">
        <v>29</v>
      </c>
      <c r="D29" s="1" t="s">
        <v>26</v>
      </c>
      <c r="E29" s="1" t="s">
        <v>26</v>
      </c>
      <c r="F29" s="1" t="s">
        <v>38</v>
      </c>
      <c r="G29" s="1">
        <v>100000</v>
      </c>
      <c r="H29" s="1" t="s">
        <v>29</v>
      </c>
      <c r="I29" s="1" t="s">
        <v>29</v>
      </c>
      <c r="J29" s="1" t="s">
        <v>38</v>
      </c>
      <c r="K29" s="1" t="s">
        <v>29</v>
      </c>
      <c r="L29" s="1" t="s">
        <v>29</v>
      </c>
      <c r="M29" s="1" t="s">
        <v>29</v>
      </c>
      <c r="N29" s="1" t="s">
        <v>29</v>
      </c>
      <c r="O29" s="1" t="s">
        <v>29</v>
      </c>
      <c r="P29" s="1" t="s">
        <v>29</v>
      </c>
      <c r="Q29" s="1" t="s">
        <v>26</v>
      </c>
      <c r="R29" s="1" t="s">
        <v>38</v>
      </c>
      <c r="S29" s="1" t="s">
        <v>29</v>
      </c>
      <c r="T29" s="1" t="s">
        <v>29</v>
      </c>
      <c r="U29" s="1" t="s">
        <v>29</v>
      </c>
      <c r="V29" s="1" t="s">
        <v>29</v>
      </c>
      <c r="W29" s="1"/>
    </row>
    <row r="30" spans="1:23" x14ac:dyDescent="0.15">
      <c r="A30">
        <f t="shared" si="1"/>
        <v>29</v>
      </c>
      <c r="B30" s="1" t="s">
        <v>249</v>
      </c>
      <c r="C30" s="1" t="s">
        <v>29</v>
      </c>
      <c r="D30" s="1" t="s">
        <v>26</v>
      </c>
      <c r="E30" s="1" t="s">
        <v>26</v>
      </c>
      <c r="F30" s="1" t="s">
        <v>38</v>
      </c>
      <c r="G30" s="1">
        <v>100000</v>
      </c>
      <c r="H30" s="1" t="s">
        <v>38</v>
      </c>
      <c r="I30" s="1" t="s">
        <v>29</v>
      </c>
      <c r="J30" s="1" t="s">
        <v>29</v>
      </c>
      <c r="K30" s="1" t="s">
        <v>29</v>
      </c>
      <c r="L30" s="1" t="s">
        <v>29</v>
      </c>
      <c r="M30" s="1" t="s">
        <v>29</v>
      </c>
      <c r="N30" s="1" t="s">
        <v>29</v>
      </c>
      <c r="O30" s="1" t="s">
        <v>29</v>
      </c>
      <c r="P30" s="1" t="s">
        <v>29</v>
      </c>
      <c r="Q30" s="1" t="s">
        <v>26</v>
      </c>
      <c r="R30" s="1" t="s">
        <v>29</v>
      </c>
      <c r="S30" s="1" t="s">
        <v>29</v>
      </c>
      <c r="T30" s="1" t="s">
        <v>29</v>
      </c>
      <c r="U30" s="1" t="s">
        <v>29</v>
      </c>
      <c r="V30" s="1" t="s">
        <v>29</v>
      </c>
      <c r="W30" s="1"/>
    </row>
    <row r="31" spans="1:23" x14ac:dyDescent="0.15">
      <c r="A31">
        <f t="shared" si="1"/>
        <v>30</v>
      </c>
      <c r="B31" s="1" t="s">
        <v>250</v>
      </c>
      <c r="C31" s="1" t="s">
        <v>29</v>
      </c>
      <c r="D31" s="1" t="s">
        <v>26</v>
      </c>
      <c r="E31" s="1" t="s">
        <v>26</v>
      </c>
      <c r="F31" s="1" t="s">
        <v>38</v>
      </c>
      <c r="G31" s="1" t="s">
        <v>112</v>
      </c>
      <c r="H31" s="1" t="s">
        <v>38</v>
      </c>
      <c r="I31" s="1" t="s">
        <v>29</v>
      </c>
      <c r="J31" s="1" t="s">
        <v>29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1" t="s">
        <v>38</v>
      </c>
      <c r="Q31" s="1" t="s">
        <v>26</v>
      </c>
      <c r="R31" s="1" t="s">
        <v>29</v>
      </c>
      <c r="S31" s="1" t="s">
        <v>29</v>
      </c>
      <c r="T31" s="1" t="s">
        <v>29</v>
      </c>
      <c r="U31" s="1" t="s">
        <v>29</v>
      </c>
      <c r="V31" s="1" t="s">
        <v>29</v>
      </c>
      <c r="W31" s="1"/>
    </row>
    <row r="32" spans="1:23" x14ac:dyDescent="0.15">
      <c r="A32">
        <f t="shared" si="1"/>
        <v>31</v>
      </c>
      <c r="B32" s="1" t="s">
        <v>251</v>
      </c>
      <c r="C32" s="1" t="s">
        <v>29</v>
      </c>
      <c r="D32" s="1" t="s">
        <v>26</v>
      </c>
      <c r="E32" s="1" t="s">
        <v>26</v>
      </c>
      <c r="F32" s="1" t="s">
        <v>29</v>
      </c>
      <c r="G32" s="1" t="s">
        <v>32</v>
      </c>
      <c r="H32" s="1" t="s">
        <v>29</v>
      </c>
      <c r="I32" s="1" t="s">
        <v>29</v>
      </c>
      <c r="J32" s="1" t="s">
        <v>29</v>
      </c>
      <c r="K32" s="1" t="s">
        <v>38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1" t="s">
        <v>35</v>
      </c>
      <c r="R32" s="1" t="s">
        <v>29</v>
      </c>
      <c r="S32" s="1" t="s">
        <v>29</v>
      </c>
      <c r="T32" s="1" t="s">
        <v>29</v>
      </c>
      <c r="U32" s="1" t="s">
        <v>29</v>
      </c>
      <c r="V32" s="1" t="s">
        <v>29</v>
      </c>
      <c r="W32" s="1"/>
    </row>
    <row r="33" spans="1:23" x14ac:dyDescent="0.15">
      <c r="A33">
        <f t="shared" si="1"/>
        <v>32</v>
      </c>
      <c r="B33" s="1" t="s">
        <v>252</v>
      </c>
      <c r="C33" s="1" t="s">
        <v>29</v>
      </c>
      <c r="D33" s="1" t="s">
        <v>26</v>
      </c>
      <c r="E33" s="1" t="s">
        <v>26</v>
      </c>
      <c r="F33" s="1" t="s">
        <v>29</v>
      </c>
      <c r="G33" s="1" t="s">
        <v>32</v>
      </c>
      <c r="H33" s="1" t="s">
        <v>29</v>
      </c>
      <c r="I33" s="1" t="s">
        <v>29</v>
      </c>
      <c r="J33" s="1" t="s">
        <v>29</v>
      </c>
      <c r="K33" s="1" t="s">
        <v>38</v>
      </c>
      <c r="L33" s="1" t="s">
        <v>29</v>
      </c>
      <c r="M33" s="1" t="s">
        <v>49</v>
      </c>
      <c r="N33" s="1" t="s">
        <v>29</v>
      </c>
      <c r="O33" s="1" t="s">
        <v>38</v>
      </c>
      <c r="P33" s="1" t="s">
        <v>29</v>
      </c>
      <c r="Q33" s="1" t="s">
        <v>46</v>
      </c>
      <c r="R33" s="1" t="s">
        <v>29</v>
      </c>
      <c r="S33" s="1" t="s">
        <v>29</v>
      </c>
      <c r="T33" s="1" t="s">
        <v>29</v>
      </c>
      <c r="U33" s="1" t="s">
        <v>29</v>
      </c>
      <c r="V33" s="1" t="s">
        <v>29</v>
      </c>
      <c r="W33" s="1"/>
    </row>
    <row r="34" spans="1:23" x14ac:dyDescent="0.15">
      <c r="A34">
        <f t="shared" si="1"/>
        <v>33</v>
      </c>
      <c r="B34" s="1" t="s">
        <v>253</v>
      </c>
      <c r="C34" s="1" t="s">
        <v>29</v>
      </c>
      <c r="D34" s="1" t="s">
        <v>26</v>
      </c>
      <c r="E34" s="1" t="s">
        <v>26</v>
      </c>
      <c r="F34" s="1" t="s">
        <v>29</v>
      </c>
      <c r="G34" s="1" t="s">
        <v>32</v>
      </c>
      <c r="H34" s="1" t="s">
        <v>29</v>
      </c>
      <c r="I34" s="1" t="s">
        <v>29</v>
      </c>
      <c r="J34" s="1" t="s">
        <v>29</v>
      </c>
      <c r="K34" s="1" t="s">
        <v>29</v>
      </c>
      <c r="L34" s="1" t="s">
        <v>29</v>
      </c>
      <c r="M34" s="1" t="s">
        <v>49</v>
      </c>
      <c r="N34" s="1" t="s">
        <v>38</v>
      </c>
      <c r="O34" s="1" t="s">
        <v>29</v>
      </c>
      <c r="P34" s="1" t="s">
        <v>29</v>
      </c>
      <c r="Q34" s="1" t="s">
        <v>46</v>
      </c>
      <c r="R34" s="1" t="s">
        <v>29</v>
      </c>
      <c r="S34" s="1" t="s">
        <v>29</v>
      </c>
      <c r="T34" s="1" t="s">
        <v>29</v>
      </c>
      <c r="U34" s="1" t="s">
        <v>29</v>
      </c>
      <c r="V34" s="1" t="s">
        <v>29</v>
      </c>
      <c r="W34" s="1"/>
    </row>
    <row r="35" spans="1:23" x14ac:dyDescent="0.15">
      <c r="A35">
        <f t="shared" si="1"/>
        <v>34</v>
      </c>
      <c r="B35" s="1" t="s">
        <v>254</v>
      </c>
      <c r="C35" s="1" t="s">
        <v>29</v>
      </c>
      <c r="D35" s="1" t="s">
        <v>26</v>
      </c>
      <c r="E35" s="1" t="s">
        <v>26</v>
      </c>
      <c r="F35" s="1" t="s">
        <v>29</v>
      </c>
      <c r="G35" s="1" t="s">
        <v>32</v>
      </c>
      <c r="H35" s="1" t="s">
        <v>29</v>
      </c>
      <c r="I35" s="1" t="s">
        <v>29</v>
      </c>
      <c r="J35" s="1" t="s">
        <v>29</v>
      </c>
      <c r="K35" s="1" t="s">
        <v>29</v>
      </c>
      <c r="L35" s="1" t="s">
        <v>29</v>
      </c>
      <c r="M35" s="1" t="s">
        <v>49</v>
      </c>
      <c r="N35" s="1" t="s">
        <v>38</v>
      </c>
      <c r="O35" s="1" t="s">
        <v>29</v>
      </c>
      <c r="P35" s="1" t="s">
        <v>29</v>
      </c>
      <c r="Q35" s="1" t="s">
        <v>46</v>
      </c>
      <c r="R35" s="1" t="s">
        <v>29</v>
      </c>
      <c r="S35" s="1" t="s">
        <v>38</v>
      </c>
      <c r="T35" s="1" t="s">
        <v>29</v>
      </c>
      <c r="U35" s="1" t="s">
        <v>29</v>
      </c>
      <c r="V35" s="1" t="s">
        <v>29</v>
      </c>
      <c r="W35" s="1"/>
    </row>
    <row r="36" spans="1:23" x14ac:dyDescent="0.15">
      <c r="A36">
        <f t="shared" si="1"/>
        <v>35</v>
      </c>
      <c r="B36" s="1" t="s">
        <v>255</v>
      </c>
      <c r="C36" s="1" t="s">
        <v>29</v>
      </c>
      <c r="D36" s="1" t="s">
        <v>26</v>
      </c>
      <c r="E36" s="1" t="s">
        <v>26</v>
      </c>
      <c r="F36" s="1" t="s">
        <v>29</v>
      </c>
      <c r="G36" s="1" t="s">
        <v>32</v>
      </c>
      <c r="H36" s="1" t="s">
        <v>29</v>
      </c>
      <c r="I36" s="1" t="s">
        <v>29</v>
      </c>
      <c r="J36" s="1" t="s">
        <v>29</v>
      </c>
      <c r="K36" s="1" t="s">
        <v>29</v>
      </c>
      <c r="L36" s="1" t="s">
        <v>29</v>
      </c>
      <c r="M36" s="1" t="s">
        <v>38</v>
      </c>
      <c r="N36" s="1" t="s">
        <v>29</v>
      </c>
      <c r="O36" s="1" t="s">
        <v>29</v>
      </c>
      <c r="P36" s="1" t="s">
        <v>29</v>
      </c>
      <c r="Q36" s="1" t="s">
        <v>46</v>
      </c>
      <c r="R36" s="1" t="s">
        <v>38</v>
      </c>
      <c r="S36" s="1" t="s">
        <v>29</v>
      </c>
      <c r="T36" s="1" t="s">
        <v>29</v>
      </c>
      <c r="U36" s="1" t="s">
        <v>29</v>
      </c>
      <c r="V36" s="1" t="s">
        <v>29</v>
      </c>
      <c r="W36" s="1"/>
    </row>
    <row r="37" spans="1:23" x14ac:dyDescent="0.15">
      <c r="A37">
        <f t="shared" si="1"/>
        <v>36</v>
      </c>
      <c r="B37" s="1" t="s">
        <v>256</v>
      </c>
      <c r="C37" s="1" t="s">
        <v>29</v>
      </c>
      <c r="D37" s="1" t="s">
        <v>26</v>
      </c>
      <c r="E37" s="1" t="s">
        <v>26</v>
      </c>
      <c r="F37" s="1" t="s">
        <v>29</v>
      </c>
      <c r="G37" s="1" t="s">
        <v>32</v>
      </c>
      <c r="H37" s="1" t="s">
        <v>29</v>
      </c>
      <c r="I37" s="1" t="s">
        <v>29</v>
      </c>
      <c r="J37" s="1" t="s">
        <v>29</v>
      </c>
      <c r="K37" s="1" t="s">
        <v>29</v>
      </c>
      <c r="L37" s="1" t="s">
        <v>29</v>
      </c>
      <c r="M37" s="1" t="s">
        <v>38</v>
      </c>
      <c r="N37" s="1" t="s">
        <v>29</v>
      </c>
      <c r="O37" s="1" t="s">
        <v>38</v>
      </c>
      <c r="P37" s="1" t="s">
        <v>29</v>
      </c>
      <c r="Q37" s="1" t="s">
        <v>46</v>
      </c>
      <c r="R37" s="1" t="s">
        <v>38</v>
      </c>
      <c r="S37" s="1" t="s">
        <v>29</v>
      </c>
      <c r="T37" s="1" t="s">
        <v>29</v>
      </c>
      <c r="U37" s="1" t="s">
        <v>29</v>
      </c>
      <c r="V37" s="1" t="s">
        <v>29</v>
      </c>
      <c r="W37" s="1"/>
    </row>
    <row r="38" spans="1:23" x14ac:dyDescent="0.15">
      <c r="A38">
        <f t="shared" si="1"/>
        <v>37</v>
      </c>
      <c r="B38" s="1" t="s">
        <v>257</v>
      </c>
      <c r="C38" s="1" t="s">
        <v>29</v>
      </c>
      <c r="D38" s="1" t="s">
        <v>26</v>
      </c>
      <c r="E38" s="1" t="s">
        <v>26</v>
      </c>
      <c r="F38" s="1" t="s">
        <v>29</v>
      </c>
      <c r="G38" s="1" t="s">
        <v>32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38</v>
      </c>
      <c r="M38" s="1" t="s">
        <v>29</v>
      </c>
      <c r="N38" s="1" t="s">
        <v>29</v>
      </c>
      <c r="O38" s="1" t="s">
        <v>29</v>
      </c>
      <c r="P38" s="1" t="s">
        <v>29</v>
      </c>
      <c r="Q38" s="1" t="s">
        <v>46</v>
      </c>
      <c r="R38" s="1" t="s">
        <v>29</v>
      </c>
      <c r="S38" s="1" t="s">
        <v>29</v>
      </c>
      <c r="T38" s="1" t="s">
        <v>29</v>
      </c>
      <c r="U38" s="1" t="s">
        <v>29</v>
      </c>
      <c r="V38" s="1" t="s">
        <v>29</v>
      </c>
      <c r="W38" s="1"/>
    </row>
    <row r="39" spans="1:23" x14ac:dyDescent="0.15">
      <c r="A39">
        <f t="shared" si="1"/>
        <v>38</v>
      </c>
      <c r="B39" s="1" t="s">
        <v>258</v>
      </c>
      <c r="C39" s="1" t="s">
        <v>29</v>
      </c>
      <c r="D39" s="1" t="s">
        <v>46</v>
      </c>
      <c r="E39" s="1" t="s">
        <v>26</v>
      </c>
      <c r="F39" s="1" t="s">
        <v>38</v>
      </c>
      <c r="G39" s="1" t="s">
        <v>154</v>
      </c>
      <c r="H39" s="1" t="s">
        <v>29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1" t="s">
        <v>29</v>
      </c>
      <c r="O39" s="1" t="s">
        <v>29</v>
      </c>
      <c r="P39" s="1" t="s">
        <v>29</v>
      </c>
      <c r="Q39" s="1" t="s">
        <v>26</v>
      </c>
      <c r="R39" s="1" t="s">
        <v>38</v>
      </c>
      <c r="S39" s="1" t="s">
        <v>29</v>
      </c>
      <c r="T39" s="1" t="s">
        <v>29</v>
      </c>
      <c r="U39" s="1" t="s">
        <v>29</v>
      </c>
      <c r="V39" s="1" t="s">
        <v>29</v>
      </c>
      <c r="W39" s="1"/>
    </row>
    <row r="40" spans="1:23" x14ac:dyDescent="0.15">
      <c r="A40">
        <f t="shared" si="1"/>
        <v>39</v>
      </c>
      <c r="B40" s="1" t="s">
        <v>259</v>
      </c>
      <c r="C40" s="1" t="s">
        <v>29</v>
      </c>
      <c r="D40" s="1" t="s">
        <v>46</v>
      </c>
      <c r="E40" s="1" t="s">
        <v>26</v>
      </c>
      <c r="F40" s="1" t="s">
        <v>38</v>
      </c>
      <c r="G40" s="1" t="s">
        <v>154</v>
      </c>
      <c r="H40" s="1" t="s">
        <v>29</v>
      </c>
      <c r="I40" s="1" t="s">
        <v>29</v>
      </c>
      <c r="J40" s="1" t="s">
        <v>38</v>
      </c>
      <c r="K40" s="1" t="s">
        <v>29</v>
      </c>
      <c r="L40" s="1" t="s">
        <v>29</v>
      </c>
      <c r="M40" s="1" t="s">
        <v>29</v>
      </c>
      <c r="N40" s="1" t="s">
        <v>29</v>
      </c>
      <c r="O40" s="1" t="s">
        <v>29</v>
      </c>
      <c r="P40" s="1" t="s">
        <v>29</v>
      </c>
      <c r="Q40" s="1" t="s">
        <v>26</v>
      </c>
      <c r="R40" s="1" t="s">
        <v>38</v>
      </c>
      <c r="S40" s="1" t="s">
        <v>29</v>
      </c>
      <c r="T40" s="1" t="s">
        <v>29</v>
      </c>
      <c r="U40" s="1" t="s">
        <v>29</v>
      </c>
      <c r="V40" s="1" t="s">
        <v>29</v>
      </c>
      <c r="W40" s="1"/>
    </row>
    <row r="41" spans="1:23" x14ac:dyDescent="0.15">
      <c r="A41">
        <f t="shared" si="1"/>
        <v>40</v>
      </c>
      <c r="B41" s="1" t="s">
        <v>260</v>
      </c>
      <c r="C41" s="1" t="s">
        <v>29</v>
      </c>
      <c r="D41" s="1" t="s">
        <v>46</v>
      </c>
      <c r="E41" s="1" t="s">
        <v>26</v>
      </c>
      <c r="F41" s="1" t="s">
        <v>38</v>
      </c>
      <c r="G41" s="1" t="s">
        <v>154</v>
      </c>
      <c r="H41" s="1" t="s">
        <v>29</v>
      </c>
      <c r="I41" s="1" t="s">
        <v>29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29</v>
      </c>
      <c r="P41" s="1" t="s">
        <v>29</v>
      </c>
      <c r="Q41" s="1" t="s">
        <v>46</v>
      </c>
      <c r="R41" s="1" t="s">
        <v>38</v>
      </c>
      <c r="S41" s="1" t="s">
        <v>29</v>
      </c>
      <c r="T41" s="1" t="s">
        <v>29</v>
      </c>
      <c r="U41" s="1" t="s">
        <v>29</v>
      </c>
      <c r="V41" s="1" t="s">
        <v>29</v>
      </c>
      <c r="W41" s="1"/>
    </row>
    <row r="42" spans="1:23" x14ac:dyDescent="0.15">
      <c r="A42">
        <f t="shared" si="1"/>
        <v>41</v>
      </c>
      <c r="B42" s="1" t="s">
        <v>261</v>
      </c>
      <c r="C42" s="1" t="s">
        <v>29</v>
      </c>
      <c r="D42" s="1" t="s">
        <v>46</v>
      </c>
      <c r="E42" s="1" t="s">
        <v>26</v>
      </c>
      <c r="F42" s="1" t="s">
        <v>38</v>
      </c>
      <c r="G42" s="1" t="s">
        <v>154</v>
      </c>
      <c r="H42" s="1" t="s">
        <v>29</v>
      </c>
      <c r="I42" s="1" t="s">
        <v>38</v>
      </c>
      <c r="J42" s="1" t="s">
        <v>29</v>
      </c>
      <c r="K42" s="1" t="s">
        <v>29</v>
      </c>
      <c r="L42" s="1" t="s">
        <v>29</v>
      </c>
      <c r="M42" s="1" t="s">
        <v>29</v>
      </c>
      <c r="N42" s="1" t="s">
        <v>29</v>
      </c>
      <c r="O42" s="1" t="s">
        <v>29</v>
      </c>
      <c r="P42" s="1" t="s">
        <v>29</v>
      </c>
      <c r="Q42" s="1" t="s">
        <v>46</v>
      </c>
      <c r="R42" s="1" t="s">
        <v>38</v>
      </c>
      <c r="S42" s="1" t="s">
        <v>29</v>
      </c>
      <c r="T42" s="1" t="s">
        <v>29</v>
      </c>
      <c r="U42" s="1" t="s">
        <v>29</v>
      </c>
      <c r="V42" s="1" t="s">
        <v>29</v>
      </c>
      <c r="W42" s="1"/>
    </row>
    <row r="43" spans="1:23" x14ac:dyDescent="0.15">
      <c r="A43">
        <f t="shared" si="1"/>
        <v>42</v>
      </c>
      <c r="B43" s="1" t="s">
        <v>262</v>
      </c>
      <c r="C43" s="1" t="s">
        <v>29</v>
      </c>
      <c r="D43" s="1" t="s">
        <v>26</v>
      </c>
      <c r="E43" s="1" t="s">
        <v>26</v>
      </c>
      <c r="F43" s="1" t="s">
        <v>38</v>
      </c>
      <c r="G43" s="1" t="s">
        <v>112</v>
      </c>
      <c r="H43" s="1" t="s">
        <v>29</v>
      </c>
      <c r="I43" s="1" t="s">
        <v>38</v>
      </c>
      <c r="J43" s="1" t="s">
        <v>29</v>
      </c>
      <c r="K43" s="1" t="s">
        <v>29</v>
      </c>
      <c r="L43" s="1" t="s">
        <v>29</v>
      </c>
      <c r="M43" s="1" t="s">
        <v>29</v>
      </c>
      <c r="N43" s="1" t="s">
        <v>29</v>
      </c>
      <c r="O43" s="1" t="s">
        <v>29</v>
      </c>
      <c r="P43" s="1" t="s">
        <v>29</v>
      </c>
      <c r="Q43" s="1" t="s">
        <v>35</v>
      </c>
      <c r="R43" s="1" t="s">
        <v>29</v>
      </c>
      <c r="S43" s="1" t="s">
        <v>29</v>
      </c>
      <c r="T43" s="1" t="s">
        <v>29</v>
      </c>
      <c r="U43" s="1" t="s">
        <v>38</v>
      </c>
      <c r="V43" s="1" t="s">
        <v>29</v>
      </c>
      <c r="W43" s="1"/>
    </row>
    <row r="44" spans="1:23" x14ac:dyDescent="0.15">
      <c r="A44">
        <f t="shared" si="1"/>
        <v>43</v>
      </c>
      <c r="B44" s="1" t="s">
        <v>353</v>
      </c>
      <c r="C44" s="1" t="s">
        <v>29</v>
      </c>
      <c r="D44" s="1" t="s">
        <v>26</v>
      </c>
      <c r="E44" s="1" t="s">
        <v>26</v>
      </c>
      <c r="F44" s="1" t="s">
        <v>38</v>
      </c>
      <c r="G44" s="1" t="s">
        <v>112</v>
      </c>
      <c r="H44" s="1" t="s">
        <v>29</v>
      </c>
      <c r="I44" s="1" t="s">
        <v>29</v>
      </c>
      <c r="J44" s="1" t="s">
        <v>38</v>
      </c>
      <c r="K44" s="1" t="s">
        <v>29</v>
      </c>
      <c r="L44" s="1" t="s">
        <v>29</v>
      </c>
      <c r="M44" s="1" t="s">
        <v>29</v>
      </c>
      <c r="N44" s="1" t="s">
        <v>29</v>
      </c>
      <c r="O44" s="1" t="s">
        <v>29</v>
      </c>
      <c r="P44" s="1" t="s">
        <v>29</v>
      </c>
      <c r="Q44" s="1" t="s">
        <v>35</v>
      </c>
      <c r="R44" s="1" t="s">
        <v>29</v>
      </c>
      <c r="S44" s="1" t="s">
        <v>29</v>
      </c>
      <c r="T44" s="1" t="s">
        <v>29</v>
      </c>
      <c r="U44" s="1" t="s">
        <v>38</v>
      </c>
      <c r="V44" s="1" t="s">
        <v>29</v>
      </c>
      <c r="W44" s="1"/>
    </row>
    <row r="45" spans="1:23" x14ac:dyDescent="0.15">
      <c r="A45">
        <f t="shared" si="1"/>
        <v>44</v>
      </c>
      <c r="B45" s="1" t="s">
        <v>263</v>
      </c>
      <c r="C45" s="1" t="s">
        <v>29</v>
      </c>
      <c r="D45" s="1" t="s">
        <v>26</v>
      </c>
      <c r="E45" s="1" t="s">
        <v>46</v>
      </c>
      <c r="F45" s="1" t="s">
        <v>38</v>
      </c>
      <c r="G45" s="1" t="s">
        <v>112</v>
      </c>
      <c r="H45" s="1" t="s">
        <v>38</v>
      </c>
      <c r="I45" s="1" t="s">
        <v>29</v>
      </c>
      <c r="J45" s="1" t="s">
        <v>29</v>
      </c>
      <c r="K45" s="1" t="s">
        <v>29</v>
      </c>
      <c r="L45" s="1" t="s">
        <v>29</v>
      </c>
      <c r="M45" s="1" t="s">
        <v>29</v>
      </c>
      <c r="N45" s="1" t="s">
        <v>29</v>
      </c>
      <c r="O45" s="1" t="s">
        <v>29</v>
      </c>
      <c r="P45" s="1" t="s">
        <v>29</v>
      </c>
      <c r="Q45" s="1" t="s">
        <v>35</v>
      </c>
      <c r="R45" s="1" t="s">
        <v>29</v>
      </c>
      <c r="S45" s="1" t="s">
        <v>29</v>
      </c>
      <c r="T45" s="1" t="s">
        <v>29</v>
      </c>
      <c r="U45" s="1" t="s">
        <v>29</v>
      </c>
      <c r="V45" s="1" t="s">
        <v>29</v>
      </c>
      <c r="W45" s="1"/>
    </row>
    <row r="46" spans="1:23" x14ac:dyDescent="0.15">
      <c r="A46">
        <f t="shared" si="1"/>
        <v>45</v>
      </c>
      <c r="B46" s="1" t="s">
        <v>264</v>
      </c>
      <c r="C46" s="1" t="s">
        <v>29</v>
      </c>
      <c r="D46" s="1" t="s">
        <v>26</v>
      </c>
      <c r="E46" s="1" t="s">
        <v>46</v>
      </c>
      <c r="F46" s="1" t="s">
        <v>38</v>
      </c>
      <c r="G46" s="1" t="s">
        <v>112</v>
      </c>
      <c r="H46" s="1" t="s">
        <v>38</v>
      </c>
      <c r="I46" s="1" t="s">
        <v>29</v>
      </c>
      <c r="J46" s="1" t="s">
        <v>29</v>
      </c>
      <c r="K46" s="1" t="s">
        <v>29</v>
      </c>
      <c r="L46" s="1" t="s">
        <v>29</v>
      </c>
      <c r="M46" s="1" t="s">
        <v>29</v>
      </c>
      <c r="N46" s="1" t="s">
        <v>29</v>
      </c>
      <c r="O46" s="1" t="s">
        <v>29</v>
      </c>
      <c r="P46" s="1" t="s">
        <v>29</v>
      </c>
      <c r="Q46" s="1" t="s">
        <v>35</v>
      </c>
      <c r="R46" s="1" t="s">
        <v>29</v>
      </c>
      <c r="S46" s="1" t="s">
        <v>29</v>
      </c>
      <c r="T46" s="1" t="s">
        <v>29</v>
      </c>
      <c r="U46" s="1" t="s">
        <v>29</v>
      </c>
      <c r="V46" s="1" t="s">
        <v>38</v>
      </c>
      <c r="W46" s="1"/>
    </row>
    <row r="47" spans="1:23" x14ac:dyDescent="0.15">
      <c r="A47">
        <f t="shared" si="1"/>
        <v>46</v>
      </c>
      <c r="B47" s="1" t="s">
        <v>265</v>
      </c>
      <c r="C47" s="1" t="s">
        <v>29</v>
      </c>
      <c r="D47" s="1" t="s">
        <v>26</v>
      </c>
      <c r="E47" s="1" t="s">
        <v>48</v>
      </c>
      <c r="F47" s="1" t="s">
        <v>29</v>
      </c>
      <c r="G47" s="1" t="s">
        <v>32</v>
      </c>
      <c r="H47" s="1" t="s">
        <v>29</v>
      </c>
      <c r="I47" s="1" t="s">
        <v>29</v>
      </c>
      <c r="J47" s="1" t="s">
        <v>29</v>
      </c>
      <c r="K47" s="1" t="s">
        <v>29</v>
      </c>
      <c r="L47" s="1" t="s">
        <v>29</v>
      </c>
      <c r="M47" s="1" t="s">
        <v>29</v>
      </c>
      <c r="N47" s="1" t="s">
        <v>29</v>
      </c>
      <c r="O47" s="1" t="s">
        <v>29</v>
      </c>
      <c r="P47" s="1" t="s">
        <v>29</v>
      </c>
      <c r="Q47" s="1" t="s">
        <v>35</v>
      </c>
      <c r="R47" s="1" t="s">
        <v>29</v>
      </c>
      <c r="S47" s="1" t="s">
        <v>29</v>
      </c>
      <c r="T47" s="1" t="s">
        <v>29</v>
      </c>
      <c r="U47" s="1" t="s">
        <v>29</v>
      </c>
      <c r="V47" s="1" t="s">
        <v>38</v>
      </c>
      <c r="W47" s="1"/>
    </row>
    <row r="48" spans="1:23" x14ac:dyDescent="0.15">
      <c r="B48" s="1" t="str">
        <f t="shared" ref="B48:B58" si="2">C48&amp;D48&amp;E48&amp;F48&amp;G48&amp;H48&amp;I48&amp;J48&amp;K48&amp;L48&amp;M48&amp;N48&amp;O48&amp;P48&amp;Q48&amp;R48&amp;S48&amp;T48&amp;U48&amp;V48</f>
        <v/>
      </c>
      <c r="W48" s="1"/>
    </row>
    <row r="49" spans="2:23" x14ac:dyDescent="0.15">
      <c r="B49" s="1" t="str">
        <f t="shared" si="2"/>
        <v/>
      </c>
      <c r="W49" s="1"/>
    </row>
    <row r="50" spans="2:23" x14ac:dyDescent="0.15">
      <c r="B50" s="1" t="str">
        <f t="shared" si="2"/>
        <v/>
      </c>
      <c r="W50" s="1"/>
    </row>
    <row r="51" spans="2:23" x14ac:dyDescent="0.15">
      <c r="B51" s="1" t="str">
        <f t="shared" si="2"/>
        <v/>
      </c>
      <c r="W51" s="1"/>
    </row>
    <row r="52" spans="2:23" x14ac:dyDescent="0.15">
      <c r="B52" s="1" t="str">
        <f t="shared" si="2"/>
        <v/>
      </c>
      <c r="W52" s="1"/>
    </row>
    <row r="53" spans="2:23" x14ac:dyDescent="0.15">
      <c r="B53" s="1" t="str">
        <f t="shared" si="2"/>
        <v/>
      </c>
      <c r="W53" s="1"/>
    </row>
    <row r="54" spans="2:23" x14ac:dyDescent="0.15">
      <c r="B54" s="1" t="str">
        <f t="shared" si="2"/>
        <v/>
      </c>
      <c r="W54" s="1"/>
    </row>
    <row r="55" spans="2:23" x14ac:dyDescent="0.15">
      <c r="B55" s="1" t="str">
        <f t="shared" si="2"/>
        <v/>
      </c>
      <c r="W55" s="1"/>
    </row>
    <row r="56" spans="2:23" x14ac:dyDescent="0.15">
      <c r="B56" s="1" t="str">
        <f t="shared" si="2"/>
        <v/>
      </c>
      <c r="W56" s="1"/>
    </row>
    <row r="57" spans="2:23" x14ac:dyDescent="0.15">
      <c r="B57" s="1" t="str">
        <f t="shared" si="2"/>
        <v/>
      </c>
      <c r="W57" s="1"/>
    </row>
    <row r="58" spans="2:23" x14ac:dyDescent="0.15">
      <c r="B58" s="1" t="str">
        <f t="shared" si="2"/>
        <v/>
      </c>
      <c r="W58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J7" sqref="J7"/>
    </sheetView>
  </sheetViews>
  <sheetFormatPr defaultRowHeight="13.5" x14ac:dyDescent="0.15"/>
  <cols>
    <col min="2" max="2" width="15.5" customWidth="1"/>
  </cols>
  <sheetData>
    <row r="1" spans="1:11" x14ac:dyDescent="0.15">
      <c r="A1" t="s">
        <v>211</v>
      </c>
      <c r="B1" t="s">
        <v>212</v>
      </c>
      <c r="C1" t="s">
        <v>213</v>
      </c>
      <c r="D1" t="s">
        <v>214</v>
      </c>
      <c r="E1" t="s">
        <v>88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</row>
    <row r="2" spans="1:11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15">
      <c r="A3">
        <f>A2+1</f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15">
      <c r="A4">
        <f t="shared" ref="A4:A16" si="0">A3+1</f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</row>
    <row r="5" spans="1:11" x14ac:dyDescent="0.15">
      <c r="A5">
        <f t="shared" si="0"/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</row>
    <row r="6" spans="1:11" x14ac:dyDescent="0.15">
      <c r="A6">
        <f t="shared" si="0"/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</row>
    <row r="7" spans="1:11" x14ac:dyDescent="0.15">
      <c r="A7">
        <f t="shared" si="0"/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25</v>
      </c>
      <c r="H7">
        <v>27</v>
      </c>
      <c r="I7">
        <v>27</v>
      </c>
      <c r="J7">
        <v>38</v>
      </c>
      <c r="K7">
        <v>46</v>
      </c>
    </row>
    <row r="8" spans="1:11" x14ac:dyDescent="0.15">
      <c r="A8">
        <f t="shared" si="0"/>
        <v>7</v>
      </c>
      <c r="B8">
        <v>7</v>
      </c>
      <c r="C8">
        <v>12</v>
      </c>
      <c r="D8">
        <v>12</v>
      </c>
      <c r="E8">
        <v>12</v>
      </c>
      <c r="F8">
        <v>12</v>
      </c>
      <c r="G8">
        <v>26</v>
      </c>
      <c r="H8">
        <f>H7+1</f>
        <v>28</v>
      </c>
      <c r="I8">
        <v>28</v>
      </c>
      <c r="J8">
        <f>J7+1</f>
        <v>39</v>
      </c>
    </row>
    <row r="9" spans="1:11" x14ac:dyDescent="0.15">
      <c r="A9">
        <f t="shared" si="0"/>
        <v>8</v>
      </c>
      <c r="B9">
        <v>8</v>
      </c>
      <c r="C9">
        <v>13</v>
      </c>
      <c r="D9">
        <v>16</v>
      </c>
      <c r="E9">
        <v>19</v>
      </c>
      <c r="F9">
        <v>22</v>
      </c>
      <c r="H9">
        <f t="shared" ref="H9:H14" si="1">H8+1</f>
        <v>29</v>
      </c>
      <c r="I9">
        <v>29</v>
      </c>
      <c r="J9">
        <f t="shared" ref="J9:J14" si="2">J8+1</f>
        <v>40</v>
      </c>
    </row>
    <row r="10" spans="1:11" x14ac:dyDescent="0.15">
      <c r="A10">
        <f t="shared" si="0"/>
        <v>9</v>
      </c>
      <c r="B10">
        <v>9</v>
      </c>
      <c r="C10">
        <v>14</v>
      </c>
      <c r="D10">
        <v>17</v>
      </c>
      <c r="E10">
        <v>20</v>
      </c>
      <c r="F10">
        <v>23</v>
      </c>
      <c r="H10">
        <f t="shared" si="1"/>
        <v>30</v>
      </c>
      <c r="I10">
        <v>30</v>
      </c>
      <c r="J10">
        <f t="shared" si="2"/>
        <v>41</v>
      </c>
    </row>
    <row r="11" spans="1:11" x14ac:dyDescent="0.15">
      <c r="A11">
        <f t="shared" si="0"/>
        <v>10</v>
      </c>
      <c r="B11">
        <v>10</v>
      </c>
      <c r="C11">
        <v>15</v>
      </c>
      <c r="D11">
        <v>18</v>
      </c>
      <c r="E11">
        <v>21</v>
      </c>
      <c r="F11">
        <v>24</v>
      </c>
      <c r="H11">
        <f t="shared" si="1"/>
        <v>31</v>
      </c>
      <c r="I11">
        <v>35</v>
      </c>
      <c r="J11">
        <f t="shared" si="2"/>
        <v>42</v>
      </c>
    </row>
    <row r="12" spans="1:11" x14ac:dyDescent="0.15">
      <c r="A12">
        <f t="shared" si="0"/>
        <v>11</v>
      </c>
      <c r="B12">
        <v>11</v>
      </c>
      <c r="H12">
        <f t="shared" si="1"/>
        <v>32</v>
      </c>
      <c r="I12">
        <v>36</v>
      </c>
      <c r="J12">
        <f t="shared" si="2"/>
        <v>43</v>
      </c>
    </row>
    <row r="13" spans="1:11" x14ac:dyDescent="0.15">
      <c r="A13">
        <f t="shared" si="0"/>
        <v>12</v>
      </c>
      <c r="H13">
        <f t="shared" si="1"/>
        <v>33</v>
      </c>
      <c r="I13">
        <v>37</v>
      </c>
      <c r="J13">
        <f t="shared" si="2"/>
        <v>44</v>
      </c>
    </row>
    <row r="14" spans="1:11" x14ac:dyDescent="0.15">
      <c r="A14">
        <f t="shared" si="0"/>
        <v>13</v>
      </c>
      <c r="H14">
        <f t="shared" si="1"/>
        <v>34</v>
      </c>
      <c r="J14">
        <f t="shared" si="2"/>
        <v>45</v>
      </c>
    </row>
    <row r="15" spans="1:11" x14ac:dyDescent="0.15">
      <c r="A15">
        <f t="shared" si="0"/>
        <v>14</v>
      </c>
    </row>
    <row r="16" spans="1:11" x14ac:dyDescent="0.15">
      <c r="A16">
        <f t="shared" si="0"/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abSelected="1" workbookViewId="0">
      <pane ySplit="1" topLeftCell="A26" activePane="bottomLeft" state="frozen"/>
      <selection pane="bottomLeft" activeCell="B34" sqref="B34:B36"/>
    </sheetView>
  </sheetViews>
  <sheetFormatPr defaultRowHeight="13.5" x14ac:dyDescent="0.15"/>
  <cols>
    <col min="2" max="2" width="33.375" customWidth="1"/>
    <col min="3" max="3" width="4.5" style="1" customWidth="1"/>
    <col min="4" max="4" width="30.125" customWidth="1"/>
  </cols>
  <sheetData>
    <row r="1" spans="1:24" x14ac:dyDescent="0.15">
      <c r="A1" t="s">
        <v>188</v>
      </c>
      <c r="B1" t="s">
        <v>287</v>
      </c>
      <c r="C1" s="1" t="s">
        <v>308</v>
      </c>
      <c r="D1" s="1" t="s">
        <v>221</v>
      </c>
      <c r="E1" s="1" t="s">
        <v>94</v>
      </c>
      <c r="F1" s="1" t="s">
        <v>60</v>
      </c>
      <c r="G1" s="1" t="s">
        <v>25</v>
      </c>
      <c r="H1" s="1" t="s">
        <v>24</v>
      </c>
      <c r="I1" s="1" t="s">
        <v>23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90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</row>
    <row r="2" spans="1:24" x14ac:dyDescent="0.15">
      <c r="A2">
        <v>0</v>
      </c>
      <c r="B2" t="str">
        <f>C2&amp;0&amp;0&amp;D2</f>
        <v>01000000000000000000000000000000</v>
      </c>
      <c r="C2" s="1" t="s">
        <v>271</v>
      </c>
      <c r="D2" s="1" t="s">
        <v>286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15">
      <c r="A3">
        <v>1</v>
      </c>
      <c r="B3" t="str">
        <f t="shared" ref="B3:B48" si="0">C3&amp;0&amp;0&amp;D3</f>
        <v>01000100000000000000010001100010</v>
      </c>
      <c r="C3" s="1" t="s">
        <v>267</v>
      </c>
      <c r="D3" s="1" t="s">
        <v>223</v>
      </c>
      <c r="E3" s="1" t="s">
        <v>29</v>
      </c>
      <c r="F3" s="1" t="s">
        <v>48</v>
      </c>
      <c r="G3" s="1" t="s">
        <v>26</v>
      </c>
      <c r="H3" s="1" t="s">
        <v>29</v>
      </c>
      <c r="I3" s="1" t="s">
        <v>32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 t="s">
        <v>38</v>
      </c>
      <c r="P3" s="1">
        <v>0</v>
      </c>
      <c r="Q3" s="1">
        <v>0</v>
      </c>
      <c r="R3" s="1">
        <v>0</v>
      </c>
      <c r="S3" s="1">
        <v>11</v>
      </c>
      <c r="T3" s="1">
        <v>0</v>
      </c>
      <c r="U3" s="1">
        <v>0</v>
      </c>
      <c r="V3" s="1">
        <v>0</v>
      </c>
      <c r="W3" s="1">
        <v>1</v>
      </c>
      <c r="X3" s="1">
        <v>0</v>
      </c>
    </row>
    <row r="4" spans="1:24" x14ac:dyDescent="0.15">
      <c r="A4">
        <f>A3+1</f>
        <v>2</v>
      </c>
      <c r="B4" t="str">
        <f t="shared" si="0"/>
        <v>01000100000000000110010011100010</v>
      </c>
      <c r="C4" s="1" t="s">
        <v>268</v>
      </c>
      <c r="D4" s="1" t="s">
        <v>224</v>
      </c>
      <c r="E4" s="1" t="s">
        <v>29</v>
      </c>
      <c r="F4" s="1" t="s">
        <v>48</v>
      </c>
      <c r="G4" s="1" t="s">
        <v>26</v>
      </c>
      <c r="H4" s="1" t="s">
        <v>29</v>
      </c>
      <c r="I4" s="1" t="s">
        <v>32</v>
      </c>
      <c r="J4" s="1">
        <v>0</v>
      </c>
      <c r="K4" s="1" t="s">
        <v>340</v>
      </c>
      <c r="L4" s="1" t="s">
        <v>341</v>
      </c>
      <c r="M4" s="1">
        <v>0</v>
      </c>
      <c r="N4" s="1">
        <v>0</v>
      </c>
      <c r="O4" s="1" t="s">
        <v>38</v>
      </c>
      <c r="P4" s="1">
        <v>0</v>
      </c>
      <c r="Q4" s="1">
        <v>0</v>
      </c>
      <c r="R4" s="1">
        <v>1</v>
      </c>
      <c r="S4" s="1">
        <v>11</v>
      </c>
      <c r="T4" s="1">
        <v>0</v>
      </c>
      <c r="U4" s="1">
        <v>0</v>
      </c>
      <c r="V4" s="1">
        <v>0</v>
      </c>
      <c r="W4" s="1">
        <v>1</v>
      </c>
      <c r="X4" s="1">
        <v>0</v>
      </c>
    </row>
    <row r="5" spans="1:24" x14ac:dyDescent="0.15">
      <c r="A5">
        <f t="shared" ref="A5:A48" si="1">A4+1</f>
        <v>3</v>
      </c>
      <c r="B5" t="str">
        <f t="shared" si="0"/>
        <v>01000100000000001001010101100001</v>
      </c>
      <c r="C5" s="1" t="s">
        <v>268</v>
      </c>
      <c r="D5" s="1" t="s">
        <v>346</v>
      </c>
      <c r="E5" s="1" t="s">
        <v>29</v>
      </c>
      <c r="F5" s="1" t="s">
        <v>48</v>
      </c>
      <c r="G5" s="1" t="s">
        <v>26</v>
      </c>
      <c r="H5" s="1" t="s">
        <v>29</v>
      </c>
      <c r="I5" s="1" t="s">
        <v>32</v>
      </c>
      <c r="J5" s="1" t="s">
        <v>342</v>
      </c>
      <c r="K5" s="1">
        <v>0</v>
      </c>
      <c r="L5" s="1">
        <v>0</v>
      </c>
      <c r="M5" s="1">
        <v>1</v>
      </c>
      <c r="N5" s="1">
        <v>0</v>
      </c>
      <c r="O5" s="1" t="s">
        <v>38</v>
      </c>
      <c r="P5" s="1">
        <v>0</v>
      </c>
      <c r="Q5" s="1" t="s">
        <v>345</v>
      </c>
      <c r="R5" s="1">
        <v>0</v>
      </c>
      <c r="S5" s="1">
        <v>11</v>
      </c>
      <c r="T5" s="1">
        <v>0</v>
      </c>
      <c r="U5" s="1">
        <v>0</v>
      </c>
      <c r="V5" s="1">
        <v>0</v>
      </c>
      <c r="W5" s="1">
        <v>0</v>
      </c>
      <c r="X5" s="1" t="s">
        <v>38</v>
      </c>
    </row>
    <row r="6" spans="1:24" x14ac:dyDescent="0.15">
      <c r="A6">
        <f t="shared" si="1"/>
        <v>4</v>
      </c>
      <c r="B6" t="str">
        <f t="shared" si="0"/>
        <v>01000100000000000000011001100000</v>
      </c>
      <c r="C6" s="1" t="s">
        <v>268</v>
      </c>
      <c r="D6" s="1" t="s">
        <v>225</v>
      </c>
      <c r="E6" s="1" t="s">
        <v>29</v>
      </c>
      <c r="F6" s="1" t="s">
        <v>48</v>
      </c>
      <c r="G6" s="1" t="s">
        <v>26</v>
      </c>
      <c r="H6" s="1" t="s">
        <v>29</v>
      </c>
      <c r="I6" s="1" t="s">
        <v>32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 t="s">
        <v>38</v>
      </c>
      <c r="P6" s="1">
        <v>1</v>
      </c>
      <c r="Q6" s="1">
        <v>0</v>
      </c>
      <c r="R6" s="1">
        <v>0</v>
      </c>
      <c r="S6" s="1">
        <v>11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x14ac:dyDescent="0.15">
      <c r="A7">
        <f t="shared" si="1"/>
        <v>5</v>
      </c>
      <c r="B7" t="str">
        <f t="shared" si="0"/>
        <v>10000100000000000000001001100100</v>
      </c>
      <c r="C7" s="1" t="s">
        <v>269</v>
      </c>
      <c r="D7" s="1" t="s">
        <v>226</v>
      </c>
      <c r="E7" s="1" t="s">
        <v>29</v>
      </c>
      <c r="F7" s="1" t="s">
        <v>48</v>
      </c>
      <c r="G7" s="1" t="s">
        <v>26</v>
      </c>
      <c r="H7" s="1" t="s">
        <v>29</v>
      </c>
      <c r="I7" s="1" t="s">
        <v>32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 t="s">
        <v>29</v>
      </c>
      <c r="P7" s="1">
        <v>1</v>
      </c>
      <c r="Q7" s="1">
        <v>0</v>
      </c>
      <c r="R7" s="1">
        <v>0</v>
      </c>
      <c r="S7" s="1">
        <v>11</v>
      </c>
      <c r="T7" s="1">
        <v>0</v>
      </c>
      <c r="U7" s="1">
        <v>0</v>
      </c>
      <c r="V7" s="1">
        <v>1</v>
      </c>
      <c r="W7" s="1">
        <v>0</v>
      </c>
      <c r="X7" s="1">
        <v>0</v>
      </c>
    </row>
    <row r="8" spans="1:24" x14ac:dyDescent="0.15">
      <c r="A8">
        <f t="shared" si="1"/>
        <v>6</v>
      </c>
      <c r="B8" t="str">
        <f t="shared" si="0"/>
        <v>11000100000000000000000000010000</v>
      </c>
      <c r="C8" s="1" t="s">
        <v>310</v>
      </c>
      <c r="D8" s="1" t="s">
        <v>227</v>
      </c>
      <c r="E8" s="1" t="s">
        <v>29</v>
      </c>
      <c r="F8" s="1" t="s">
        <v>48</v>
      </c>
      <c r="G8" s="1" t="s">
        <v>26</v>
      </c>
      <c r="H8" s="1" t="s">
        <v>29</v>
      </c>
      <c r="I8" s="1" t="s">
        <v>32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 t="s">
        <v>29</v>
      </c>
      <c r="P8" s="1">
        <v>0</v>
      </c>
      <c r="Q8" s="1">
        <v>0</v>
      </c>
      <c r="R8" s="1">
        <v>0</v>
      </c>
      <c r="S8" s="1" t="s">
        <v>26</v>
      </c>
      <c r="T8" s="1">
        <v>1</v>
      </c>
      <c r="U8" s="1">
        <v>0</v>
      </c>
      <c r="V8" s="1">
        <v>0</v>
      </c>
      <c r="W8" s="1">
        <v>0</v>
      </c>
      <c r="X8" s="1">
        <v>0</v>
      </c>
    </row>
    <row r="9" spans="1:24" x14ac:dyDescent="0.15">
      <c r="A9">
        <f t="shared" si="1"/>
        <v>7</v>
      </c>
      <c r="B9" t="str">
        <f t="shared" si="0"/>
        <v>01000100000000000010000000010000</v>
      </c>
      <c r="C9" s="1" t="s">
        <v>268</v>
      </c>
      <c r="D9" s="1" t="s">
        <v>228</v>
      </c>
      <c r="E9" s="1" t="s">
        <v>29</v>
      </c>
      <c r="F9" s="1" t="s">
        <v>48</v>
      </c>
      <c r="G9" s="1" t="s">
        <v>26</v>
      </c>
      <c r="H9" s="1" t="s">
        <v>29</v>
      </c>
      <c r="I9" s="1" t="s">
        <v>32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 t="s">
        <v>29</v>
      </c>
      <c r="P9" s="1">
        <v>0</v>
      </c>
      <c r="Q9" s="1">
        <v>0</v>
      </c>
      <c r="R9" s="1">
        <v>0</v>
      </c>
      <c r="S9" s="1" t="s">
        <v>26</v>
      </c>
      <c r="T9" s="1">
        <v>1</v>
      </c>
      <c r="U9" s="1">
        <v>0</v>
      </c>
      <c r="V9" s="1">
        <v>0</v>
      </c>
      <c r="W9" s="1">
        <v>0</v>
      </c>
      <c r="X9" s="1">
        <v>0</v>
      </c>
    </row>
    <row r="10" spans="1:24" x14ac:dyDescent="0.15">
      <c r="A10">
        <f t="shared" si="1"/>
        <v>8</v>
      </c>
      <c r="B10" t="str">
        <f t="shared" si="0"/>
        <v>01000100000000000000000000110000</v>
      </c>
      <c r="C10" s="1" t="s">
        <v>268</v>
      </c>
      <c r="D10" s="1" t="s">
        <v>229</v>
      </c>
      <c r="E10" s="1" t="s">
        <v>29</v>
      </c>
      <c r="F10" s="1" t="s">
        <v>48</v>
      </c>
      <c r="G10" s="1" t="s">
        <v>26</v>
      </c>
      <c r="H10" s="1" t="s">
        <v>29</v>
      </c>
      <c r="I10" s="1" t="s">
        <v>32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 t="s">
        <v>29</v>
      </c>
      <c r="P10" s="1">
        <v>0</v>
      </c>
      <c r="Q10" s="1">
        <v>0</v>
      </c>
      <c r="R10" s="1">
        <v>0</v>
      </c>
      <c r="S10" s="1" t="s">
        <v>46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15">
      <c r="A11">
        <f t="shared" si="1"/>
        <v>9</v>
      </c>
      <c r="B11" t="str">
        <f t="shared" si="0"/>
        <v>01000100000000000100000000110000</v>
      </c>
      <c r="C11" s="1" t="s">
        <v>270</v>
      </c>
      <c r="D11" s="1" t="s">
        <v>230</v>
      </c>
      <c r="E11" s="1" t="s">
        <v>29</v>
      </c>
      <c r="F11" s="1" t="s">
        <v>48</v>
      </c>
      <c r="G11" s="1" t="s">
        <v>26</v>
      </c>
      <c r="H11" s="1" t="s">
        <v>29</v>
      </c>
      <c r="I11" s="1" t="s">
        <v>32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 t="s">
        <v>29</v>
      </c>
      <c r="P11" s="1">
        <v>0</v>
      </c>
      <c r="Q11" s="1">
        <v>0</v>
      </c>
      <c r="R11" s="1">
        <v>0</v>
      </c>
      <c r="S11" s="1" t="s">
        <v>46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</row>
    <row r="12" spans="1:24" x14ac:dyDescent="0.15">
      <c r="A12">
        <f t="shared" si="1"/>
        <v>10</v>
      </c>
      <c r="B12" t="str">
        <f t="shared" si="0"/>
        <v>01000100000000001000000001100000</v>
      </c>
      <c r="C12" s="1" t="s">
        <v>271</v>
      </c>
      <c r="D12" s="1" t="s">
        <v>231</v>
      </c>
      <c r="E12" s="1" t="s">
        <v>29</v>
      </c>
      <c r="F12" s="1" t="s">
        <v>48</v>
      </c>
      <c r="G12" s="1" t="s">
        <v>26</v>
      </c>
      <c r="H12" s="1" t="s">
        <v>29</v>
      </c>
      <c r="I12" s="1" t="s">
        <v>32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 t="s">
        <v>29</v>
      </c>
      <c r="P12" s="1">
        <v>0</v>
      </c>
      <c r="Q12" s="1">
        <v>0</v>
      </c>
      <c r="R12" s="1">
        <v>0</v>
      </c>
      <c r="S12" s="1">
        <v>11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15">
      <c r="A13">
        <f t="shared" si="1"/>
        <v>11</v>
      </c>
      <c r="B13" t="str">
        <f t="shared" si="0"/>
        <v>00000100000000001000000001001000</v>
      </c>
      <c r="C13" s="1" t="s">
        <v>272</v>
      </c>
      <c r="D13" s="1" t="s">
        <v>350</v>
      </c>
      <c r="E13" s="1" t="s">
        <v>29</v>
      </c>
      <c r="F13" s="1" t="s">
        <v>48</v>
      </c>
      <c r="G13" s="1" t="s">
        <v>26</v>
      </c>
      <c r="H13" s="1">
        <v>0</v>
      </c>
      <c r="I13" s="1" t="s">
        <v>32</v>
      </c>
      <c r="J13" s="1" t="s">
        <v>351</v>
      </c>
      <c r="K13" s="1">
        <v>0</v>
      </c>
      <c r="L13" s="1">
        <v>0</v>
      </c>
      <c r="M13" s="1">
        <v>0</v>
      </c>
      <c r="N13" s="1">
        <v>0</v>
      </c>
      <c r="O13" s="1" t="s">
        <v>29</v>
      </c>
      <c r="P13" s="1" t="s">
        <v>29</v>
      </c>
      <c r="Q13" s="1">
        <v>0</v>
      </c>
      <c r="R13" s="1" t="s">
        <v>29</v>
      </c>
      <c r="S13" s="1" t="s">
        <v>48</v>
      </c>
      <c r="T13" s="1">
        <v>0</v>
      </c>
      <c r="U13" s="1" t="s">
        <v>38</v>
      </c>
      <c r="V13" s="1" t="s">
        <v>29</v>
      </c>
      <c r="W13" s="1" t="s">
        <v>29</v>
      </c>
      <c r="X13" s="1" t="s">
        <v>29</v>
      </c>
    </row>
    <row r="14" spans="1:24" x14ac:dyDescent="0.15">
      <c r="A14">
        <f t="shared" si="1"/>
        <v>12</v>
      </c>
      <c r="B14" t="str">
        <f t="shared" si="0"/>
        <v>11000000000000000010000000010000</v>
      </c>
      <c r="C14" s="1" t="s">
        <v>309</v>
      </c>
      <c r="D14" s="1" t="s">
        <v>232</v>
      </c>
      <c r="E14" s="1" t="s">
        <v>29</v>
      </c>
      <c r="F14" s="1" t="s">
        <v>26</v>
      </c>
      <c r="G14" s="1" t="s">
        <v>26</v>
      </c>
      <c r="H14" s="1" t="s">
        <v>29</v>
      </c>
      <c r="I14" s="1" t="s">
        <v>32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 t="s">
        <v>29</v>
      </c>
      <c r="P14" s="1">
        <v>0</v>
      </c>
      <c r="Q14" s="1">
        <v>0</v>
      </c>
      <c r="R14" s="1">
        <v>0</v>
      </c>
      <c r="S14" s="1" t="s">
        <v>26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</row>
    <row r="15" spans="1:24" x14ac:dyDescent="0.15">
      <c r="A15">
        <f t="shared" si="1"/>
        <v>13</v>
      </c>
      <c r="B15" t="str">
        <f t="shared" si="0"/>
        <v>01000000011000000100000000000000</v>
      </c>
      <c r="C15" s="1" t="s">
        <v>273</v>
      </c>
      <c r="D15" s="1" t="s">
        <v>233</v>
      </c>
      <c r="E15" s="1" t="s">
        <v>29</v>
      </c>
      <c r="F15" s="1" t="s">
        <v>26</v>
      </c>
      <c r="G15" s="1" t="s">
        <v>26</v>
      </c>
      <c r="H15" s="1" t="s">
        <v>38</v>
      </c>
      <c r="I15" s="1" t="s">
        <v>112</v>
      </c>
      <c r="J15" s="1" t="s">
        <v>29</v>
      </c>
      <c r="K15" s="1" t="s">
        <v>38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29</v>
      </c>
      <c r="Q15" s="1" t="s">
        <v>29</v>
      </c>
      <c r="R15" s="1" t="s">
        <v>29</v>
      </c>
      <c r="S15" s="1" t="s">
        <v>26</v>
      </c>
      <c r="T15" s="1" t="s">
        <v>29</v>
      </c>
      <c r="U15" s="1" t="s">
        <v>29</v>
      </c>
      <c r="V15" s="1" t="s">
        <v>29</v>
      </c>
      <c r="W15" s="1" t="s">
        <v>29</v>
      </c>
      <c r="X15" s="1" t="s">
        <v>29</v>
      </c>
    </row>
    <row r="16" spans="1:24" x14ac:dyDescent="0.15">
      <c r="A16">
        <f t="shared" si="1"/>
        <v>14</v>
      </c>
      <c r="B16" t="str">
        <f t="shared" si="0"/>
        <v>01000000011000001000000000100000</v>
      </c>
      <c r="C16" s="1" t="s">
        <v>274</v>
      </c>
      <c r="D16" s="1" t="s">
        <v>234</v>
      </c>
      <c r="E16" s="1" t="s">
        <v>29</v>
      </c>
      <c r="F16" s="1" t="s">
        <v>26</v>
      </c>
      <c r="G16" s="1" t="s">
        <v>26</v>
      </c>
      <c r="H16" s="1" t="s">
        <v>38</v>
      </c>
      <c r="I16" s="1" t="s">
        <v>112</v>
      </c>
      <c r="J16" s="1" t="s">
        <v>38</v>
      </c>
      <c r="K16" s="1" t="s">
        <v>29</v>
      </c>
      <c r="L16" s="1" t="s">
        <v>29</v>
      </c>
      <c r="M16" s="1" t="s">
        <v>29</v>
      </c>
      <c r="N16" s="1" t="s">
        <v>29</v>
      </c>
      <c r="O16" s="1" t="s">
        <v>29</v>
      </c>
      <c r="P16" s="1" t="s">
        <v>29</v>
      </c>
      <c r="Q16" s="1" t="s">
        <v>29</v>
      </c>
      <c r="R16" s="1" t="s">
        <v>29</v>
      </c>
      <c r="S16" s="1" t="s">
        <v>46</v>
      </c>
      <c r="T16" s="1" t="s">
        <v>29</v>
      </c>
      <c r="U16" s="1" t="s">
        <v>29</v>
      </c>
      <c r="V16" s="1" t="s">
        <v>29</v>
      </c>
      <c r="W16" s="1" t="s">
        <v>29</v>
      </c>
      <c r="X16" s="1" t="s">
        <v>29</v>
      </c>
    </row>
    <row r="17" spans="1:24" x14ac:dyDescent="0.15">
      <c r="A17">
        <f t="shared" si="1"/>
        <v>15</v>
      </c>
      <c r="B17" t="str">
        <f t="shared" si="0"/>
        <v>00000000011000001000000000101000</v>
      </c>
      <c r="C17" s="1" t="s">
        <v>275</v>
      </c>
      <c r="D17" s="1" t="s">
        <v>235</v>
      </c>
      <c r="E17" s="1" t="s">
        <v>29</v>
      </c>
      <c r="F17" s="1" t="s">
        <v>26</v>
      </c>
      <c r="G17" s="1" t="s">
        <v>26</v>
      </c>
      <c r="H17" s="1" t="s">
        <v>38</v>
      </c>
      <c r="I17" s="1" t="s">
        <v>112</v>
      </c>
      <c r="J17" s="1" t="s">
        <v>38</v>
      </c>
      <c r="K17" s="1" t="s">
        <v>29</v>
      </c>
      <c r="L17" s="1" t="s">
        <v>29</v>
      </c>
      <c r="M17" s="1" t="s">
        <v>29</v>
      </c>
      <c r="N17" s="1" t="s">
        <v>29</v>
      </c>
      <c r="O17" s="1" t="s">
        <v>29</v>
      </c>
      <c r="P17" s="1" t="s">
        <v>29</v>
      </c>
      <c r="Q17" s="1" t="s">
        <v>29</v>
      </c>
      <c r="R17" s="1" t="s">
        <v>29</v>
      </c>
      <c r="S17" s="1" t="s">
        <v>46</v>
      </c>
      <c r="T17" s="1" t="s">
        <v>29</v>
      </c>
      <c r="U17" s="1" t="s">
        <v>38</v>
      </c>
      <c r="V17" s="1" t="s">
        <v>29</v>
      </c>
      <c r="W17" s="1" t="s">
        <v>29</v>
      </c>
      <c r="X17" s="1" t="s">
        <v>29</v>
      </c>
    </row>
    <row r="18" spans="1:24" x14ac:dyDescent="0.15">
      <c r="A18">
        <f t="shared" si="1"/>
        <v>16</v>
      </c>
      <c r="B18" t="str">
        <f t="shared" si="0"/>
        <v>01000000011001000100000000000000</v>
      </c>
      <c r="C18" s="1" t="s">
        <v>276</v>
      </c>
      <c r="D18" s="1" t="s">
        <v>236</v>
      </c>
      <c r="E18" s="1" t="s">
        <v>29</v>
      </c>
      <c r="F18" s="1" t="s">
        <v>26</v>
      </c>
      <c r="G18" s="1" t="s">
        <v>26</v>
      </c>
      <c r="H18" s="1" t="s">
        <v>38</v>
      </c>
      <c r="I18" s="1" t="s">
        <v>199</v>
      </c>
      <c r="J18" s="1" t="s">
        <v>29</v>
      </c>
      <c r="K18" s="1" t="s">
        <v>38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Q18" s="1" t="s">
        <v>29</v>
      </c>
      <c r="R18" s="1" t="s">
        <v>29</v>
      </c>
      <c r="S18" s="1" t="s">
        <v>26</v>
      </c>
      <c r="T18" s="1" t="s">
        <v>29</v>
      </c>
      <c r="U18" s="1" t="s">
        <v>29</v>
      </c>
      <c r="V18" s="1" t="s">
        <v>29</v>
      </c>
      <c r="W18" s="1" t="s">
        <v>29</v>
      </c>
      <c r="X18" s="1" t="s">
        <v>29</v>
      </c>
    </row>
    <row r="19" spans="1:24" x14ac:dyDescent="0.15">
      <c r="A19">
        <f t="shared" si="1"/>
        <v>17</v>
      </c>
      <c r="B19" t="str">
        <f t="shared" si="0"/>
        <v>01000000011001001000000000100000</v>
      </c>
      <c r="C19" s="1" t="s">
        <v>46</v>
      </c>
      <c r="D19" s="1" t="s">
        <v>237</v>
      </c>
      <c r="E19" s="1" t="s">
        <v>29</v>
      </c>
      <c r="F19" s="1" t="s">
        <v>26</v>
      </c>
      <c r="G19" s="1" t="s">
        <v>26</v>
      </c>
      <c r="H19" s="1" t="s">
        <v>38</v>
      </c>
      <c r="I19" s="1" t="s">
        <v>199</v>
      </c>
      <c r="J19" s="1" t="s">
        <v>38</v>
      </c>
      <c r="K19" s="1" t="s">
        <v>29</v>
      </c>
      <c r="L19" s="1" t="s">
        <v>29</v>
      </c>
      <c r="M19" s="1" t="s">
        <v>29</v>
      </c>
      <c r="N19" s="1" t="s">
        <v>29</v>
      </c>
      <c r="O19" s="1" t="s">
        <v>29</v>
      </c>
      <c r="P19" s="1" t="s">
        <v>29</v>
      </c>
      <c r="Q19" s="1" t="s">
        <v>29</v>
      </c>
      <c r="R19" s="1" t="s">
        <v>29</v>
      </c>
      <c r="S19" s="1" t="s">
        <v>46</v>
      </c>
      <c r="T19" s="1" t="s">
        <v>29</v>
      </c>
      <c r="U19" s="1" t="s">
        <v>29</v>
      </c>
      <c r="V19" s="1" t="s">
        <v>29</v>
      </c>
      <c r="W19" s="1" t="s">
        <v>29</v>
      </c>
      <c r="X19" s="1" t="s">
        <v>29</v>
      </c>
    </row>
    <row r="20" spans="1:24" x14ac:dyDescent="0.15">
      <c r="A20">
        <f t="shared" si="1"/>
        <v>18</v>
      </c>
      <c r="B20" t="str">
        <f t="shared" si="0"/>
        <v>00000000011001001000000000101000</v>
      </c>
      <c r="C20" s="1" t="s">
        <v>26</v>
      </c>
      <c r="D20" s="1" t="s">
        <v>238</v>
      </c>
      <c r="E20" s="1" t="s">
        <v>29</v>
      </c>
      <c r="F20" s="1" t="s">
        <v>26</v>
      </c>
      <c r="G20" s="1" t="s">
        <v>26</v>
      </c>
      <c r="H20" s="1" t="s">
        <v>38</v>
      </c>
      <c r="I20" s="1" t="s">
        <v>199</v>
      </c>
      <c r="J20" s="1" t="s">
        <v>38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Q20" s="1" t="s">
        <v>29</v>
      </c>
      <c r="R20" s="1" t="s">
        <v>29</v>
      </c>
      <c r="S20" s="1" t="s">
        <v>46</v>
      </c>
      <c r="T20" s="1" t="s">
        <v>29</v>
      </c>
      <c r="U20" s="1" t="s">
        <v>38</v>
      </c>
      <c r="V20" s="1" t="s">
        <v>29</v>
      </c>
      <c r="W20" s="1" t="s">
        <v>29</v>
      </c>
      <c r="X20" s="1" t="s">
        <v>29</v>
      </c>
    </row>
    <row r="21" spans="1:24" x14ac:dyDescent="0.15">
      <c r="A21">
        <f t="shared" si="1"/>
        <v>19</v>
      </c>
      <c r="B21" t="str">
        <f t="shared" si="0"/>
        <v>01000000011001010100000000000000</v>
      </c>
      <c r="C21" s="1" t="s">
        <v>277</v>
      </c>
      <c r="D21" s="1" t="s">
        <v>239</v>
      </c>
      <c r="E21" s="1" t="s">
        <v>29</v>
      </c>
      <c r="F21" s="1" t="s">
        <v>26</v>
      </c>
      <c r="G21" s="1" t="s">
        <v>26</v>
      </c>
      <c r="H21" s="1" t="s">
        <v>38</v>
      </c>
      <c r="I21" s="1" t="s">
        <v>204</v>
      </c>
      <c r="J21" s="1" t="s">
        <v>29</v>
      </c>
      <c r="K21" s="1" t="s">
        <v>38</v>
      </c>
      <c r="L21" s="1" t="s">
        <v>29</v>
      </c>
      <c r="M21" s="1" t="s">
        <v>29</v>
      </c>
      <c r="N21" s="1" t="s">
        <v>29</v>
      </c>
      <c r="O21" s="1" t="s">
        <v>29</v>
      </c>
      <c r="P21" s="1" t="s">
        <v>29</v>
      </c>
      <c r="Q21" s="1" t="s">
        <v>29</v>
      </c>
      <c r="R21" s="1" t="s">
        <v>29</v>
      </c>
      <c r="S21" s="1" t="s">
        <v>26</v>
      </c>
      <c r="T21" s="1" t="s">
        <v>29</v>
      </c>
      <c r="U21" s="1" t="s">
        <v>29</v>
      </c>
      <c r="V21" s="1" t="s">
        <v>29</v>
      </c>
      <c r="W21" s="1" t="s">
        <v>29</v>
      </c>
      <c r="X21" s="1" t="s">
        <v>29</v>
      </c>
    </row>
    <row r="22" spans="1:24" x14ac:dyDescent="0.15">
      <c r="A22">
        <f t="shared" si="1"/>
        <v>20</v>
      </c>
      <c r="B22" t="str">
        <f t="shared" si="0"/>
        <v>01000000011001011000000000100000</v>
      </c>
      <c r="C22" s="1" t="s">
        <v>46</v>
      </c>
      <c r="D22" s="1" t="s">
        <v>240</v>
      </c>
      <c r="E22" s="1" t="s">
        <v>29</v>
      </c>
      <c r="F22" s="1" t="s">
        <v>26</v>
      </c>
      <c r="G22" s="1" t="s">
        <v>26</v>
      </c>
      <c r="H22" s="1" t="s">
        <v>38</v>
      </c>
      <c r="I22" s="1" t="s">
        <v>204</v>
      </c>
      <c r="J22" s="1" t="s">
        <v>38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1" t="s">
        <v>29</v>
      </c>
      <c r="Q22" s="1" t="s">
        <v>29</v>
      </c>
      <c r="R22" s="1" t="s">
        <v>29</v>
      </c>
      <c r="S22" s="1" t="s">
        <v>46</v>
      </c>
      <c r="T22" s="1" t="s">
        <v>29</v>
      </c>
      <c r="U22" s="1" t="s">
        <v>29</v>
      </c>
      <c r="V22" s="1" t="s">
        <v>29</v>
      </c>
      <c r="W22" s="1" t="s">
        <v>29</v>
      </c>
      <c r="X22" s="1" t="s">
        <v>29</v>
      </c>
    </row>
    <row r="23" spans="1:24" x14ac:dyDescent="0.15">
      <c r="A23">
        <f t="shared" si="1"/>
        <v>21</v>
      </c>
      <c r="B23" t="str">
        <f t="shared" si="0"/>
        <v>00000000011001011000000000101000</v>
      </c>
      <c r="C23" s="1" t="s">
        <v>26</v>
      </c>
      <c r="D23" s="1" t="s">
        <v>241</v>
      </c>
      <c r="E23" s="1" t="s">
        <v>29</v>
      </c>
      <c r="F23" s="1" t="s">
        <v>26</v>
      </c>
      <c r="G23" s="1" t="s">
        <v>26</v>
      </c>
      <c r="H23" s="1" t="s">
        <v>38</v>
      </c>
      <c r="I23" s="1" t="s">
        <v>204</v>
      </c>
      <c r="J23" s="1" t="s">
        <v>38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1" t="s">
        <v>29</v>
      </c>
      <c r="Q23" s="1" t="s">
        <v>29</v>
      </c>
      <c r="R23" s="1" t="s">
        <v>29</v>
      </c>
      <c r="S23" s="1" t="s">
        <v>46</v>
      </c>
      <c r="T23" s="1" t="s">
        <v>29</v>
      </c>
      <c r="U23" s="1" t="s">
        <v>38</v>
      </c>
      <c r="V23" s="1" t="s">
        <v>29</v>
      </c>
      <c r="W23" s="1" t="s">
        <v>29</v>
      </c>
      <c r="X23" s="1" t="s">
        <v>29</v>
      </c>
    </row>
    <row r="24" spans="1:24" x14ac:dyDescent="0.15">
      <c r="A24">
        <f t="shared" si="1"/>
        <v>22</v>
      </c>
      <c r="B24" t="str">
        <f t="shared" si="0"/>
        <v>01000000011001100100000000000000</v>
      </c>
      <c r="C24" s="1" t="s">
        <v>46</v>
      </c>
      <c r="D24" s="1" t="s">
        <v>242</v>
      </c>
      <c r="E24" s="1" t="s">
        <v>29</v>
      </c>
      <c r="F24" s="1" t="s">
        <v>26</v>
      </c>
      <c r="G24" s="1" t="s">
        <v>26</v>
      </c>
      <c r="H24" s="1" t="s">
        <v>38</v>
      </c>
      <c r="I24" s="1" t="s">
        <v>154</v>
      </c>
      <c r="J24" s="1" t="s">
        <v>29</v>
      </c>
      <c r="K24" s="1" t="s">
        <v>38</v>
      </c>
      <c r="L24" s="1" t="s">
        <v>29</v>
      </c>
      <c r="M24" s="1" t="s">
        <v>29</v>
      </c>
      <c r="N24" s="1" t="s">
        <v>29</v>
      </c>
      <c r="O24" s="1" t="s">
        <v>29</v>
      </c>
      <c r="P24" s="1" t="s">
        <v>29</v>
      </c>
      <c r="Q24" s="1" t="s">
        <v>29</v>
      </c>
      <c r="R24" s="1" t="s">
        <v>29</v>
      </c>
      <c r="S24" s="1" t="s">
        <v>26</v>
      </c>
      <c r="T24" s="1" t="s">
        <v>29</v>
      </c>
      <c r="U24" s="1" t="s">
        <v>29</v>
      </c>
      <c r="V24" s="1" t="s">
        <v>29</v>
      </c>
      <c r="W24" s="1" t="s">
        <v>29</v>
      </c>
      <c r="X24" s="1" t="s">
        <v>29</v>
      </c>
    </row>
    <row r="25" spans="1:24" x14ac:dyDescent="0.15">
      <c r="A25">
        <f t="shared" si="1"/>
        <v>23</v>
      </c>
      <c r="B25" t="str">
        <f t="shared" si="0"/>
        <v>01000000011001101000000000100000</v>
      </c>
      <c r="C25" s="1" t="s">
        <v>278</v>
      </c>
      <c r="D25" s="1" t="s">
        <v>243</v>
      </c>
      <c r="E25" s="1" t="s">
        <v>29</v>
      </c>
      <c r="F25" s="1" t="s">
        <v>26</v>
      </c>
      <c r="G25" s="1" t="s">
        <v>26</v>
      </c>
      <c r="H25" s="1" t="s">
        <v>38</v>
      </c>
      <c r="I25" s="1" t="s">
        <v>154</v>
      </c>
      <c r="J25" s="1" t="s">
        <v>38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  <c r="P25" s="1" t="s">
        <v>29</v>
      </c>
      <c r="Q25" s="1" t="s">
        <v>29</v>
      </c>
      <c r="R25" s="1" t="s">
        <v>29</v>
      </c>
      <c r="S25" s="1" t="s">
        <v>46</v>
      </c>
      <c r="T25" s="1" t="s">
        <v>29</v>
      </c>
      <c r="U25" s="1" t="s">
        <v>29</v>
      </c>
      <c r="V25" s="1" t="s">
        <v>29</v>
      </c>
      <c r="W25" s="1" t="s">
        <v>29</v>
      </c>
      <c r="X25" s="1" t="s">
        <v>29</v>
      </c>
    </row>
    <row r="26" spans="1:24" x14ac:dyDescent="0.15">
      <c r="A26">
        <f t="shared" si="1"/>
        <v>24</v>
      </c>
      <c r="B26" t="str">
        <f t="shared" si="0"/>
        <v>00000000011001101000000000101000</v>
      </c>
      <c r="C26" s="1" t="s">
        <v>26</v>
      </c>
      <c r="D26" s="1" t="s">
        <v>244</v>
      </c>
      <c r="E26" s="1" t="s">
        <v>29</v>
      </c>
      <c r="F26" s="1" t="s">
        <v>26</v>
      </c>
      <c r="G26" s="1" t="s">
        <v>26</v>
      </c>
      <c r="H26" s="1" t="s">
        <v>38</v>
      </c>
      <c r="I26" s="1" t="s">
        <v>154</v>
      </c>
      <c r="J26" s="1" t="s">
        <v>38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29</v>
      </c>
      <c r="R26" s="1" t="s">
        <v>29</v>
      </c>
      <c r="S26" s="1" t="s">
        <v>46</v>
      </c>
      <c r="T26" s="1" t="s">
        <v>29</v>
      </c>
      <c r="U26" s="1" t="s">
        <v>38</v>
      </c>
      <c r="V26" s="1" t="s">
        <v>29</v>
      </c>
      <c r="W26" s="1" t="s">
        <v>29</v>
      </c>
      <c r="X26" s="1" t="s">
        <v>29</v>
      </c>
    </row>
    <row r="27" spans="1:24" x14ac:dyDescent="0.15">
      <c r="A27">
        <f t="shared" si="1"/>
        <v>25</v>
      </c>
      <c r="B27" t="str">
        <f t="shared" si="0"/>
        <v>01001000000000000000000000100000</v>
      </c>
      <c r="C27" s="1" t="s">
        <v>276</v>
      </c>
      <c r="D27" s="1" t="s">
        <v>245</v>
      </c>
      <c r="E27" s="1" t="s">
        <v>38</v>
      </c>
      <c r="F27" s="1" t="s">
        <v>26</v>
      </c>
      <c r="G27" s="1" t="s">
        <v>26</v>
      </c>
      <c r="H27" s="1" t="s">
        <v>29</v>
      </c>
      <c r="I27" s="1" t="s">
        <v>32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Q27" s="1" t="s">
        <v>29</v>
      </c>
      <c r="R27" s="1" t="s">
        <v>29</v>
      </c>
      <c r="S27" s="1" t="s">
        <v>46</v>
      </c>
      <c r="T27" s="1" t="s">
        <v>29</v>
      </c>
      <c r="U27" s="1" t="s">
        <v>29</v>
      </c>
      <c r="V27" s="1" t="s">
        <v>29</v>
      </c>
      <c r="W27" s="1" t="s">
        <v>29</v>
      </c>
      <c r="X27" s="1" t="s">
        <v>29</v>
      </c>
    </row>
    <row r="28" spans="1:24" x14ac:dyDescent="0.15">
      <c r="A28">
        <f t="shared" si="1"/>
        <v>26</v>
      </c>
      <c r="B28" t="str">
        <f t="shared" si="0"/>
        <v>00001000000000000000000000101000</v>
      </c>
      <c r="C28" s="1" t="s">
        <v>279</v>
      </c>
      <c r="D28" s="1" t="s">
        <v>246</v>
      </c>
      <c r="E28" s="1" t="s">
        <v>38</v>
      </c>
      <c r="F28" s="1" t="s">
        <v>26</v>
      </c>
      <c r="G28" s="1" t="s">
        <v>26</v>
      </c>
      <c r="H28" s="1" t="s">
        <v>29</v>
      </c>
      <c r="I28" s="1" t="s">
        <v>32</v>
      </c>
      <c r="J28" s="1" t="s">
        <v>29</v>
      </c>
      <c r="K28" s="1" t="s">
        <v>29</v>
      </c>
      <c r="L28" s="1" t="s">
        <v>29</v>
      </c>
      <c r="M28" s="1" t="s">
        <v>29</v>
      </c>
      <c r="N28" s="1" t="s">
        <v>29</v>
      </c>
      <c r="O28" s="1" t="s">
        <v>29</v>
      </c>
      <c r="P28" s="1" t="s">
        <v>29</v>
      </c>
      <c r="Q28" s="1" t="s">
        <v>29</v>
      </c>
      <c r="R28" s="1" t="s">
        <v>29</v>
      </c>
      <c r="S28" s="1" t="s">
        <v>46</v>
      </c>
      <c r="T28" s="1" t="s">
        <v>29</v>
      </c>
      <c r="U28" s="1" t="s">
        <v>38</v>
      </c>
      <c r="V28" s="1" t="s">
        <v>29</v>
      </c>
      <c r="W28" s="1" t="s">
        <v>29</v>
      </c>
      <c r="X28" s="1" t="s">
        <v>29</v>
      </c>
    </row>
    <row r="29" spans="1:24" x14ac:dyDescent="0.15">
      <c r="A29">
        <f t="shared" si="1"/>
        <v>27</v>
      </c>
      <c r="B29" t="str">
        <f t="shared" si="0"/>
        <v>01000000011000000100000000010000</v>
      </c>
      <c r="C29" s="1" t="s">
        <v>280</v>
      </c>
      <c r="D29" s="1" t="s">
        <v>247</v>
      </c>
      <c r="E29" s="1" t="s">
        <v>29</v>
      </c>
      <c r="F29" s="1" t="s">
        <v>26</v>
      </c>
      <c r="G29" s="1" t="s">
        <v>26</v>
      </c>
      <c r="H29" s="1" t="s">
        <v>38</v>
      </c>
      <c r="I29" s="1">
        <v>100000</v>
      </c>
      <c r="J29" s="1" t="s">
        <v>29</v>
      </c>
      <c r="K29" s="1" t="s">
        <v>38</v>
      </c>
      <c r="L29" s="1" t="s">
        <v>29</v>
      </c>
      <c r="M29" s="1" t="s">
        <v>29</v>
      </c>
      <c r="N29" s="1" t="s">
        <v>29</v>
      </c>
      <c r="O29" s="1" t="s">
        <v>29</v>
      </c>
      <c r="P29" s="1" t="s">
        <v>29</v>
      </c>
      <c r="Q29" s="1" t="s">
        <v>29</v>
      </c>
      <c r="R29" s="1" t="s">
        <v>29</v>
      </c>
      <c r="S29" s="1" t="s">
        <v>26</v>
      </c>
      <c r="T29" s="1" t="s">
        <v>38</v>
      </c>
      <c r="U29" s="1" t="s">
        <v>29</v>
      </c>
      <c r="V29" s="1" t="s">
        <v>29</v>
      </c>
      <c r="W29" s="1" t="s">
        <v>29</v>
      </c>
      <c r="X29" s="1" t="s">
        <v>29</v>
      </c>
    </row>
    <row r="30" spans="1:24" x14ac:dyDescent="0.15">
      <c r="A30">
        <f t="shared" si="1"/>
        <v>28</v>
      </c>
      <c r="B30" t="str">
        <f t="shared" si="0"/>
        <v>01000000011000000010000000010000</v>
      </c>
      <c r="C30" s="1" t="s">
        <v>280</v>
      </c>
      <c r="D30" s="1" t="s">
        <v>248</v>
      </c>
      <c r="E30" s="1" t="s">
        <v>29</v>
      </c>
      <c r="F30" s="1" t="s">
        <v>26</v>
      </c>
      <c r="G30" s="1" t="s">
        <v>26</v>
      </c>
      <c r="H30" s="1" t="s">
        <v>38</v>
      </c>
      <c r="I30" s="1">
        <v>100000</v>
      </c>
      <c r="J30" s="1" t="s">
        <v>29</v>
      </c>
      <c r="K30" s="1" t="s">
        <v>29</v>
      </c>
      <c r="L30" s="1" t="s">
        <v>38</v>
      </c>
      <c r="M30" s="1" t="s">
        <v>29</v>
      </c>
      <c r="N30" s="1" t="s">
        <v>29</v>
      </c>
      <c r="O30" s="1" t="s">
        <v>29</v>
      </c>
      <c r="P30" s="1" t="s">
        <v>29</v>
      </c>
      <c r="Q30" s="1" t="s">
        <v>29</v>
      </c>
      <c r="R30" s="1" t="s">
        <v>29</v>
      </c>
      <c r="S30" s="1" t="s">
        <v>26</v>
      </c>
      <c r="T30" s="1" t="s">
        <v>38</v>
      </c>
      <c r="U30" s="1" t="s">
        <v>29</v>
      </c>
      <c r="V30" s="1" t="s">
        <v>29</v>
      </c>
      <c r="W30" s="1" t="s">
        <v>29</v>
      </c>
      <c r="X30" s="1" t="s">
        <v>29</v>
      </c>
    </row>
    <row r="31" spans="1:24" x14ac:dyDescent="0.15">
      <c r="A31">
        <f t="shared" si="1"/>
        <v>29</v>
      </c>
      <c r="B31" t="str">
        <f t="shared" si="0"/>
        <v>01000000011000001000000000000000</v>
      </c>
      <c r="C31" s="1" t="s">
        <v>266</v>
      </c>
      <c r="D31" s="1" t="s">
        <v>249</v>
      </c>
      <c r="E31" s="1" t="s">
        <v>29</v>
      </c>
      <c r="F31" s="1" t="s">
        <v>26</v>
      </c>
      <c r="G31" s="1" t="s">
        <v>26</v>
      </c>
      <c r="H31" s="1" t="s">
        <v>38</v>
      </c>
      <c r="I31" s="1">
        <v>100000</v>
      </c>
      <c r="J31" s="1" t="s">
        <v>38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1" t="s">
        <v>29</v>
      </c>
      <c r="Q31" s="1" t="s">
        <v>29</v>
      </c>
      <c r="R31" s="1" t="s">
        <v>29</v>
      </c>
      <c r="S31" s="1" t="s">
        <v>26</v>
      </c>
      <c r="T31" s="1" t="s">
        <v>29</v>
      </c>
      <c r="U31" s="1" t="s">
        <v>29</v>
      </c>
      <c r="V31" s="1" t="s">
        <v>29</v>
      </c>
      <c r="W31" s="1" t="s">
        <v>29</v>
      </c>
      <c r="X31" s="1" t="s">
        <v>29</v>
      </c>
    </row>
    <row r="32" spans="1:24" x14ac:dyDescent="0.15">
      <c r="A32">
        <f t="shared" si="1"/>
        <v>30</v>
      </c>
      <c r="B32" t="str">
        <f t="shared" si="0"/>
        <v>11000000011000001000000010000000</v>
      </c>
      <c r="C32" s="1" t="s">
        <v>311</v>
      </c>
      <c r="D32" s="1" t="s">
        <v>250</v>
      </c>
      <c r="E32" s="1" t="s">
        <v>29</v>
      </c>
      <c r="F32" s="1" t="s">
        <v>26</v>
      </c>
      <c r="G32" s="1" t="s">
        <v>26</v>
      </c>
      <c r="H32" s="1" t="s">
        <v>38</v>
      </c>
      <c r="I32" s="1" t="s">
        <v>112</v>
      </c>
      <c r="J32" s="1" t="s">
        <v>38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1" t="s">
        <v>29</v>
      </c>
      <c r="R32" s="1" t="s">
        <v>38</v>
      </c>
      <c r="S32" s="1" t="s">
        <v>26</v>
      </c>
      <c r="T32" s="1" t="s">
        <v>29</v>
      </c>
      <c r="U32" s="1" t="s">
        <v>29</v>
      </c>
      <c r="V32" s="1" t="s">
        <v>29</v>
      </c>
      <c r="W32" s="1" t="s">
        <v>29</v>
      </c>
      <c r="X32" s="1" t="s">
        <v>29</v>
      </c>
    </row>
    <row r="33" spans="1:24" x14ac:dyDescent="0.15">
      <c r="A33">
        <f t="shared" si="1"/>
        <v>31</v>
      </c>
      <c r="B33" t="str">
        <f t="shared" si="0"/>
        <v>01000000000000000001000001100000</v>
      </c>
      <c r="C33" s="1" t="s">
        <v>266</v>
      </c>
      <c r="D33" s="1" t="s">
        <v>389</v>
      </c>
      <c r="E33" s="1" t="s">
        <v>29</v>
      </c>
      <c r="F33" s="1" t="s">
        <v>26</v>
      </c>
      <c r="G33" s="1" t="s">
        <v>26</v>
      </c>
      <c r="H33" s="1" t="s">
        <v>29</v>
      </c>
      <c r="I33" s="1" t="s">
        <v>32</v>
      </c>
      <c r="J33" s="1" t="s">
        <v>29</v>
      </c>
      <c r="K33" s="1" t="s">
        <v>29</v>
      </c>
      <c r="L33" s="1" t="s">
        <v>29</v>
      </c>
      <c r="M33" s="1" t="s">
        <v>38</v>
      </c>
      <c r="N33" s="1" t="s">
        <v>29</v>
      </c>
      <c r="O33" s="1" t="s">
        <v>29</v>
      </c>
      <c r="P33" s="1" t="s">
        <v>29</v>
      </c>
      <c r="Q33" s="1" t="s">
        <v>29</v>
      </c>
      <c r="R33" s="1" t="s">
        <v>29</v>
      </c>
      <c r="S33" s="1" t="s">
        <v>35</v>
      </c>
      <c r="T33" s="1" t="s">
        <v>29</v>
      </c>
      <c r="U33" s="1" t="s">
        <v>29</v>
      </c>
      <c r="V33" s="1" t="s">
        <v>29</v>
      </c>
      <c r="W33" s="1" t="s">
        <v>29</v>
      </c>
      <c r="X33" s="1" t="s">
        <v>29</v>
      </c>
    </row>
    <row r="34" spans="1:24" x14ac:dyDescent="0.15">
      <c r="A34">
        <f t="shared" si="1"/>
        <v>32</v>
      </c>
      <c r="B34" t="str">
        <f t="shared" si="0"/>
        <v>01000000000000000001010100100000</v>
      </c>
      <c r="C34" s="1" t="s">
        <v>266</v>
      </c>
      <c r="D34" s="1" t="s">
        <v>390</v>
      </c>
      <c r="E34" s="1" t="s">
        <v>29</v>
      </c>
      <c r="F34" s="1" t="s">
        <v>26</v>
      </c>
      <c r="G34" s="1" t="s">
        <v>26</v>
      </c>
      <c r="H34" s="1" t="s">
        <v>29</v>
      </c>
      <c r="I34" s="1" t="s">
        <v>32</v>
      </c>
      <c r="J34" s="1" t="s">
        <v>29</v>
      </c>
      <c r="K34" s="1" t="s">
        <v>29</v>
      </c>
      <c r="L34" s="1" t="s">
        <v>29</v>
      </c>
      <c r="M34" s="1" t="s">
        <v>38</v>
      </c>
      <c r="N34" s="1" t="s">
        <v>29</v>
      </c>
      <c r="O34" s="1" t="s">
        <v>49</v>
      </c>
      <c r="P34" s="1" t="s">
        <v>29</v>
      </c>
      <c r="Q34" s="1" t="s">
        <v>38</v>
      </c>
      <c r="R34" s="1" t="s">
        <v>29</v>
      </c>
      <c r="S34" s="1" t="s">
        <v>46</v>
      </c>
      <c r="T34" s="1" t="s">
        <v>29</v>
      </c>
      <c r="U34" s="1" t="s">
        <v>29</v>
      </c>
      <c r="V34" s="1" t="s">
        <v>29</v>
      </c>
      <c r="W34" s="1" t="s">
        <v>29</v>
      </c>
      <c r="X34" s="1" t="s">
        <v>29</v>
      </c>
    </row>
    <row r="35" spans="1:24" x14ac:dyDescent="0.15">
      <c r="A35">
        <f t="shared" si="1"/>
        <v>33</v>
      </c>
      <c r="B35" t="str">
        <f t="shared" si="0"/>
        <v>01000000000000000000011000100000</v>
      </c>
      <c r="C35" s="1" t="s">
        <v>266</v>
      </c>
      <c r="D35" s="1" t="s">
        <v>391</v>
      </c>
      <c r="E35" s="1" t="s">
        <v>29</v>
      </c>
      <c r="F35" s="1" t="s">
        <v>26</v>
      </c>
      <c r="G35" s="1" t="s">
        <v>26</v>
      </c>
      <c r="H35" s="1" t="s">
        <v>29</v>
      </c>
      <c r="I35" s="1" t="s">
        <v>32</v>
      </c>
      <c r="J35" s="1" t="s">
        <v>29</v>
      </c>
      <c r="K35" s="1" t="s">
        <v>29</v>
      </c>
      <c r="L35" s="1" t="s">
        <v>29</v>
      </c>
      <c r="M35" s="1" t="s">
        <v>29</v>
      </c>
      <c r="N35" s="1" t="s">
        <v>29</v>
      </c>
      <c r="O35" s="1" t="s">
        <v>49</v>
      </c>
      <c r="P35" s="1" t="s">
        <v>38</v>
      </c>
      <c r="Q35" s="1" t="s">
        <v>29</v>
      </c>
      <c r="R35" s="1" t="s">
        <v>29</v>
      </c>
      <c r="S35" s="1" t="s">
        <v>46</v>
      </c>
      <c r="T35" s="1" t="s">
        <v>29</v>
      </c>
      <c r="U35" s="1" t="s">
        <v>29</v>
      </c>
      <c r="V35" s="1" t="s">
        <v>29</v>
      </c>
      <c r="W35" s="1" t="s">
        <v>29</v>
      </c>
      <c r="X35" s="1" t="s">
        <v>29</v>
      </c>
    </row>
    <row r="36" spans="1:24" x14ac:dyDescent="0.15">
      <c r="A36">
        <f t="shared" si="1"/>
        <v>34</v>
      </c>
      <c r="B36" t="str">
        <f t="shared" si="0"/>
        <v>00000000000000000000011000101000</v>
      </c>
      <c r="C36" s="1" t="s">
        <v>26</v>
      </c>
      <c r="D36" s="1" t="s">
        <v>392</v>
      </c>
      <c r="E36" s="1" t="s">
        <v>29</v>
      </c>
      <c r="F36" s="1" t="s">
        <v>26</v>
      </c>
      <c r="G36" s="1" t="s">
        <v>26</v>
      </c>
      <c r="H36" s="1" t="s">
        <v>29</v>
      </c>
      <c r="I36" s="1" t="s">
        <v>32</v>
      </c>
      <c r="J36" s="1" t="s">
        <v>29</v>
      </c>
      <c r="K36" s="1" t="s">
        <v>29</v>
      </c>
      <c r="L36" s="1" t="s">
        <v>29</v>
      </c>
      <c r="M36" s="1" t="s">
        <v>29</v>
      </c>
      <c r="N36" s="1" t="s">
        <v>29</v>
      </c>
      <c r="O36" s="1" t="s">
        <v>388</v>
      </c>
      <c r="P36" s="1" t="s">
        <v>38</v>
      </c>
      <c r="Q36" s="1" t="s">
        <v>29</v>
      </c>
      <c r="R36" s="1" t="s">
        <v>29</v>
      </c>
      <c r="S36" s="1" t="s">
        <v>46</v>
      </c>
      <c r="T36" s="1" t="s">
        <v>29</v>
      </c>
      <c r="U36" s="1" t="s">
        <v>38</v>
      </c>
      <c r="V36" s="1" t="s">
        <v>29</v>
      </c>
      <c r="W36" s="1" t="s">
        <v>29</v>
      </c>
      <c r="X36" s="1" t="s">
        <v>29</v>
      </c>
    </row>
    <row r="37" spans="1:24" x14ac:dyDescent="0.15">
      <c r="A37">
        <f t="shared" si="1"/>
        <v>35</v>
      </c>
      <c r="B37" t="str">
        <f t="shared" si="0"/>
        <v>01000000000000000000010000110000</v>
      </c>
      <c r="C37" s="1" t="s">
        <v>281</v>
      </c>
      <c r="D37" s="1" t="s">
        <v>255</v>
      </c>
      <c r="E37" s="1" t="s">
        <v>29</v>
      </c>
      <c r="F37" s="1" t="s">
        <v>26</v>
      </c>
      <c r="G37" s="1" t="s">
        <v>26</v>
      </c>
      <c r="H37" s="1" t="s">
        <v>29</v>
      </c>
      <c r="I37" s="1" t="s">
        <v>32</v>
      </c>
      <c r="J37" s="1" t="s">
        <v>29</v>
      </c>
      <c r="K37" s="1" t="s">
        <v>29</v>
      </c>
      <c r="L37" s="1" t="s">
        <v>29</v>
      </c>
      <c r="M37" s="1" t="s">
        <v>29</v>
      </c>
      <c r="N37" s="1" t="s">
        <v>29</v>
      </c>
      <c r="O37" s="1" t="s">
        <v>38</v>
      </c>
      <c r="P37" s="1" t="s">
        <v>29</v>
      </c>
      <c r="Q37" s="1" t="s">
        <v>29</v>
      </c>
      <c r="R37" s="1" t="s">
        <v>29</v>
      </c>
      <c r="S37" s="1" t="s">
        <v>46</v>
      </c>
      <c r="T37" s="1" t="s">
        <v>38</v>
      </c>
      <c r="U37" s="1" t="s">
        <v>29</v>
      </c>
      <c r="V37" s="1" t="s">
        <v>29</v>
      </c>
      <c r="W37" s="1" t="s">
        <v>29</v>
      </c>
      <c r="X37" s="1" t="s">
        <v>29</v>
      </c>
    </row>
    <row r="38" spans="1:24" x14ac:dyDescent="0.15">
      <c r="A38">
        <f t="shared" si="1"/>
        <v>36</v>
      </c>
      <c r="B38" t="str">
        <f t="shared" si="0"/>
        <v>01000000000000000000010100110000</v>
      </c>
      <c r="C38" s="1" t="s">
        <v>46</v>
      </c>
      <c r="D38" s="1" t="s">
        <v>256</v>
      </c>
      <c r="E38" s="1" t="s">
        <v>29</v>
      </c>
      <c r="F38" s="1" t="s">
        <v>26</v>
      </c>
      <c r="G38" s="1" t="s">
        <v>26</v>
      </c>
      <c r="H38" s="1" t="s">
        <v>29</v>
      </c>
      <c r="I38" s="1" t="s">
        <v>32</v>
      </c>
      <c r="J38" s="1" t="s">
        <v>29</v>
      </c>
      <c r="K38" s="1" t="s">
        <v>29</v>
      </c>
      <c r="L38" s="1" t="s">
        <v>29</v>
      </c>
      <c r="M38" s="1" t="s">
        <v>29</v>
      </c>
      <c r="N38" s="1" t="s">
        <v>29</v>
      </c>
      <c r="O38" s="1" t="s">
        <v>38</v>
      </c>
      <c r="P38" s="1" t="s">
        <v>29</v>
      </c>
      <c r="Q38" s="1" t="s">
        <v>38</v>
      </c>
      <c r="R38" s="1" t="s">
        <v>29</v>
      </c>
      <c r="S38" s="1" t="s">
        <v>46</v>
      </c>
      <c r="T38" s="1" t="s">
        <v>38</v>
      </c>
      <c r="U38" s="1" t="s">
        <v>29</v>
      </c>
      <c r="V38" s="1" t="s">
        <v>29</v>
      </c>
      <c r="W38" s="1" t="s">
        <v>29</v>
      </c>
      <c r="X38" s="1" t="s">
        <v>29</v>
      </c>
    </row>
    <row r="39" spans="1:24" x14ac:dyDescent="0.15">
      <c r="A39">
        <f t="shared" si="1"/>
        <v>37</v>
      </c>
      <c r="B39" t="str">
        <f t="shared" si="0"/>
        <v>00000000000000000000100000100000</v>
      </c>
      <c r="C39" s="1" t="s">
        <v>282</v>
      </c>
      <c r="D39" s="1" t="s">
        <v>257</v>
      </c>
      <c r="E39" s="1" t="s">
        <v>29</v>
      </c>
      <c r="F39" s="1" t="s">
        <v>26</v>
      </c>
      <c r="G39" s="1" t="s">
        <v>26</v>
      </c>
      <c r="H39" s="1" t="s">
        <v>29</v>
      </c>
      <c r="I39" s="1" t="s">
        <v>32</v>
      </c>
      <c r="J39" s="1" t="s">
        <v>29</v>
      </c>
      <c r="K39" s="1" t="s">
        <v>29</v>
      </c>
      <c r="L39" s="1" t="s">
        <v>29</v>
      </c>
      <c r="M39" s="1" t="s">
        <v>29</v>
      </c>
      <c r="N39" s="1" t="s">
        <v>38</v>
      </c>
      <c r="O39" s="1" t="s">
        <v>29</v>
      </c>
      <c r="P39" s="1" t="s">
        <v>29</v>
      </c>
      <c r="Q39" s="1" t="s">
        <v>29</v>
      </c>
      <c r="R39" s="1" t="s">
        <v>29</v>
      </c>
      <c r="S39" s="1" t="s">
        <v>46</v>
      </c>
      <c r="T39" s="1" t="s">
        <v>29</v>
      </c>
      <c r="U39" s="1" t="s">
        <v>29</v>
      </c>
      <c r="V39" s="1" t="s">
        <v>29</v>
      </c>
      <c r="W39" s="1" t="s">
        <v>29</v>
      </c>
      <c r="X39" s="1" t="s">
        <v>29</v>
      </c>
    </row>
    <row r="40" spans="1:24" x14ac:dyDescent="0.15">
      <c r="A40">
        <f t="shared" si="1"/>
        <v>38</v>
      </c>
      <c r="B40" t="str">
        <f t="shared" si="0"/>
        <v>01000010011001100000000000010000</v>
      </c>
      <c r="C40" s="1" t="s">
        <v>283</v>
      </c>
      <c r="D40" s="1" t="s">
        <v>258</v>
      </c>
      <c r="E40" s="1" t="s">
        <v>29</v>
      </c>
      <c r="F40" s="1" t="s">
        <v>46</v>
      </c>
      <c r="G40" s="1" t="s">
        <v>26</v>
      </c>
      <c r="H40" s="1" t="s">
        <v>38</v>
      </c>
      <c r="I40" s="1" t="s">
        <v>154</v>
      </c>
      <c r="J40" s="1" t="s">
        <v>29</v>
      </c>
      <c r="K40" s="1" t="s">
        <v>29</v>
      </c>
      <c r="L40" s="1" t="s">
        <v>29</v>
      </c>
      <c r="M40" s="1" t="s">
        <v>29</v>
      </c>
      <c r="N40" s="1" t="s">
        <v>29</v>
      </c>
      <c r="O40" s="1" t="s">
        <v>29</v>
      </c>
      <c r="P40" s="1" t="s">
        <v>29</v>
      </c>
      <c r="Q40" s="1" t="s">
        <v>29</v>
      </c>
      <c r="R40" s="1" t="s">
        <v>29</v>
      </c>
      <c r="S40" s="1" t="s">
        <v>26</v>
      </c>
      <c r="T40" s="1" t="s">
        <v>38</v>
      </c>
      <c r="U40" s="1" t="s">
        <v>29</v>
      </c>
      <c r="V40" s="1" t="s">
        <v>29</v>
      </c>
      <c r="W40" s="1" t="s">
        <v>29</v>
      </c>
      <c r="X40" s="1" t="s">
        <v>29</v>
      </c>
    </row>
    <row r="41" spans="1:24" x14ac:dyDescent="0.15">
      <c r="A41">
        <f t="shared" si="1"/>
        <v>39</v>
      </c>
      <c r="B41" t="str">
        <f t="shared" si="0"/>
        <v>01000010011001100010000000010000</v>
      </c>
      <c r="C41" s="1" t="s">
        <v>283</v>
      </c>
      <c r="D41" s="1" t="s">
        <v>259</v>
      </c>
      <c r="E41" s="1" t="s">
        <v>29</v>
      </c>
      <c r="F41" s="1" t="s">
        <v>46</v>
      </c>
      <c r="G41" s="1" t="s">
        <v>26</v>
      </c>
      <c r="H41" s="1" t="s">
        <v>38</v>
      </c>
      <c r="I41" s="1" t="s">
        <v>154</v>
      </c>
      <c r="J41" s="1" t="s">
        <v>29</v>
      </c>
      <c r="K41" s="1" t="s">
        <v>29</v>
      </c>
      <c r="L41" s="1" t="s">
        <v>38</v>
      </c>
      <c r="M41" s="1" t="s">
        <v>29</v>
      </c>
      <c r="N41" s="1" t="s">
        <v>29</v>
      </c>
      <c r="O41" s="1" t="s">
        <v>29</v>
      </c>
      <c r="P41" s="1" t="s">
        <v>29</v>
      </c>
      <c r="Q41" s="1" t="s">
        <v>29</v>
      </c>
      <c r="R41" s="1" t="s">
        <v>29</v>
      </c>
      <c r="S41" s="1" t="s">
        <v>26</v>
      </c>
      <c r="T41" s="1" t="s">
        <v>38</v>
      </c>
      <c r="U41" s="1" t="s">
        <v>29</v>
      </c>
      <c r="V41" s="1" t="s">
        <v>29</v>
      </c>
      <c r="W41" s="1" t="s">
        <v>29</v>
      </c>
      <c r="X41" s="1" t="s">
        <v>29</v>
      </c>
    </row>
    <row r="42" spans="1:24" x14ac:dyDescent="0.15">
      <c r="A42">
        <f t="shared" si="1"/>
        <v>40</v>
      </c>
      <c r="B42" t="str">
        <f t="shared" si="0"/>
        <v>01000010011001100000000000110000</v>
      </c>
      <c r="C42" s="1" t="s">
        <v>266</v>
      </c>
      <c r="D42" s="1" t="s">
        <v>260</v>
      </c>
      <c r="E42" s="1" t="s">
        <v>29</v>
      </c>
      <c r="F42" s="1" t="s">
        <v>46</v>
      </c>
      <c r="G42" s="1" t="s">
        <v>26</v>
      </c>
      <c r="H42" s="1" t="s">
        <v>38</v>
      </c>
      <c r="I42" s="1" t="s">
        <v>154</v>
      </c>
      <c r="J42" s="1" t="s">
        <v>29</v>
      </c>
      <c r="K42" s="1" t="s">
        <v>29</v>
      </c>
      <c r="L42" s="1" t="s">
        <v>29</v>
      </c>
      <c r="M42" s="1" t="s">
        <v>29</v>
      </c>
      <c r="N42" s="1" t="s">
        <v>29</v>
      </c>
      <c r="O42" s="1" t="s">
        <v>29</v>
      </c>
      <c r="P42" s="1" t="s">
        <v>29</v>
      </c>
      <c r="Q42" s="1" t="s">
        <v>29</v>
      </c>
      <c r="R42" s="1" t="s">
        <v>29</v>
      </c>
      <c r="S42" s="1" t="s">
        <v>46</v>
      </c>
      <c r="T42" s="1" t="s">
        <v>38</v>
      </c>
      <c r="U42" s="1" t="s">
        <v>29</v>
      </c>
      <c r="V42" s="1" t="s">
        <v>29</v>
      </c>
      <c r="W42" s="1" t="s">
        <v>29</v>
      </c>
      <c r="X42" s="1" t="s">
        <v>29</v>
      </c>
    </row>
    <row r="43" spans="1:24" x14ac:dyDescent="0.15">
      <c r="A43">
        <f t="shared" si="1"/>
        <v>41</v>
      </c>
      <c r="B43" t="str">
        <f t="shared" si="0"/>
        <v>01000010011001100100000000110000</v>
      </c>
      <c r="C43" s="1" t="s">
        <v>266</v>
      </c>
      <c r="D43" s="1" t="s">
        <v>261</v>
      </c>
      <c r="E43" s="1" t="s">
        <v>29</v>
      </c>
      <c r="F43" s="1" t="s">
        <v>46</v>
      </c>
      <c r="G43" s="1" t="s">
        <v>26</v>
      </c>
      <c r="H43" s="1" t="s">
        <v>38</v>
      </c>
      <c r="I43" s="1" t="s">
        <v>154</v>
      </c>
      <c r="J43" s="1" t="s">
        <v>29</v>
      </c>
      <c r="K43" s="1" t="s">
        <v>38</v>
      </c>
      <c r="L43" s="1" t="s">
        <v>29</v>
      </c>
      <c r="M43" s="1" t="s">
        <v>29</v>
      </c>
      <c r="N43" s="1" t="s">
        <v>29</v>
      </c>
      <c r="O43" s="1" t="s">
        <v>29</v>
      </c>
      <c r="P43" s="1" t="s">
        <v>29</v>
      </c>
      <c r="Q43" s="1" t="s">
        <v>29</v>
      </c>
      <c r="R43" s="1" t="s">
        <v>29</v>
      </c>
      <c r="S43" s="1" t="s">
        <v>46</v>
      </c>
      <c r="T43" s="1" t="s">
        <v>38</v>
      </c>
      <c r="U43" s="1" t="s">
        <v>29</v>
      </c>
      <c r="V43" s="1" t="s">
        <v>29</v>
      </c>
      <c r="W43" s="1" t="s">
        <v>29</v>
      </c>
      <c r="X43" s="1" t="s">
        <v>29</v>
      </c>
    </row>
    <row r="44" spans="1:24" x14ac:dyDescent="0.15">
      <c r="A44">
        <f t="shared" si="1"/>
        <v>42</v>
      </c>
      <c r="B44" t="str">
        <f>C44&amp;0&amp;0&amp;D44</f>
        <v>01000000111000000100000001100000</v>
      </c>
      <c r="C44" s="1" t="s">
        <v>266</v>
      </c>
      <c r="D44" s="1" t="s">
        <v>358</v>
      </c>
      <c r="E44" s="1" t="s">
        <v>29</v>
      </c>
      <c r="F44" s="1" t="s">
        <v>26</v>
      </c>
      <c r="G44" s="1" t="s">
        <v>356</v>
      </c>
      <c r="H44" s="1" t="s">
        <v>38</v>
      </c>
      <c r="I44" s="1" t="s">
        <v>112</v>
      </c>
      <c r="J44" s="1" t="s">
        <v>29</v>
      </c>
      <c r="K44" s="1" t="s">
        <v>38</v>
      </c>
      <c r="L44" s="1" t="s">
        <v>29</v>
      </c>
      <c r="M44" s="1" t="s">
        <v>29</v>
      </c>
      <c r="N44" s="1" t="s">
        <v>29</v>
      </c>
      <c r="O44" s="1" t="s">
        <v>29</v>
      </c>
      <c r="P44" s="1" t="s">
        <v>29</v>
      </c>
      <c r="Q44" s="1" t="s">
        <v>29</v>
      </c>
      <c r="R44" s="1" t="s">
        <v>29</v>
      </c>
      <c r="S44" s="1" t="s">
        <v>35</v>
      </c>
      <c r="T44" s="1" t="s">
        <v>29</v>
      </c>
      <c r="U44" s="1" t="s">
        <v>29</v>
      </c>
      <c r="V44" s="1" t="s">
        <v>29</v>
      </c>
      <c r="W44" s="1" t="s">
        <v>29</v>
      </c>
      <c r="X44" s="1" t="s">
        <v>29</v>
      </c>
    </row>
    <row r="45" spans="1:24" x14ac:dyDescent="0.15">
      <c r="A45">
        <f t="shared" si="1"/>
        <v>43</v>
      </c>
      <c r="B45" t="str">
        <f t="shared" si="0"/>
        <v>01000000111000000010000001100000</v>
      </c>
      <c r="C45" s="1" t="s">
        <v>266</v>
      </c>
      <c r="D45" s="1" t="s">
        <v>357</v>
      </c>
      <c r="E45" s="1" t="s">
        <v>29</v>
      </c>
      <c r="F45" s="1" t="s">
        <v>26</v>
      </c>
      <c r="G45" s="1" t="s">
        <v>46</v>
      </c>
      <c r="H45" s="1" t="s">
        <v>38</v>
      </c>
      <c r="I45" s="1" t="s">
        <v>112</v>
      </c>
      <c r="J45" s="1" t="s">
        <v>29</v>
      </c>
      <c r="K45" s="1" t="s">
        <v>29</v>
      </c>
      <c r="L45" s="1" t="s">
        <v>38</v>
      </c>
      <c r="M45" s="1" t="s">
        <v>29</v>
      </c>
      <c r="N45" s="1" t="s">
        <v>29</v>
      </c>
      <c r="O45" s="1" t="s">
        <v>29</v>
      </c>
      <c r="P45" s="1" t="s">
        <v>29</v>
      </c>
      <c r="Q45" s="1" t="s">
        <v>29</v>
      </c>
      <c r="R45" s="1" t="s">
        <v>29</v>
      </c>
      <c r="S45" s="1" t="s">
        <v>35</v>
      </c>
      <c r="T45" s="1" t="s">
        <v>29</v>
      </c>
      <c r="U45" s="1" t="s">
        <v>29</v>
      </c>
      <c r="V45" s="1" t="s">
        <v>29</v>
      </c>
      <c r="W45" s="1" t="s">
        <v>29</v>
      </c>
      <c r="X45" s="1" t="s">
        <v>29</v>
      </c>
    </row>
    <row r="46" spans="1:24" x14ac:dyDescent="0.15">
      <c r="A46">
        <f t="shared" si="1"/>
        <v>44</v>
      </c>
      <c r="B46" t="str">
        <f t="shared" si="0"/>
        <v>01000000111000001000000001100010</v>
      </c>
      <c r="C46" s="1" t="s">
        <v>266</v>
      </c>
      <c r="D46" s="1" t="s">
        <v>354</v>
      </c>
      <c r="E46" s="1" t="s">
        <v>29</v>
      </c>
      <c r="F46" s="1" t="s">
        <v>26</v>
      </c>
      <c r="G46" s="1" t="s">
        <v>46</v>
      </c>
      <c r="H46" s="1" t="s">
        <v>38</v>
      </c>
      <c r="I46" s="1" t="s">
        <v>112</v>
      </c>
      <c r="J46" s="1" t="s">
        <v>38</v>
      </c>
      <c r="K46" s="1" t="s">
        <v>29</v>
      </c>
      <c r="L46" s="1" t="s">
        <v>29</v>
      </c>
      <c r="M46" s="1" t="s">
        <v>29</v>
      </c>
      <c r="N46" s="1" t="s">
        <v>29</v>
      </c>
      <c r="O46" s="1" t="s">
        <v>29</v>
      </c>
      <c r="P46" s="1" t="s">
        <v>29</v>
      </c>
      <c r="Q46" s="1" t="s">
        <v>29</v>
      </c>
      <c r="R46" s="1" t="s">
        <v>29</v>
      </c>
      <c r="S46" s="1" t="s">
        <v>35</v>
      </c>
      <c r="T46" s="1" t="s">
        <v>29</v>
      </c>
      <c r="U46" s="1" t="s">
        <v>29</v>
      </c>
      <c r="V46" s="1" t="s">
        <v>29</v>
      </c>
      <c r="W46" s="1" t="s">
        <v>38</v>
      </c>
      <c r="X46" s="1" t="s">
        <v>29</v>
      </c>
    </row>
    <row r="47" spans="1:24" x14ac:dyDescent="0.15">
      <c r="A47">
        <f t="shared" si="1"/>
        <v>45</v>
      </c>
      <c r="B47" t="str">
        <f t="shared" si="0"/>
        <v>00000000111000001000000001100001</v>
      </c>
      <c r="C47" s="1" t="s">
        <v>284</v>
      </c>
      <c r="D47" s="1" t="s">
        <v>355</v>
      </c>
      <c r="E47" s="1" t="s">
        <v>29</v>
      </c>
      <c r="F47" s="1" t="s">
        <v>26</v>
      </c>
      <c r="G47" s="1" t="s">
        <v>46</v>
      </c>
      <c r="H47" s="1" t="s">
        <v>38</v>
      </c>
      <c r="I47" s="1" t="s">
        <v>112</v>
      </c>
      <c r="J47" s="1" t="s">
        <v>38</v>
      </c>
      <c r="K47" s="1" t="s">
        <v>29</v>
      </c>
      <c r="L47" s="1" t="s">
        <v>29</v>
      </c>
      <c r="M47" s="1" t="s">
        <v>29</v>
      </c>
      <c r="N47" s="1" t="s">
        <v>29</v>
      </c>
      <c r="O47" s="1" t="s">
        <v>29</v>
      </c>
      <c r="P47" s="1" t="s">
        <v>29</v>
      </c>
      <c r="Q47" s="1" t="s">
        <v>29</v>
      </c>
      <c r="R47" s="1" t="s">
        <v>29</v>
      </c>
      <c r="S47" s="1" t="s">
        <v>35</v>
      </c>
      <c r="T47" s="1" t="s">
        <v>29</v>
      </c>
      <c r="U47" s="1" t="s">
        <v>29</v>
      </c>
      <c r="V47" s="1" t="s">
        <v>29</v>
      </c>
      <c r="W47" s="1" t="s">
        <v>29</v>
      </c>
      <c r="X47" s="1" t="s">
        <v>38</v>
      </c>
    </row>
    <row r="48" spans="1:24" x14ac:dyDescent="0.15">
      <c r="A48">
        <f t="shared" si="1"/>
        <v>46</v>
      </c>
      <c r="B48" t="str">
        <f t="shared" si="0"/>
        <v>00000001000000000000000001100001</v>
      </c>
      <c r="C48" s="1" t="s">
        <v>285</v>
      </c>
      <c r="D48" s="1" t="s">
        <v>265</v>
      </c>
      <c r="E48" s="1" t="s">
        <v>29</v>
      </c>
      <c r="F48" s="1" t="s">
        <v>26</v>
      </c>
      <c r="G48" s="1" t="s">
        <v>48</v>
      </c>
      <c r="H48" s="1" t="s">
        <v>29</v>
      </c>
      <c r="I48" s="1" t="s">
        <v>32</v>
      </c>
      <c r="J48" s="1" t="s">
        <v>29</v>
      </c>
      <c r="K48" s="1" t="s">
        <v>29</v>
      </c>
      <c r="L48" s="1" t="s">
        <v>29</v>
      </c>
      <c r="M48" s="1" t="s">
        <v>29</v>
      </c>
      <c r="N48" s="1" t="s">
        <v>29</v>
      </c>
      <c r="O48" s="1" t="s">
        <v>29</v>
      </c>
      <c r="P48" s="1" t="s">
        <v>29</v>
      </c>
      <c r="Q48" s="1" t="s">
        <v>29</v>
      </c>
      <c r="R48" s="1" t="s">
        <v>29</v>
      </c>
      <c r="S48" s="1" t="s">
        <v>35</v>
      </c>
      <c r="T48" s="1" t="s">
        <v>29</v>
      </c>
      <c r="U48" s="1" t="s">
        <v>29</v>
      </c>
      <c r="V48" s="1" t="s">
        <v>29</v>
      </c>
      <c r="W48" s="1" t="s">
        <v>29</v>
      </c>
      <c r="X48" s="1" t="s">
        <v>38</v>
      </c>
    </row>
    <row r="49" spans="4:4" x14ac:dyDescent="0.15">
      <c r="D49" s="1" t="str">
        <f t="shared" ref="D49:D59" si="2">E49&amp;F49&amp;G49&amp;H49&amp;I49&amp;J49&amp;K49&amp;L49&amp;M49&amp;N49&amp;O49&amp;P49&amp;Q49&amp;R49&amp;S49&amp;T49&amp;U49&amp;V49&amp;W49&amp;X49</f>
        <v/>
      </c>
    </row>
    <row r="50" spans="4:4" x14ac:dyDescent="0.15">
      <c r="D50" s="1" t="str">
        <f t="shared" si="2"/>
        <v/>
      </c>
    </row>
    <row r="51" spans="4:4" x14ac:dyDescent="0.15">
      <c r="D51" s="1" t="str">
        <f t="shared" si="2"/>
        <v/>
      </c>
    </row>
    <row r="52" spans="4:4" x14ac:dyDescent="0.15">
      <c r="D52" s="1" t="str">
        <f t="shared" si="2"/>
        <v/>
      </c>
    </row>
    <row r="53" spans="4:4" x14ac:dyDescent="0.15">
      <c r="D53" s="1" t="str">
        <f t="shared" si="2"/>
        <v/>
      </c>
    </row>
    <row r="54" spans="4:4" x14ac:dyDescent="0.15">
      <c r="D54" s="1" t="str">
        <f t="shared" si="2"/>
        <v/>
      </c>
    </row>
    <row r="55" spans="4:4" x14ac:dyDescent="0.15">
      <c r="D55" s="1" t="str">
        <f t="shared" si="2"/>
        <v/>
      </c>
    </row>
    <row r="56" spans="4:4" x14ac:dyDescent="0.15">
      <c r="D56" s="1" t="str">
        <f t="shared" si="2"/>
        <v/>
      </c>
    </row>
    <row r="57" spans="4:4" x14ac:dyDescent="0.15">
      <c r="D57" s="1" t="str">
        <f t="shared" si="2"/>
        <v/>
      </c>
    </row>
    <row r="58" spans="4:4" x14ac:dyDescent="0.15">
      <c r="D58" s="1" t="str">
        <f t="shared" si="2"/>
        <v/>
      </c>
    </row>
    <row r="59" spans="4:4" x14ac:dyDescent="0.15">
      <c r="D59" s="1" t="str">
        <f t="shared" si="2"/>
        <v/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1" sqref="F1"/>
    </sheetView>
  </sheetViews>
  <sheetFormatPr defaultRowHeight="13.5" x14ac:dyDescent="0.15"/>
  <cols>
    <col min="1" max="1" width="22" style="3" customWidth="1"/>
    <col min="2" max="2" width="22" style="2" customWidth="1"/>
    <col min="3" max="4" width="14" style="2" customWidth="1"/>
    <col min="5" max="5" width="14" style="1" customWidth="1"/>
    <col min="6" max="6" width="13.25" style="1" customWidth="1"/>
    <col min="7" max="16384" width="9" style="1"/>
  </cols>
  <sheetData>
    <row r="1" spans="1:7" x14ac:dyDescent="0.15">
      <c r="A1" s="3" t="s">
        <v>291</v>
      </c>
      <c r="B1" s="2" t="s">
        <v>306</v>
      </c>
      <c r="C1" s="2" t="s">
        <v>290</v>
      </c>
      <c r="D1" s="2" t="s">
        <v>307</v>
      </c>
      <c r="E1" s="1" t="s">
        <v>312</v>
      </c>
      <c r="F1" s="1" t="s">
        <v>349</v>
      </c>
      <c r="G1" s="1" t="s">
        <v>315</v>
      </c>
    </row>
    <row r="2" spans="1:7" x14ac:dyDescent="0.15">
      <c r="A2" s="2">
        <v>5</v>
      </c>
      <c r="B2" s="2" t="str">
        <f t="shared" ref="B2:B11" si="0">DEC2BIN(A2)</f>
        <v>101</v>
      </c>
      <c r="C2" s="3" t="s">
        <v>288</v>
      </c>
      <c r="D2" s="3">
        <f t="shared" ref="D2:D11" si="1">BIN2DEC(C2)</f>
        <v>0</v>
      </c>
      <c r="E2" s="3">
        <f>D2</f>
        <v>0</v>
      </c>
      <c r="F2" s="2">
        <v>6</v>
      </c>
      <c r="G2" s="3" t="str">
        <f>DEC2BIN(F2)</f>
        <v>110</v>
      </c>
    </row>
    <row r="3" spans="1:7" x14ac:dyDescent="0.15">
      <c r="A3" s="2">
        <v>5</v>
      </c>
      <c r="B3" s="2" t="str">
        <f t="shared" si="0"/>
        <v>101</v>
      </c>
      <c r="C3" s="3" t="s">
        <v>292</v>
      </c>
      <c r="D3" s="3">
        <f t="shared" si="1"/>
        <v>8</v>
      </c>
      <c r="E3" s="3">
        <f t="shared" ref="E3:E11" si="2">D3</f>
        <v>8</v>
      </c>
      <c r="F3" s="2">
        <v>6</v>
      </c>
      <c r="G3" s="3" t="str">
        <f t="shared" ref="G3:G11" si="3">DEC2BIN(F3)</f>
        <v>110</v>
      </c>
    </row>
    <row r="4" spans="1:7" x14ac:dyDescent="0.15">
      <c r="A4" s="2">
        <v>5</v>
      </c>
      <c r="B4" s="2" t="str">
        <f t="shared" si="0"/>
        <v>101</v>
      </c>
      <c r="C4" s="3" t="s">
        <v>293</v>
      </c>
      <c r="D4" s="3">
        <f t="shared" si="1"/>
        <v>12</v>
      </c>
      <c r="E4" s="3">
        <f t="shared" si="2"/>
        <v>12</v>
      </c>
      <c r="F4" s="2">
        <v>6</v>
      </c>
      <c r="G4" s="3" t="str">
        <f t="shared" si="3"/>
        <v>110</v>
      </c>
    </row>
    <row r="5" spans="1:7" x14ac:dyDescent="0.15">
      <c r="A5" s="2">
        <v>5</v>
      </c>
      <c r="B5" s="2" t="str">
        <f t="shared" si="0"/>
        <v>101</v>
      </c>
      <c r="C5" s="3" t="s">
        <v>294</v>
      </c>
      <c r="D5" s="3">
        <f t="shared" si="1"/>
        <v>13</v>
      </c>
      <c r="E5" s="3">
        <f t="shared" si="2"/>
        <v>13</v>
      </c>
      <c r="F5" s="2">
        <v>6</v>
      </c>
      <c r="G5" s="3" t="str">
        <f t="shared" si="3"/>
        <v>110</v>
      </c>
    </row>
    <row r="6" spans="1:7" x14ac:dyDescent="0.15">
      <c r="A6" s="2">
        <v>5</v>
      </c>
      <c r="B6" s="2" t="str">
        <f t="shared" si="0"/>
        <v>101</v>
      </c>
      <c r="C6" s="3" t="s">
        <v>295</v>
      </c>
      <c r="D6" s="3">
        <f t="shared" si="1"/>
        <v>14</v>
      </c>
      <c r="E6" s="3">
        <f t="shared" si="2"/>
        <v>14</v>
      </c>
      <c r="F6" s="2">
        <v>6</v>
      </c>
      <c r="G6" s="3" t="str">
        <f t="shared" si="3"/>
        <v>110</v>
      </c>
    </row>
    <row r="7" spans="1:7" x14ac:dyDescent="0.15">
      <c r="A7" s="2">
        <v>5</v>
      </c>
      <c r="B7" s="2" t="str">
        <f t="shared" si="0"/>
        <v>101</v>
      </c>
      <c r="C7" s="3" t="s">
        <v>299</v>
      </c>
      <c r="D7" s="3">
        <f t="shared" si="1"/>
        <v>15</v>
      </c>
      <c r="E7" s="3">
        <f t="shared" si="2"/>
        <v>15</v>
      </c>
      <c r="F7" s="2">
        <v>25</v>
      </c>
      <c r="G7" s="3" t="str">
        <f t="shared" si="3"/>
        <v>11001</v>
      </c>
    </row>
    <row r="8" spans="1:7" x14ac:dyDescent="0.15">
      <c r="A8" s="2">
        <v>5</v>
      </c>
      <c r="B8" s="2" t="str">
        <f t="shared" si="0"/>
        <v>101</v>
      </c>
      <c r="C8" s="3" t="s">
        <v>300</v>
      </c>
      <c r="D8" s="3">
        <f t="shared" si="1"/>
        <v>35</v>
      </c>
      <c r="E8" s="3">
        <f t="shared" si="2"/>
        <v>35</v>
      </c>
      <c r="F8" s="2">
        <v>27</v>
      </c>
      <c r="G8" s="3" t="str">
        <f t="shared" si="3"/>
        <v>11011</v>
      </c>
    </row>
    <row r="9" spans="1:7" x14ac:dyDescent="0.15">
      <c r="A9" s="2">
        <v>5</v>
      </c>
      <c r="B9" s="2" t="str">
        <f t="shared" si="0"/>
        <v>101</v>
      </c>
      <c r="C9" s="3" t="s">
        <v>301</v>
      </c>
      <c r="D9" s="3">
        <f t="shared" si="1"/>
        <v>43</v>
      </c>
      <c r="E9" s="3">
        <f t="shared" si="2"/>
        <v>43</v>
      </c>
      <c r="F9" s="2">
        <v>27</v>
      </c>
      <c r="G9" s="3" t="str">
        <f t="shared" si="3"/>
        <v>11011</v>
      </c>
    </row>
    <row r="10" spans="1:7" x14ac:dyDescent="0.15">
      <c r="A10" s="2">
        <v>5</v>
      </c>
      <c r="B10" s="2" t="str">
        <f t="shared" si="0"/>
        <v>101</v>
      </c>
      <c r="C10" s="3" t="s">
        <v>304</v>
      </c>
      <c r="D10" s="3">
        <f t="shared" si="1"/>
        <v>4</v>
      </c>
      <c r="E10" s="3">
        <f t="shared" si="2"/>
        <v>4</v>
      </c>
      <c r="F10" s="2">
        <v>38</v>
      </c>
      <c r="G10" s="3" t="str">
        <f t="shared" si="3"/>
        <v>100110</v>
      </c>
    </row>
    <row r="11" spans="1:7" x14ac:dyDescent="0.15">
      <c r="A11" s="2">
        <v>5</v>
      </c>
      <c r="B11" s="2" t="str">
        <f t="shared" si="0"/>
        <v>101</v>
      </c>
      <c r="C11" s="3" t="s">
        <v>305</v>
      </c>
      <c r="D11" s="3">
        <f t="shared" si="1"/>
        <v>2</v>
      </c>
      <c r="E11" s="3">
        <f t="shared" si="2"/>
        <v>2</v>
      </c>
      <c r="F11" s="2">
        <v>46</v>
      </c>
      <c r="G11" s="3" t="str">
        <f t="shared" si="3"/>
        <v>101110</v>
      </c>
    </row>
    <row r="12" spans="1:7" x14ac:dyDescent="0.15">
      <c r="A12" s="2"/>
      <c r="C12" s="3"/>
      <c r="D12" s="3"/>
      <c r="E12" s="3"/>
    </row>
    <row r="13" spans="1:7" x14ac:dyDescent="0.15">
      <c r="A13" s="2"/>
      <c r="C13" s="3"/>
      <c r="D13" s="3"/>
      <c r="E13" s="3"/>
    </row>
    <row r="14" spans="1:7" x14ac:dyDescent="0.15">
      <c r="A14" s="2"/>
      <c r="C14" s="3"/>
      <c r="D14" s="3"/>
      <c r="E14" s="3"/>
    </row>
    <row r="15" spans="1:7" x14ac:dyDescent="0.15">
      <c r="A15" s="2"/>
      <c r="C15" s="3"/>
      <c r="D15" s="3"/>
      <c r="E15" s="3"/>
    </row>
    <row r="16" spans="1:7" x14ac:dyDescent="0.15">
      <c r="A16" s="2"/>
      <c r="C16" s="3"/>
      <c r="D16" s="3"/>
      <c r="E16" s="3"/>
    </row>
    <row r="17" spans="1:5" x14ac:dyDescent="0.15">
      <c r="A17" s="2"/>
      <c r="C17" s="3"/>
      <c r="D17" s="3"/>
      <c r="E17" s="3"/>
    </row>
    <row r="18" spans="1:5" x14ac:dyDescent="0.15">
      <c r="A18" s="2"/>
      <c r="C18" s="3"/>
      <c r="D18" s="3"/>
      <c r="E18" s="3"/>
    </row>
    <row r="19" spans="1:5" x14ac:dyDescent="0.15">
      <c r="A19" s="2"/>
      <c r="C19" s="3"/>
      <c r="D19" s="3"/>
      <c r="E19" s="3"/>
    </row>
    <row r="20" spans="1:5" x14ac:dyDescent="0.15">
      <c r="A20" s="2"/>
      <c r="C20" s="3"/>
      <c r="D20" s="3"/>
      <c r="E20" s="3"/>
    </row>
    <row r="21" spans="1:5" x14ac:dyDescent="0.15">
      <c r="C21" s="3"/>
      <c r="D21" s="3"/>
      <c r="E21" s="3"/>
    </row>
    <row r="22" spans="1:5" x14ac:dyDescent="0.15">
      <c r="C22" s="3"/>
      <c r="D22" s="3"/>
      <c r="E22" s="3"/>
    </row>
  </sheetData>
  <sortState ref="A1:C15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B10" sqref="B10"/>
    </sheetView>
  </sheetViews>
  <sheetFormatPr defaultRowHeight="13.5" x14ac:dyDescent="0.15"/>
  <cols>
    <col min="2" max="2" width="9" style="1"/>
  </cols>
  <sheetData>
    <row r="1" spans="1:2" x14ac:dyDescent="0.15">
      <c r="A1" t="s">
        <v>316</v>
      </c>
      <c r="B1" s="1" t="s">
        <v>317</v>
      </c>
    </row>
    <row r="2" spans="1:2" x14ac:dyDescent="0.15">
      <c r="A2">
        <v>0</v>
      </c>
      <c r="B2" s="1" t="s">
        <v>320</v>
      </c>
    </row>
    <row r="3" spans="1:2" x14ac:dyDescent="0.15">
      <c r="A3">
        <f>A2+1</f>
        <v>1</v>
      </c>
      <c r="B3" s="1" t="s">
        <v>319</v>
      </c>
    </row>
    <row r="4" spans="1:2" x14ac:dyDescent="0.15">
      <c r="A4">
        <f t="shared" ref="A4:A65" si="0">A3+1</f>
        <v>2</v>
      </c>
      <c r="B4" s="1" t="s">
        <v>326</v>
      </c>
    </row>
    <row r="5" spans="1:2" x14ac:dyDescent="0.15">
      <c r="A5">
        <f t="shared" si="0"/>
        <v>3</v>
      </c>
      <c r="B5" s="1" t="s">
        <v>318</v>
      </c>
    </row>
    <row r="6" spans="1:2" x14ac:dyDescent="0.15">
      <c r="A6">
        <f t="shared" si="0"/>
        <v>4</v>
      </c>
      <c r="B6" s="1" t="s">
        <v>325</v>
      </c>
    </row>
    <row r="7" spans="1:2" x14ac:dyDescent="0.15">
      <c r="A7">
        <f t="shared" si="0"/>
        <v>5</v>
      </c>
      <c r="B7" s="1" t="s">
        <v>318</v>
      </c>
    </row>
    <row r="8" spans="1:2" x14ac:dyDescent="0.15">
      <c r="A8">
        <f t="shared" si="0"/>
        <v>6</v>
      </c>
      <c r="B8" s="1" t="s">
        <v>318</v>
      </c>
    </row>
    <row r="9" spans="1:2" x14ac:dyDescent="0.15">
      <c r="A9">
        <f t="shared" si="0"/>
        <v>7</v>
      </c>
      <c r="B9" s="1" t="s">
        <v>318</v>
      </c>
    </row>
    <row r="10" spans="1:2" x14ac:dyDescent="0.15">
      <c r="A10">
        <f t="shared" si="0"/>
        <v>8</v>
      </c>
      <c r="B10" s="1" t="s">
        <v>321</v>
      </c>
    </row>
    <row r="11" spans="1:2" x14ac:dyDescent="0.15">
      <c r="A11">
        <f t="shared" si="0"/>
        <v>9</v>
      </c>
      <c r="B11" s="1" t="s">
        <v>318</v>
      </c>
    </row>
    <row r="12" spans="1:2" x14ac:dyDescent="0.15">
      <c r="A12">
        <f t="shared" si="0"/>
        <v>10</v>
      </c>
      <c r="B12" s="1" t="s">
        <v>318</v>
      </c>
    </row>
    <row r="13" spans="1:2" x14ac:dyDescent="0.15">
      <c r="A13">
        <f t="shared" si="0"/>
        <v>11</v>
      </c>
      <c r="B13" s="1" t="s">
        <v>318</v>
      </c>
    </row>
    <row r="14" spans="1:2" x14ac:dyDescent="0.15">
      <c r="A14">
        <f t="shared" si="0"/>
        <v>12</v>
      </c>
      <c r="B14" s="1" t="s">
        <v>321</v>
      </c>
    </row>
    <row r="15" spans="1:2" x14ac:dyDescent="0.15">
      <c r="A15">
        <f t="shared" si="0"/>
        <v>13</v>
      </c>
      <c r="B15" s="1" t="s">
        <v>321</v>
      </c>
    </row>
    <row r="16" spans="1:2" x14ac:dyDescent="0.15">
      <c r="A16">
        <f t="shared" si="0"/>
        <v>14</v>
      </c>
      <c r="B16" s="1" t="s">
        <v>321</v>
      </c>
    </row>
    <row r="17" spans="1:2" x14ac:dyDescent="0.15">
      <c r="A17">
        <f t="shared" si="0"/>
        <v>15</v>
      </c>
      <c r="B17" s="1" t="s">
        <v>322</v>
      </c>
    </row>
    <row r="18" spans="1:2" x14ac:dyDescent="0.15">
      <c r="A18">
        <f t="shared" si="0"/>
        <v>16</v>
      </c>
      <c r="B18" s="1" t="s">
        <v>318</v>
      </c>
    </row>
    <row r="19" spans="1:2" x14ac:dyDescent="0.15">
      <c r="A19">
        <f t="shared" si="0"/>
        <v>17</v>
      </c>
      <c r="B19" s="1" t="s">
        <v>318</v>
      </c>
    </row>
    <row r="20" spans="1:2" x14ac:dyDescent="0.15">
      <c r="A20">
        <f t="shared" si="0"/>
        <v>18</v>
      </c>
      <c r="B20" s="1" t="s">
        <v>318</v>
      </c>
    </row>
    <row r="21" spans="1:2" x14ac:dyDescent="0.15">
      <c r="A21">
        <f t="shared" si="0"/>
        <v>19</v>
      </c>
      <c r="B21" s="1" t="s">
        <v>318</v>
      </c>
    </row>
    <row r="22" spans="1:2" x14ac:dyDescent="0.15">
      <c r="A22">
        <f t="shared" si="0"/>
        <v>20</v>
      </c>
      <c r="B22" s="1" t="s">
        <v>318</v>
      </c>
    </row>
    <row r="23" spans="1:2" x14ac:dyDescent="0.15">
      <c r="A23">
        <f t="shared" si="0"/>
        <v>21</v>
      </c>
      <c r="B23" s="1" t="s">
        <v>318</v>
      </c>
    </row>
    <row r="24" spans="1:2" x14ac:dyDescent="0.15">
      <c r="A24">
        <f t="shared" si="0"/>
        <v>22</v>
      </c>
      <c r="B24" s="1" t="s">
        <v>318</v>
      </c>
    </row>
    <row r="25" spans="1:2" x14ac:dyDescent="0.15">
      <c r="A25">
        <f t="shared" si="0"/>
        <v>23</v>
      </c>
      <c r="B25" s="1" t="s">
        <v>318</v>
      </c>
    </row>
    <row r="26" spans="1:2" x14ac:dyDescent="0.15">
      <c r="A26">
        <f t="shared" si="0"/>
        <v>24</v>
      </c>
      <c r="B26" s="1" t="s">
        <v>318</v>
      </c>
    </row>
    <row r="27" spans="1:2" x14ac:dyDescent="0.15">
      <c r="A27">
        <f t="shared" si="0"/>
        <v>25</v>
      </c>
      <c r="B27" s="1" t="s">
        <v>318</v>
      </c>
    </row>
    <row r="28" spans="1:2" x14ac:dyDescent="0.15">
      <c r="A28">
        <f t="shared" si="0"/>
        <v>26</v>
      </c>
      <c r="B28" s="1" t="s">
        <v>318</v>
      </c>
    </row>
    <row r="29" spans="1:2" x14ac:dyDescent="0.15">
      <c r="A29">
        <f t="shared" si="0"/>
        <v>27</v>
      </c>
      <c r="B29" s="1" t="s">
        <v>318</v>
      </c>
    </row>
    <row r="30" spans="1:2" x14ac:dyDescent="0.15">
      <c r="A30">
        <f t="shared" si="0"/>
        <v>28</v>
      </c>
      <c r="B30" s="1" t="s">
        <v>318</v>
      </c>
    </row>
    <row r="31" spans="1:2" x14ac:dyDescent="0.15">
      <c r="A31">
        <f t="shared" si="0"/>
        <v>29</v>
      </c>
      <c r="B31" s="1" t="s">
        <v>318</v>
      </c>
    </row>
    <row r="32" spans="1:2" x14ac:dyDescent="0.15">
      <c r="A32">
        <f t="shared" si="0"/>
        <v>30</v>
      </c>
      <c r="B32" s="1" t="s">
        <v>318</v>
      </c>
    </row>
    <row r="33" spans="1:2" x14ac:dyDescent="0.15">
      <c r="A33">
        <f t="shared" si="0"/>
        <v>31</v>
      </c>
      <c r="B33" s="1" t="s">
        <v>318</v>
      </c>
    </row>
    <row r="34" spans="1:2" x14ac:dyDescent="0.15">
      <c r="A34">
        <f t="shared" si="0"/>
        <v>32</v>
      </c>
      <c r="B34" s="1" t="s">
        <v>318</v>
      </c>
    </row>
    <row r="35" spans="1:2" x14ac:dyDescent="0.15">
      <c r="A35">
        <f t="shared" si="0"/>
        <v>33</v>
      </c>
      <c r="B35" s="1" t="s">
        <v>318</v>
      </c>
    </row>
    <row r="36" spans="1:2" x14ac:dyDescent="0.15">
      <c r="A36">
        <f t="shared" si="0"/>
        <v>34</v>
      </c>
      <c r="B36" s="1" t="s">
        <v>318</v>
      </c>
    </row>
    <row r="37" spans="1:2" x14ac:dyDescent="0.15">
      <c r="A37">
        <f t="shared" si="0"/>
        <v>35</v>
      </c>
      <c r="B37" s="1" t="s">
        <v>323</v>
      </c>
    </row>
    <row r="38" spans="1:2" x14ac:dyDescent="0.15">
      <c r="A38">
        <f t="shared" si="0"/>
        <v>36</v>
      </c>
      <c r="B38" s="1" t="s">
        <v>318</v>
      </c>
    </row>
    <row r="39" spans="1:2" x14ac:dyDescent="0.15">
      <c r="A39">
        <f t="shared" si="0"/>
        <v>37</v>
      </c>
      <c r="B39" s="1" t="s">
        <v>318</v>
      </c>
    </row>
    <row r="40" spans="1:2" x14ac:dyDescent="0.15">
      <c r="A40">
        <f t="shared" si="0"/>
        <v>38</v>
      </c>
      <c r="B40" s="1" t="s">
        <v>318</v>
      </c>
    </row>
    <row r="41" spans="1:2" x14ac:dyDescent="0.15">
      <c r="A41">
        <f t="shared" si="0"/>
        <v>39</v>
      </c>
      <c r="B41" s="1" t="s">
        <v>318</v>
      </c>
    </row>
    <row r="42" spans="1:2" x14ac:dyDescent="0.15">
      <c r="A42">
        <f t="shared" si="0"/>
        <v>40</v>
      </c>
      <c r="B42" s="1" t="s">
        <v>318</v>
      </c>
    </row>
    <row r="43" spans="1:2" x14ac:dyDescent="0.15">
      <c r="A43">
        <f t="shared" si="0"/>
        <v>41</v>
      </c>
      <c r="B43" s="1" t="s">
        <v>318</v>
      </c>
    </row>
    <row r="44" spans="1:2" x14ac:dyDescent="0.15">
      <c r="A44">
        <f t="shared" si="0"/>
        <v>42</v>
      </c>
      <c r="B44" s="1" t="s">
        <v>318</v>
      </c>
    </row>
    <row r="45" spans="1:2" x14ac:dyDescent="0.15">
      <c r="A45">
        <f t="shared" si="0"/>
        <v>43</v>
      </c>
      <c r="B45" s="1" t="s">
        <v>324</v>
      </c>
    </row>
    <row r="46" spans="1:2" x14ac:dyDescent="0.15">
      <c r="A46">
        <f>A45+1</f>
        <v>44</v>
      </c>
      <c r="B46" s="1" t="s">
        <v>318</v>
      </c>
    </row>
    <row r="47" spans="1:2" x14ac:dyDescent="0.15">
      <c r="A47">
        <f t="shared" si="0"/>
        <v>45</v>
      </c>
      <c r="B47" s="1" t="s">
        <v>318</v>
      </c>
    </row>
    <row r="48" spans="1:2" x14ac:dyDescent="0.15">
      <c r="A48">
        <f t="shared" si="0"/>
        <v>46</v>
      </c>
      <c r="B48" s="1" t="s">
        <v>318</v>
      </c>
    </row>
    <row r="49" spans="1:2" x14ac:dyDescent="0.15">
      <c r="A49">
        <f t="shared" si="0"/>
        <v>47</v>
      </c>
      <c r="B49" s="1" t="s">
        <v>318</v>
      </c>
    </row>
    <row r="50" spans="1:2" x14ac:dyDescent="0.15">
      <c r="A50">
        <f t="shared" si="0"/>
        <v>48</v>
      </c>
      <c r="B50" s="1" t="s">
        <v>318</v>
      </c>
    </row>
    <row r="51" spans="1:2" x14ac:dyDescent="0.15">
      <c r="A51">
        <f t="shared" si="0"/>
        <v>49</v>
      </c>
      <c r="B51" s="1" t="s">
        <v>318</v>
      </c>
    </row>
    <row r="52" spans="1:2" x14ac:dyDescent="0.15">
      <c r="A52">
        <f t="shared" si="0"/>
        <v>50</v>
      </c>
      <c r="B52" s="1" t="s">
        <v>318</v>
      </c>
    </row>
    <row r="53" spans="1:2" x14ac:dyDescent="0.15">
      <c r="A53">
        <f t="shared" si="0"/>
        <v>51</v>
      </c>
      <c r="B53" s="1" t="s">
        <v>318</v>
      </c>
    </row>
    <row r="54" spans="1:2" x14ac:dyDescent="0.15">
      <c r="A54">
        <f t="shared" si="0"/>
        <v>52</v>
      </c>
      <c r="B54" s="1" t="s">
        <v>318</v>
      </c>
    </row>
    <row r="55" spans="1:2" x14ac:dyDescent="0.15">
      <c r="A55">
        <f t="shared" si="0"/>
        <v>53</v>
      </c>
      <c r="B55" s="1" t="s">
        <v>318</v>
      </c>
    </row>
    <row r="56" spans="1:2" x14ac:dyDescent="0.15">
      <c r="A56">
        <f t="shared" si="0"/>
        <v>54</v>
      </c>
      <c r="B56" s="1" t="s">
        <v>318</v>
      </c>
    </row>
    <row r="57" spans="1:2" x14ac:dyDescent="0.15">
      <c r="A57">
        <f t="shared" si="0"/>
        <v>55</v>
      </c>
      <c r="B57" s="1" t="s">
        <v>318</v>
      </c>
    </row>
    <row r="58" spans="1:2" x14ac:dyDescent="0.15">
      <c r="A58">
        <f t="shared" si="0"/>
        <v>56</v>
      </c>
      <c r="B58" s="1" t="s">
        <v>318</v>
      </c>
    </row>
    <row r="59" spans="1:2" x14ac:dyDescent="0.15">
      <c r="A59">
        <f t="shared" si="0"/>
        <v>57</v>
      </c>
      <c r="B59" s="1" t="s">
        <v>318</v>
      </c>
    </row>
    <row r="60" spans="1:2" x14ac:dyDescent="0.15">
      <c r="A60">
        <f>A59+1</f>
        <v>58</v>
      </c>
      <c r="B60" s="1" t="s">
        <v>318</v>
      </c>
    </row>
    <row r="61" spans="1:2" x14ac:dyDescent="0.15">
      <c r="A61">
        <f t="shared" si="0"/>
        <v>59</v>
      </c>
      <c r="B61" s="1" t="s">
        <v>318</v>
      </c>
    </row>
    <row r="62" spans="1:2" x14ac:dyDescent="0.15">
      <c r="A62">
        <f t="shared" si="0"/>
        <v>60</v>
      </c>
      <c r="B62" s="1" t="s">
        <v>318</v>
      </c>
    </row>
    <row r="63" spans="1:2" x14ac:dyDescent="0.15">
      <c r="A63">
        <f t="shared" si="0"/>
        <v>61</v>
      </c>
      <c r="B63" s="1" t="s">
        <v>318</v>
      </c>
    </row>
    <row r="64" spans="1:2" x14ac:dyDescent="0.15">
      <c r="A64">
        <f t="shared" si="0"/>
        <v>62</v>
      </c>
      <c r="B64" s="1" t="s">
        <v>318</v>
      </c>
    </row>
    <row r="65" spans="1:2" x14ac:dyDescent="0.15">
      <c r="A65">
        <f t="shared" si="0"/>
        <v>63</v>
      </c>
      <c r="B65" s="1" t="s">
        <v>318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2" sqref="E12"/>
    </sheetView>
  </sheetViews>
  <sheetFormatPr defaultRowHeight="13.5" x14ac:dyDescent="0.15"/>
  <cols>
    <col min="5" max="5" width="24" customWidth="1"/>
  </cols>
  <sheetData>
    <row r="1" spans="1:7" x14ac:dyDescent="0.15">
      <c r="A1" s="3" t="s">
        <v>291</v>
      </c>
      <c r="B1" s="2" t="s">
        <v>306</v>
      </c>
      <c r="C1" s="2" t="s">
        <v>290</v>
      </c>
      <c r="D1" s="2" t="s">
        <v>307</v>
      </c>
      <c r="E1" s="1" t="s">
        <v>313</v>
      </c>
      <c r="F1" s="1" t="s">
        <v>289</v>
      </c>
      <c r="G1" s="2" t="s">
        <v>327</v>
      </c>
    </row>
    <row r="2" spans="1:7" x14ac:dyDescent="0.15">
      <c r="A2" s="2">
        <v>6</v>
      </c>
      <c r="B2" s="2" t="str">
        <f t="shared" ref="B2:B12" si="0">DEC2BIN(A2)</f>
        <v>110</v>
      </c>
      <c r="C2" s="3" t="s">
        <v>32</v>
      </c>
      <c r="D2" s="3">
        <f t="shared" ref="D2:D12" si="1">BIN2DEC(C2)</f>
        <v>0</v>
      </c>
      <c r="E2" s="3">
        <v>6</v>
      </c>
      <c r="F2" s="3" t="s">
        <v>314</v>
      </c>
      <c r="G2" s="3" t="str">
        <f>DEC2BIN(F2)</f>
        <v>111</v>
      </c>
    </row>
    <row r="3" spans="1:7" x14ac:dyDescent="0.15">
      <c r="A3" s="2">
        <v>6</v>
      </c>
      <c r="B3" s="2" t="str">
        <f t="shared" si="0"/>
        <v>110</v>
      </c>
      <c r="C3" s="3" t="s">
        <v>292</v>
      </c>
      <c r="D3" s="3">
        <f t="shared" si="1"/>
        <v>8</v>
      </c>
      <c r="E3" s="3">
        <v>14</v>
      </c>
      <c r="F3" s="3" t="s">
        <v>134</v>
      </c>
      <c r="G3" s="3" t="str">
        <f t="shared" ref="G3:G12" si="2">DEC2BIN(F3)</f>
        <v>1100</v>
      </c>
    </row>
    <row r="4" spans="1:7" x14ac:dyDescent="0.15">
      <c r="A4" s="2">
        <v>6</v>
      </c>
      <c r="B4" s="2" t="str">
        <f t="shared" si="0"/>
        <v>110</v>
      </c>
      <c r="C4" s="3" t="s">
        <v>293</v>
      </c>
      <c r="D4" s="3">
        <f t="shared" si="1"/>
        <v>12</v>
      </c>
      <c r="E4" s="3">
        <v>10</v>
      </c>
      <c r="F4" s="3" t="s">
        <v>134</v>
      </c>
      <c r="G4" s="3" t="str">
        <f t="shared" si="2"/>
        <v>1100</v>
      </c>
    </row>
    <row r="5" spans="1:7" x14ac:dyDescent="0.15">
      <c r="A5" s="2">
        <v>6</v>
      </c>
      <c r="B5" s="2" t="str">
        <f t="shared" si="0"/>
        <v>110</v>
      </c>
      <c r="C5" s="3" t="s">
        <v>294</v>
      </c>
      <c r="D5" s="3">
        <f t="shared" si="1"/>
        <v>13</v>
      </c>
      <c r="E5" s="3">
        <v>11</v>
      </c>
      <c r="F5" s="3" t="s">
        <v>134</v>
      </c>
      <c r="G5" s="3" t="str">
        <f t="shared" si="2"/>
        <v>1100</v>
      </c>
    </row>
    <row r="6" spans="1:7" x14ac:dyDescent="0.15">
      <c r="A6" s="2">
        <v>6</v>
      </c>
      <c r="B6" s="2" t="str">
        <f t="shared" si="0"/>
        <v>110</v>
      </c>
      <c r="C6" s="3" t="s">
        <v>295</v>
      </c>
      <c r="D6" s="3">
        <f t="shared" si="1"/>
        <v>14</v>
      </c>
      <c r="E6" s="3">
        <v>8</v>
      </c>
      <c r="F6" s="3" t="s">
        <v>134</v>
      </c>
      <c r="G6" s="3" t="str">
        <f t="shared" si="2"/>
        <v>1100</v>
      </c>
    </row>
    <row r="7" spans="1:7" x14ac:dyDescent="0.15">
      <c r="A7" s="2">
        <v>12</v>
      </c>
      <c r="B7" s="2" t="str">
        <f t="shared" si="0"/>
        <v>1100</v>
      </c>
      <c r="C7" s="3" t="s">
        <v>292</v>
      </c>
      <c r="D7" s="3">
        <f t="shared" si="1"/>
        <v>8</v>
      </c>
      <c r="E7" s="3">
        <v>4</v>
      </c>
      <c r="F7" s="3" t="s">
        <v>137</v>
      </c>
      <c r="G7" s="3" t="str">
        <f t="shared" si="2"/>
        <v>1101</v>
      </c>
    </row>
    <row r="8" spans="1:7" x14ac:dyDescent="0.15">
      <c r="A8" s="2">
        <v>12</v>
      </c>
      <c r="B8" s="2" t="str">
        <f t="shared" si="0"/>
        <v>1100</v>
      </c>
      <c r="C8" s="3" t="s">
        <v>293</v>
      </c>
      <c r="D8" s="3">
        <f t="shared" si="1"/>
        <v>12</v>
      </c>
      <c r="E8" s="3">
        <v>0</v>
      </c>
      <c r="F8" s="3" t="s">
        <v>296</v>
      </c>
      <c r="G8" s="3" t="str">
        <f t="shared" si="2"/>
        <v>10000</v>
      </c>
    </row>
    <row r="9" spans="1:7" x14ac:dyDescent="0.15">
      <c r="A9" s="2">
        <v>12</v>
      </c>
      <c r="B9" s="2" t="str">
        <f t="shared" si="0"/>
        <v>1100</v>
      </c>
      <c r="C9" s="3" t="s">
        <v>294</v>
      </c>
      <c r="D9" s="3">
        <f t="shared" si="1"/>
        <v>13</v>
      </c>
      <c r="E9" s="3">
        <v>1</v>
      </c>
      <c r="F9" s="3" t="s">
        <v>297</v>
      </c>
      <c r="G9" s="3" t="str">
        <f t="shared" si="2"/>
        <v>10011</v>
      </c>
    </row>
    <row r="10" spans="1:7" x14ac:dyDescent="0.15">
      <c r="A10" s="2">
        <v>12</v>
      </c>
      <c r="B10" s="2" t="str">
        <f t="shared" si="0"/>
        <v>1100</v>
      </c>
      <c r="C10" s="3" t="s">
        <v>295</v>
      </c>
      <c r="D10" s="3">
        <f t="shared" si="1"/>
        <v>14</v>
      </c>
      <c r="E10" s="3">
        <v>2</v>
      </c>
      <c r="F10" s="3" t="s">
        <v>298</v>
      </c>
      <c r="G10" s="3" t="str">
        <f t="shared" si="2"/>
        <v>10110</v>
      </c>
    </row>
    <row r="11" spans="1:7" x14ac:dyDescent="0.15">
      <c r="A11" s="3">
        <v>30</v>
      </c>
      <c r="B11" s="2" t="str">
        <f t="shared" si="0"/>
        <v>11110</v>
      </c>
      <c r="C11" s="3" t="s">
        <v>300</v>
      </c>
      <c r="D11" s="3">
        <f t="shared" si="1"/>
        <v>35</v>
      </c>
      <c r="E11" s="3">
        <v>61</v>
      </c>
      <c r="F11" s="3" t="s">
        <v>302</v>
      </c>
      <c r="G11" s="3" t="str">
        <f t="shared" si="2"/>
        <v>11111</v>
      </c>
    </row>
    <row r="12" spans="1:7" x14ac:dyDescent="0.15">
      <c r="A12" s="3">
        <v>30</v>
      </c>
      <c r="B12" s="2" t="str">
        <f t="shared" si="0"/>
        <v>11110</v>
      </c>
      <c r="C12" s="3" t="s">
        <v>301</v>
      </c>
      <c r="D12" s="3">
        <f t="shared" si="1"/>
        <v>43</v>
      </c>
      <c r="E12" s="3">
        <v>53</v>
      </c>
      <c r="F12" s="3" t="s">
        <v>303</v>
      </c>
      <c r="G12" s="3" t="str">
        <f t="shared" si="2"/>
        <v>100011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10" workbookViewId="0">
      <selection activeCell="B65" sqref="B65"/>
    </sheetView>
  </sheetViews>
  <sheetFormatPr defaultRowHeight="13.5" x14ac:dyDescent="0.15"/>
  <sheetData>
    <row r="1" spans="1:2" x14ac:dyDescent="0.15">
      <c r="A1" t="s">
        <v>316</v>
      </c>
      <c r="B1" s="1" t="s">
        <v>317</v>
      </c>
    </row>
    <row r="2" spans="1:2" x14ac:dyDescent="0.15">
      <c r="A2">
        <v>0</v>
      </c>
      <c r="B2" s="1" t="s">
        <v>331</v>
      </c>
    </row>
    <row r="3" spans="1:2" x14ac:dyDescent="0.15">
      <c r="A3">
        <f>A2+1</f>
        <v>1</v>
      </c>
      <c r="B3" s="1" t="s">
        <v>332</v>
      </c>
    </row>
    <row r="4" spans="1:2" x14ac:dyDescent="0.15">
      <c r="A4">
        <f t="shared" ref="A4:A65" si="0">A3+1</f>
        <v>2</v>
      </c>
      <c r="B4" s="1" t="s">
        <v>333</v>
      </c>
    </row>
    <row r="5" spans="1:2" x14ac:dyDescent="0.15">
      <c r="A5">
        <f t="shared" si="0"/>
        <v>3</v>
      </c>
      <c r="B5" s="1" t="s">
        <v>318</v>
      </c>
    </row>
    <row r="6" spans="1:2" x14ac:dyDescent="0.15">
      <c r="A6">
        <f t="shared" si="0"/>
        <v>4</v>
      </c>
      <c r="B6" s="1" t="s">
        <v>330</v>
      </c>
    </row>
    <row r="7" spans="1:2" x14ac:dyDescent="0.15">
      <c r="A7">
        <f t="shared" si="0"/>
        <v>5</v>
      </c>
      <c r="B7" s="1" t="s">
        <v>318</v>
      </c>
    </row>
    <row r="8" spans="1:2" x14ac:dyDescent="0.15">
      <c r="A8">
        <f t="shared" si="0"/>
        <v>6</v>
      </c>
      <c r="B8" s="1" t="s">
        <v>328</v>
      </c>
    </row>
    <row r="9" spans="1:2" x14ac:dyDescent="0.15">
      <c r="A9">
        <f t="shared" si="0"/>
        <v>7</v>
      </c>
      <c r="B9" s="1" t="s">
        <v>318</v>
      </c>
    </row>
    <row r="10" spans="1:2" x14ac:dyDescent="0.15">
      <c r="A10">
        <f t="shared" si="0"/>
        <v>8</v>
      </c>
      <c r="B10" s="1" t="s">
        <v>329</v>
      </c>
    </row>
    <row r="11" spans="1:2" x14ac:dyDescent="0.15">
      <c r="A11">
        <f t="shared" si="0"/>
        <v>9</v>
      </c>
      <c r="B11" s="1" t="s">
        <v>318</v>
      </c>
    </row>
    <row r="12" spans="1:2" x14ac:dyDescent="0.15">
      <c r="A12">
        <f t="shared" si="0"/>
        <v>10</v>
      </c>
      <c r="B12" s="1" t="s">
        <v>329</v>
      </c>
    </row>
    <row r="13" spans="1:2" x14ac:dyDescent="0.15">
      <c r="A13">
        <f t="shared" si="0"/>
        <v>11</v>
      </c>
      <c r="B13" s="1" t="s">
        <v>329</v>
      </c>
    </row>
    <row r="14" spans="1:2" x14ac:dyDescent="0.15">
      <c r="A14">
        <f t="shared" si="0"/>
        <v>12</v>
      </c>
      <c r="B14" s="1" t="s">
        <v>318</v>
      </c>
    </row>
    <row r="15" spans="1:2" x14ac:dyDescent="0.15">
      <c r="A15">
        <f t="shared" si="0"/>
        <v>13</v>
      </c>
      <c r="B15" s="1" t="s">
        <v>318</v>
      </c>
    </row>
    <row r="16" spans="1:2" x14ac:dyDescent="0.15">
      <c r="A16">
        <f t="shared" si="0"/>
        <v>14</v>
      </c>
      <c r="B16" s="1" t="s">
        <v>329</v>
      </c>
    </row>
    <row r="17" spans="1:2" x14ac:dyDescent="0.15">
      <c r="A17">
        <f t="shared" si="0"/>
        <v>15</v>
      </c>
      <c r="B17" s="1" t="s">
        <v>318</v>
      </c>
    </row>
    <row r="18" spans="1:2" x14ac:dyDescent="0.15">
      <c r="A18">
        <f t="shared" si="0"/>
        <v>16</v>
      </c>
      <c r="B18" s="1" t="s">
        <v>318</v>
      </c>
    </row>
    <row r="19" spans="1:2" x14ac:dyDescent="0.15">
      <c r="A19">
        <f t="shared" si="0"/>
        <v>17</v>
      </c>
      <c r="B19" s="1" t="s">
        <v>318</v>
      </c>
    </row>
    <row r="20" spans="1:2" x14ac:dyDescent="0.15">
      <c r="A20">
        <f t="shared" si="0"/>
        <v>18</v>
      </c>
      <c r="B20" s="1" t="s">
        <v>318</v>
      </c>
    </row>
    <row r="21" spans="1:2" x14ac:dyDescent="0.15">
      <c r="A21">
        <f t="shared" si="0"/>
        <v>19</v>
      </c>
      <c r="B21" s="1" t="s">
        <v>318</v>
      </c>
    </row>
    <row r="22" spans="1:2" x14ac:dyDescent="0.15">
      <c r="A22">
        <f t="shared" si="0"/>
        <v>20</v>
      </c>
      <c r="B22" s="1" t="s">
        <v>318</v>
      </c>
    </row>
    <row r="23" spans="1:2" x14ac:dyDescent="0.15">
      <c r="A23">
        <f t="shared" si="0"/>
        <v>21</v>
      </c>
      <c r="B23" s="1" t="s">
        <v>318</v>
      </c>
    </row>
    <row r="24" spans="1:2" x14ac:dyDescent="0.15">
      <c r="A24">
        <f t="shared" si="0"/>
        <v>22</v>
      </c>
      <c r="B24" s="1" t="s">
        <v>318</v>
      </c>
    </row>
    <row r="25" spans="1:2" x14ac:dyDescent="0.15">
      <c r="A25">
        <f t="shared" si="0"/>
        <v>23</v>
      </c>
      <c r="B25" s="1" t="s">
        <v>318</v>
      </c>
    </row>
    <row r="26" spans="1:2" x14ac:dyDescent="0.15">
      <c r="A26">
        <f t="shared" si="0"/>
        <v>24</v>
      </c>
      <c r="B26" s="1" t="s">
        <v>318</v>
      </c>
    </row>
    <row r="27" spans="1:2" x14ac:dyDescent="0.15">
      <c r="A27">
        <f t="shared" si="0"/>
        <v>25</v>
      </c>
      <c r="B27" s="1" t="s">
        <v>318</v>
      </c>
    </row>
    <row r="28" spans="1:2" x14ac:dyDescent="0.15">
      <c r="A28">
        <f t="shared" si="0"/>
        <v>26</v>
      </c>
      <c r="B28" s="1" t="s">
        <v>318</v>
      </c>
    </row>
    <row r="29" spans="1:2" x14ac:dyDescent="0.15">
      <c r="A29">
        <f t="shared" si="0"/>
        <v>27</v>
      </c>
      <c r="B29" s="1" t="s">
        <v>318</v>
      </c>
    </row>
    <row r="30" spans="1:2" x14ac:dyDescent="0.15">
      <c r="A30">
        <f t="shared" si="0"/>
        <v>28</v>
      </c>
      <c r="B30" s="1" t="s">
        <v>318</v>
      </c>
    </row>
    <row r="31" spans="1:2" x14ac:dyDescent="0.15">
      <c r="A31">
        <f t="shared" si="0"/>
        <v>29</v>
      </c>
      <c r="B31" s="1" t="s">
        <v>318</v>
      </c>
    </row>
    <row r="32" spans="1:2" x14ac:dyDescent="0.15">
      <c r="A32">
        <f t="shared" si="0"/>
        <v>30</v>
      </c>
      <c r="B32" s="1" t="s">
        <v>318</v>
      </c>
    </row>
    <row r="33" spans="1:2" x14ac:dyDescent="0.15">
      <c r="A33">
        <f t="shared" si="0"/>
        <v>31</v>
      </c>
      <c r="B33" s="1" t="s">
        <v>318</v>
      </c>
    </row>
    <row r="34" spans="1:2" x14ac:dyDescent="0.15">
      <c r="A34">
        <f t="shared" si="0"/>
        <v>32</v>
      </c>
      <c r="B34" s="1" t="s">
        <v>318</v>
      </c>
    </row>
    <row r="35" spans="1:2" x14ac:dyDescent="0.15">
      <c r="A35">
        <f t="shared" si="0"/>
        <v>33</v>
      </c>
      <c r="B35" s="1" t="s">
        <v>318</v>
      </c>
    </row>
    <row r="36" spans="1:2" x14ac:dyDescent="0.15">
      <c r="A36">
        <f t="shared" si="0"/>
        <v>34</v>
      </c>
      <c r="B36" s="1" t="s">
        <v>318</v>
      </c>
    </row>
    <row r="37" spans="1:2" x14ac:dyDescent="0.15">
      <c r="A37">
        <f t="shared" si="0"/>
        <v>35</v>
      </c>
      <c r="B37" s="1" t="s">
        <v>318</v>
      </c>
    </row>
    <row r="38" spans="1:2" x14ac:dyDescent="0.15">
      <c r="A38">
        <f t="shared" si="0"/>
        <v>36</v>
      </c>
      <c r="B38" s="1" t="s">
        <v>318</v>
      </c>
    </row>
    <row r="39" spans="1:2" x14ac:dyDescent="0.15">
      <c r="A39">
        <f t="shared" si="0"/>
        <v>37</v>
      </c>
      <c r="B39" s="1" t="s">
        <v>318</v>
      </c>
    </row>
    <row r="40" spans="1:2" x14ac:dyDescent="0.15">
      <c r="A40">
        <f t="shared" si="0"/>
        <v>38</v>
      </c>
      <c r="B40" s="1" t="s">
        <v>318</v>
      </c>
    </row>
    <row r="41" spans="1:2" x14ac:dyDescent="0.15">
      <c r="A41">
        <f t="shared" si="0"/>
        <v>39</v>
      </c>
      <c r="B41" s="1" t="s">
        <v>318</v>
      </c>
    </row>
    <row r="42" spans="1:2" x14ac:dyDescent="0.15">
      <c r="A42">
        <f t="shared" si="0"/>
        <v>40</v>
      </c>
      <c r="B42" s="1" t="s">
        <v>318</v>
      </c>
    </row>
    <row r="43" spans="1:2" x14ac:dyDescent="0.15">
      <c r="A43">
        <f t="shared" si="0"/>
        <v>41</v>
      </c>
      <c r="B43" s="1" t="s">
        <v>318</v>
      </c>
    </row>
    <row r="44" spans="1:2" x14ac:dyDescent="0.15">
      <c r="A44">
        <f t="shared" si="0"/>
        <v>42</v>
      </c>
      <c r="B44" s="1" t="s">
        <v>318</v>
      </c>
    </row>
    <row r="45" spans="1:2" x14ac:dyDescent="0.15">
      <c r="A45">
        <f t="shared" si="0"/>
        <v>43</v>
      </c>
      <c r="B45" s="1" t="s">
        <v>318</v>
      </c>
    </row>
    <row r="46" spans="1:2" x14ac:dyDescent="0.15">
      <c r="A46">
        <f>A45+1</f>
        <v>44</v>
      </c>
      <c r="B46" s="1" t="s">
        <v>318</v>
      </c>
    </row>
    <row r="47" spans="1:2" x14ac:dyDescent="0.15">
      <c r="A47">
        <f t="shared" si="0"/>
        <v>45</v>
      </c>
      <c r="B47" s="1" t="s">
        <v>318</v>
      </c>
    </row>
    <row r="48" spans="1:2" x14ac:dyDescent="0.15">
      <c r="A48">
        <f t="shared" si="0"/>
        <v>46</v>
      </c>
      <c r="B48" s="1" t="s">
        <v>318</v>
      </c>
    </row>
    <row r="49" spans="1:2" x14ac:dyDescent="0.15">
      <c r="A49">
        <f t="shared" si="0"/>
        <v>47</v>
      </c>
      <c r="B49" s="1" t="s">
        <v>318</v>
      </c>
    </row>
    <row r="50" spans="1:2" x14ac:dyDescent="0.15">
      <c r="A50">
        <f t="shared" si="0"/>
        <v>48</v>
      </c>
      <c r="B50" s="1" t="s">
        <v>318</v>
      </c>
    </row>
    <row r="51" spans="1:2" x14ac:dyDescent="0.15">
      <c r="A51">
        <f t="shared" si="0"/>
        <v>49</v>
      </c>
      <c r="B51" s="1" t="s">
        <v>318</v>
      </c>
    </row>
    <row r="52" spans="1:2" x14ac:dyDescent="0.15">
      <c r="A52">
        <f t="shared" si="0"/>
        <v>50</v>
      </c>
      <c r="B52" s="1" t="s">
        <v>318</v>
      </c>
    </row>
    <row r="53" spans="1:2" x14ac:dyDescent="0.15">
      <c r="A53">
        <f t="shared" si="0"/>
        <v>51</v>
      </c>
      <c r="B53" s="1" t="s">
        <v>318</v>
      </c>
    </row>
    <row r="54" spans="1:2" x14ac:dyDescent="0.15">
      <c r="A54">
        <f t="shared" si="0"/>
        <v>52</v>
      </c>
      <c r="B54" s="1" t="s">
        <v>318</v>
      </c>
    </row>
    <row r="55" spans="1:2" x14ac:dyDescent="0.15">
      <c r="A55">
        <f t="shared" si="0"/>
        <v>53</v>
      </c>
      <c r="B55" s="1" t="s">
        <v>335</v>
      </c>
    </row>
    <row r="56" spans="1:2" x14ac:dyDescent="0.15">
      <c r="A56">
        <f t="shared" si="0"/>
        <v>54</v>
      </c>
      <c r="B56" s="1" t="s">
        <v>318</v>
      </c>
    </row>
    <row r="57" spans="1:2" x14ac:dyDescent="0.15">
      <c r="A57">
        <f t="shared" si="0"/>
        <v>55</v>
      </c>
      <c r="B57" s="1" t="s">
        <v>318</v>
      </c>
    </row>
    <row r="58" spans="1:2" x14ac:dyDescent="0.15">
      <c r="A58">
        <f t="shared" si="0"/>
        <v>56</v>
      </c>
      <c r="B58" s="1" t="s">
        <v>318</v>
      </c>
    </row>
    <row r="59" spans="1:2" x14ac:dyDescent="0.15">
      <c r="A59">
        <f t="shared" si="0"/>
        <v>57</v>
      </c>
      <c r="B59" s="1" t="s">
        <v>318</v>
      </c>
    </row>
    <row r="60" spans="1:2" x14ac:dyDescent="0.15">
      <c r="A60">
        <f>A59+1</f>
        <v>58</v>
      </c>
      <c r="B60" s="1" t="s">
        <v>318</v>
      </c>
    </row>
    <row r="61" spans="1:2" x14ac:dyDescent="0.15">
      <c r="A61">
        <f t="shared" si="0"/>
        <v>59</v>
      </c>
      <c r="B61" s="1" t="s">
        <v>318</v>
      </c>
    </row>
    <row r="62" spans="1:2" x14ac:dyDescent="0.15">
      <c r="A62">
        <f t="shared" si="0"/>
        <v>60</v>
      </c>
      <c r="B62" s="1" t="s">
        <v>318</v>
      </c>
    </row>
    <row r="63" spans="1:2" x14ac:dyDescent="0.15">
      <c r="A63">
        <f t="shared" si="0"/>
        <v>61</v>
      </c>
      <c r="B63" s="1" t="s">
        <v>334</v>
      </c>
    </row>
    <row r="64" spans="1:2" x14ac:dyDescent="0.15">
      <c r="A64">
        <f t="shared" si="0"/>
        <v>62</v>
      </c>
      <c r="B64" s="1" t="s">
        <v>318</v>
      </c>
    </row>
    <row r="65" spans="1:2" x14ac:dyDescent="0.15">
      <c r="A65">
        <f t="shared" si="0"/>
        <v>63</v>
      </c>
      <c r="B65" s="1" t="s">
        <v>318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A2" sqref="A2:XFD5"/>
    </sheetView>
  </sheetViews>
  <sheetFormatPr defaultRowHeight="13.5" x14ac:dyDescent="0.15"/>
  <cols>
    <col min="2" max="2" width="28.875" customWidth="1"/>
    <col min="3" max="4" width="9" style="1"/>
    <col min="6" max="6" width="18.125" customWidth="1"/>
    <col min="13" max="13" width="9" style="1"/>
    <col min="14" max="14" width="13.875" customWidth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 t="s">
        <v>52</v>
      </c>
      <c r="B2" s="1" t="s">
        <v>18</v>
      </c>
      <c r="C2" s="1" t="s">
        <v>30</v>
      </c>
      <c r="D2" s="1" t="s">
        <v>56</v>
      </c>
      <c r="E2" s="1" t="s">
        <v>26</v>
      </c>
      <c r="F2" s="1" t="s">
        <v>29</v>
      </c>
      <c r="G2" s="1" t="s">
        <v>32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30</v>
      </c>
      <c r="N2" s="1">
        <v>0</v>
      </c>
      <c r="O2" s="1">
        <v>0</v>
      </c>
      <c r="P2" s="1">
        <v>0</v>
      </c>
      <c r="Q2" s="1" t="s">
        <v>45</v>
      </c>
      <c r="R2" s="1">
        <v>1</v>
      </c>
      <c r="S2" s="1">
        <v>0</v>
      </c>
      <c r="T2" s="1">
        <v>0</v>
      </c>
      <c r="U2" s="1">
        <v>0</v>
      </c>
      <c r="V2" s="1">
        <v>0</v>
      </c>
    </row>
    <row r="3" spans="1:22" x14ac:dyDescent="0.15">
      <c r="A3" s="1" t="s">
        <v>53</v>
      </c>
      <c r="B3" s="1" t="s">
        <v>19</v>
      </c>
      <c r="C3" s="1" t="s">
        <v>30</v>
      </c>
      <c r="D3" s="1" t="s">
        <v>56</v>
      </c>
      <c r="E3" s="1" t="s">
        <v>26</v>
      </c>
      <c r="F3" s="1" t="s">
        <v>29</v>
      </c>
      <c r="G3" s="1" t="s">
        <v>33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 t="s">
        <v>30</v>
      </c>
      <c r="N3" s="1">
        <v>0</v>
      </c>
      <c r="O3" s="1">
        <v>0</v>
      </c>
      <c r="P3" s="1">
        <v>0</v>
      </c>
      <c r="Q3" s="1" t="s">
        <v>26</v>
      </c>
      <c r="R3" s="1">
        <v>1</v>
      </c>
      <c r="S3" s="1">
        <v>0</v>
      </c>
      <c r="T3" s="1">
        <v>0</v>
      </c>
      <c r="U3" s="1">
        <v>0</v>
      </c>
      <c r="V3" s="1">
        <v>0</v>
      </c>
    </row>
    <row r="4" spans="1:22" x14ac:dyDescent="0.15">
      <c r="A4" s="1" t="s">
        <v>54</v>
      </c>
      <c r="B4" s="1" t="s">
        <v>20</v>
      </c>
      <c r="C4" s="1" t="s">
        <v>95</v>
      </c>
      <c r="D4" s="1" t="s">
        <v>62</v>
      </c>
      <c r="E4" s="1" t="s">
        <v>27</v>
      </c>
      <c r="F4" s="1" t="s">
        <v>30</v>
      </c>
      <c r="G4" s="1" t="s">
        <v>34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 t="s">
        <v>30</v>
      </c>
      <c r="N4" s="1">
        <v>0</v>
      </c>
      <c r="O4" s="1">
        <v>0</v>
      </c>
      <c r="P4" s="1">
        <v>0</v>
      </c>
      <c r="Q4" s="1" t="s">
        <v>46</v>
      </c>
      <c r="R4" s="1">
        <v>1</v>
      </c>
      <c r="S4" s="1">
        <v>0</v>
      </c>
      <c r="T4" s="1">
        <v>0</v>
      </c>
      <c r="U4" s="1">
        <v>0</v>
      </c>
      <c r="V4" s="1">
        <v>0</v>
      </c>
    </row>
    <row r="5" spans="1:22" x14ac:dyDescent="0.15">
      <c r="A5" s="1" t="s">
        <v>55</v>
      </c>
      <c r="B5" s="1" t="s">
        <v>21</v>
      </c>
      <c r="C5" s="1" t="s">
        <v>96</v>
      </c>
      <c r="D5" s="1" t="s">
        <v>56</v>
      </c>
      <c r="E5" s="1" t="s">
        <v>28</v>
      </c>
      <c r="F5" s="1" t="s">
        <v>30</v>
      </c>
      <c r="G5" s="1" t="s">
        <v>32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 t="s">
        <v>91</v>
      </c>
      <c r="N5" s="1">
        <v>0</v>
      </c>
      <c r="O5" s="1">
        <v>0</v>
      </c>
      <c r="P5" s="1">
        <v>0</v>
      </c>
      <c r="Q5" s="1" t="s">
        <v>47</v>
      </c>
      <c r="R5" s="1">
        <v>1</v>
      </c>
      <c r="S5" s="1">
        <v>0</v>
      </c>
      <c r="T5" s="1">
        <v>0</v>
      </c>
      <c r="U5" s="1">
        <v>0</v>
      </c>
      <c r="V5" s="1">
        <v>0</v>
      </c>
    </row>
    <row r="6" spans="1:22" x14ac:dyDescent="0.15">
      <c r="A6" s="1" t="s">
        <v>56</v>
      </c>
      <c r="B6" s="1" t="s">
        <v>22</v>
      </c>
      <c r="C6" s="1" t="s">
        <v>50</v>
      </c>
      <c r="D6" s="1" t="s">
        <v>63</v>
      </c>
      <c r="E6" s="1" t="s">
        <v>26</v>
      </c>
      <c r="F6" s="1" t="s">
        <v>30</v>
      </c>
      <c r="G6" s="1" t="s">
        <v>32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 t="s">
        <v>30</v>
      </c>
      <c r="N6" s="1">
        <v>0</v>
      </c>
      <c r="O6" s="1">
        <v>0</v>
      </c>
      <c r="P6" s="1">
        <v>0</v>
      </c>
      <c r="Q6" s="1">
        <v>11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15">
      <c r="A7" s="1" t="s">
        <v>57</v>
      </c>
      <c r="B7" s="1" t="s">
        <v>51</v>
      </c>
      <c r="C7" s="1" t="s">
        <v>29</v>
      </c>
      <c r="D7" s="1" t="s">
        <v>63</v>
      </c>
      <c r="E7" s="1" t="s">
        <v>43</v>
      </c>
      <c r="F7" s="1">
        <v>0</v>
      </c>
      <c r="G7" s="1" t="s">
        <v>42</v>
      </c>
      <c r="H7" s="1" t="s">
        <v>343</v>
      </c>
      <c r="I7" s="1">
        <v>0</v>
      </c>
      <c r="J7" s="1">
        <v>0</v>
      </c>
      <c r="K7" s="1">
        <v>0</v>
      </c>
      <c r="L7" s="1">
        <v>0</v>
      </c>
      <c r="M7" s="1" t="s">
        <v>31</v>
      </c>
      <c r="N7" s="1" t="s">
        <v>44</v>
      </c>
      <c r="O7" s="1">
        <v>0</v>
      </c>
      <c r="P7" s="1" t="s">
        <v>50</v>
      </c>
      <c r="Q7" s="1" t="s">
        <v>48</v>
      </c>
      <c r="R7" s="1">
        <v>0</v>
      </c>
      <c r="S7" s="1" t="s">
        <v>49</v>
      </c>
      <c r="T7" s="1" t="s">
        <v>30</v>
      </c>
      <c r="U7" s="1" t="s">
        <v>39</v>
      </c>
      <c r="V7" s="1" t="s">
        <v>30</v>
      </c>
    </row>
    <row r="8" spans="1:22" x14ac:dyDescent="0.15">
      <c r="A8">
        <v>12</v>
      </c>
      <c r="B8" s="1" t="s">
        <v>148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zoomScale="85" zoomScaleNormal="85" workbookViewId="0">
      <selection activeCell="A2" sqref="A2:B3"/>
    </sheetView>
  </sheetViews>
  <sheetFormatPr defaultRowHeight="13.5" x14ac:dyDescent="0.15"/>
  <cols>
    <col min="2" max="2" width="28.125" customWidth="1"/>
    <col min="3" max="4" width="9" style="1"/>
    <col min="5" max="5" width="15.75" customWidth="1"/>
    <col min="8" max="8" width="11.875" customWidth="1"/>
    <col min="13" max="13" width="9" style="1"/>
    <col min="14" max="14" width="14.375" customWidth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 t="s">
        <v>52</v>
      </c>
      <c r="B2" s="1" t="s">
        <v>18</v>
      </c>
      <c r="C2" s="1" t="s">
        <v>30</v>
      </c>
      <c r="D2" s="1" t="s">
        <v>56</v>
      </c>
      <c r="E2" s="1" t="s">
        <v>26</v>
      </c>
      <c r="F2" s="1" t="s">
        <v>29</v>
      </c>
      <c r="G2" s="1" t="s">
        <v>32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30</v>
      </c>
      <c r="N2" s="1">
        <v>0</v>
      </c>
      <c r="O2" s="1">
        <v>0</v>
      </c>
      <c r="P2" s="1">
        <v>0</v>
      </c>
      <c r="Q2" s="1" t="s">
        <v>45</v>
      </c>
      <c r="R2" s="1">
        <v>1</v>
      </c>
      <c r="S2" s="1">
        <v>0</v>
      </c>
      <c r="T2" s="1">
        <v>0</v>
      </c>
      <c r="U2" s="1">
        <v>0</v>
      </c>
      <c r="V2" s="1">
        <v>0</v>
      </c>
    </row>
    <row r="3" spans="1:22" x14ac:dyDescent="0.15">
      <c r="A3" s="1" t="s">
        <v>53</v>
      </c>
      <c r="B3" s="1" t="s">
        <v>19</v>
      </c>
      <c r="C3" s="1" t="s">
        <v>30</v>
      </c>
      <c r="D3" s="1" t="s">
        <v>65</v>
      </c>
      <c r="E3" s="1" t="s">
        <v>26</v>
      </c>
      <c r="F3" s="1" t="s">
        <v>29</v>
      </c>
      <c r="G3" s="1" t="s">
        <v>33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 t="s">
        <v>30</v>
      </c>
      <c r="N3" s="1">
        <v>0</v>
      </c>
      <c r="O3" s="1">
        <v>0</v>
      </c>
      <c r="P3" s="1">
        <v>0</v>
      </c>
      <c r="Q3" s="1" t="s">
        <v>26</v>
      </c>
      <c r="R3" s="1">
        <v>1</v>
      </c>
      <c r="S3" s="1">
        <v>0</v>
      </c>
      <c r="T3" s="1">
        <v>0</v>
      </c>
      <c r="U3" s="1">
        <v>0</v>
      </c>
      <c r="V3" s="1">
        <v>0</v>
      </c>
    </row>
    <row r="4" spans="1:22" x14ac:dyDescent="0.15">
      <c r="A4" s="1">
        <v>8</v>
      </c>
      <c r="B4" s="1" t="s">
        <v>71</v>
      </c>
      <c r="C4" s="1" t="s">
        <v>95</v>
      </c>
      <c r="D4" s="1" t="s">
        <v>61</v>
      </c>
      <c r="E4" s="1" t="s">
        <v>58</v>
      </c>
      <c r="F4" s="1" t="s">
        <v>59</v>
      </c>
      <c r="G4" s="1" t="s">
        <v>72</v>
      </c>
      <c r="H4" s="1" t="s">
        <v>31</v>
      </c>
      <c r="I4" s="1" t="s">
        <v>59</v>
      </c>
      <c r="J4" s="1" t="s">
        <v>39</v>
      </c>
      <c r="K4" s="1" t="s">
        <v>30</v>
      </c>
      <c r="L4" s="1" t="s">
        <v>30</v>
      </c>
      <c r="M4" s="1" t="s">
        <v>30</v>
      </c>
      <c r="N4" s="1" t="s">
        <v>66</v>
      </c>
      <c r="O4" s="1" t="s">
        <v>30</v>
      </c>
      <c r="P4" s="1" t="s">
        <v>67</v>
      </c>
      <c r="Q4" s="1" t="s">
        <v>68</v>
      </c>
      <c r="R4" s="1" t="s">
        <v>69</v>
      </c>
      <c r="S4" s="1" t="s">
        <v>70</v>
      </c>
      <c r="T4" s="1" t="s">
        <v>30</v>
      </c>
      <c r="U4" s="1" t="s">
        <v>29</v>
      </c>
      <c r="V4" s="1" t="s">
        <v>50</v>
      </c>
    </row>
    <row r="5" spans="1:22" x14ac:dyDescent="0.15">
      <c r="A5" s="1">
        <v>9</v>
      </c>
      <c r="B5" s="1" t="s">
        <v>73</v>
      </c>
      <c r="C5" s="1" t="s">
        <v>96</v>
      </c>
      <c r="D5" s="1" t="s">
        <v>74</v>
      </c>
      <c r="E5" s="1" t="s">
        <v>61</v>
      </c>
      <c r="F5" s="1" t="s">
        <v>75</v>
      </c>
      <c r="G5" s="1" t="s">
        <v>72</v>
      </c>
      <c r="H5" s="1" t="s">
        <v>38</v>
      </c>
      <c r="I5" s="1" t="s">
        <v>76</v>
      </c>
      <c r="J5" s="1" t="s">
        <v>76</v>
      </c>
      <c r="K5" s="1" t="s">
        <v>50</v>
      </c>
      <c r="L5" s="1" t="s">
        <v>30</v>
      </c>
      <c r="M5" s="1" t="s">
        <v>91</v>
      </c>
      <c r="N5" s="1" t="s">
        <v>77</v>
      </c>
      <c r="O5" s="1" t="s">
        <v>30</v>
      </c>
      <c r="P5" s="1" t="s">
        <v>76</v>
      </c>
      <c r="Q5" s="1" t="s">
        <v>78</v>
      </c>
      <c r="R5" s="1" t="s">
        <v>30</v>
      </c>
      <c r="S5" s="1" t="s">
        <v>39</v>
      </c>
      <c r="T5" s="1" t="s">
        <v>30</v>
      </c>
      <c r="U5" s="1" t="s">
        <v>50</v>
      </c>
      <c r="V5" s="1" t="s">
        <v>30</v>
      </c>
    </row>
    <row r="6" spans="1:22" x14ac:dyDescent="0.15">
      <c r="A6" s="1">
        <v>10</v>
      </c>
      <c r="B6" s="1" t="s">
        <v>79</v>
      </c>
      <c r="C6" s="1" t="s">
        <v>50</v>
      </c>
      <c r="D6" s="1" t="s">
        <v>80</v>
      </c>
      <c r="E6" s="1" t="s">
        <v>81</v>
      </c>
      <c r="F6" s="1" t="s">
        <v>59</v>
      </c>
      <c r="G6" s="1" t="s">
        <v>72</v>
      </c>
      <c r="H6" s="1" t="s">
        <v>82</v>
      </c>
      <c r="I6" s="1" t="s">
        <v>70</v>
      </c>
      <c r="J6" s="1" t="s">
        <v>30</v>
      </c>
      <c r="K6" s="1" t="s">
        <v>30</v>
      </c>
      <c r="L6" s="1" t="s">
        <v>83</v>
      </c>
      <c r="M6" s="1" t="s">
        <v>30</v>
      </c>
      <c r="N6" s="1" t="s">
        <v>30</v>
      </c>
      <c r="O6" s="1" t="s">
        <v>30</v>
      </c>
      <c r="P6" s="1" t="s">
        <v>39</v>
      </c>
      <c r="Q6" s="1" t="s">
        <v>46</v>
      </c>
      <c r="R6" s="1" t="s">
        <v>30</v>
      </c>
      <c r="S6" s="1" t="s">
        <v>59</v>
      </c>
      <c r="T6" s="1" t="s">
        <v>30</v>
      </c>
      <c r="U6" s="1" t="s">
        <v>30</v>
      </c>
      <c r="V6" s="1" t="s">
        <v>30</v>
      </c>
    </row>
    <row r="7" spans="1:22" x14ac:dyDescent="0.15">
      <c r="A7" s="1">
        <v>11</v>
      </c>
      <c r="B7" s="1" t="s">
        <v>147</v>
      </c>
    </row>
    <row r="12" spans="1:22" x14ac:dyDescent="0.15">
      <c r="A12" t="s">
        <v>84</v>
      </c>
      <c r="B12" t="s">
        <v>85</v>
      </c>
    </row>
    <row r="13" spans="1:22" x14ac:dyDescent="0.15">
      <c r="A13" t="s">
        <v>86</v>
      </c>
      <c r="B13">
        <v>100000</v>
      </c>
    </row>
    <row r="14" spans="1:22" x14ac:dyDescent="0.15">
      <c r="A14" t="s">
        <v>87</v>
      </c>
      <c r="B14">
        <v>100100</v>
      </c>
    </row>
    <row r="15" spans="1:22" x14ac:dyDescent="0.15">
      <c r="A15" t="s">
        <v>88</v>
      </c>
      <c r="B15">
        <v>100101</v>
      </c>
    </row>
    <row r="16" spans="1:22" x14ac:dyDescent="0.15">
      <c r="A16" t="s">
        <v>89</v>
      </c>
      <c r="B16">
        <v>100110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C1" sqref="C1"/>
    </sheetView>
  </sheetViews>
  <sheetFormatPr defaultRowHeight="13.5" x14ac:dyDescent="0.15"/>
  <cols>
    <col min="2" max="2" width="26.375" customWidth="1"/>
    <col min="3" max="3" width="9" style="1"/>
    <col min="13" max="13" width="9" style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>
        <v>6</v>
      </c>
      <c r="B2" s="1" t="s">
        <v>97</v>
      </c>
      <c r="C2" s="1" t="s">
        <v>59</v>
      </c>
      <c r="D2" s="1" t="s">
        <v>58</v>
      </c>
      <c r="E2" s="1" t="s">
        <v>98</v>
      </c>
      <c r="F2" s="1" t="s">
        <v>30</v>
      </c>
      <c r="G2" s="1" t="s">
        <v>99</v>
      </c>
      <c r="H2" s="1" t="s">
        <v>30</v>
      </c>
      <c r="I2" s="1" t="s">
        <v>30</v>
      </c>
      <c r="J2" s="1" t="s">
        <v>69</v>
      </c>
      <c r="K2" s="1" t="s">
        <v>100</v>
      </c>
      <c r="L2" s="1" t="s">
        <v>100</v>
      </c>
      <c r="M2" s="1" t="s">
        <v>30</v>
      </c>
      <c r="N2" s="1" t="s">
        <v>30</v>
      </c>
      <c r="O2" s="1" t="s">
        <v>39</v>
      </c>
      <c r="P2" s="1" t="s">
        <v>39</v>
      </c>
      <c r="Q2" s="1" t="s">
        <v>101</v>
      </c>
      <c r="R2" s="1" t="s">
        <v>31</v>
      </c>
      <c r="S2" s="1" t="s">
        <v>30</v>
      </c>
      <c r="T2" s="1" t="s">
        <v>39</v>
      </c>
      <c r="U2" s="1" t="s">
        <v>29</v>
      </c>
      <c r="V2" s="1" t="s">
        <v>30</v>
      </c>
    </row>
    <row r="3" spans="1:22" x14ac:dyDescent="0.15">
      <c r="A3" s="1">
        <v>7</v>
      </c>
      <c r="B3" s="1" t="s">
        <v>102</v>
      </c>
      <c r="C3" s="1" t="s">
        <v>75</v>
      </c>
      <c r="D3" s="1" t="s">
        <v>58</v>
      </c>
      <c r="E3" s="1" t="s">
        <v>98</v>
      </c>
      <c r="F3" s="1" t="s">
        <v>30</v>
      </c>
      <c r="G3" s="1" t="s">
        <v>99</v>
      </c>
      <c r="H3" s="1" t="s">
        <v>30</v>
      </c>
      <c r="I3" s="1" t="s">
        <v>30</v>
      </c>
      <c r="J3" s="1" t="s">
        <v>69</v>
      </c>
      <c r="K3" s="1" t="s">
        <v>100</v>
      </c>
      <c r="L3" s="1" t="s">
        <v>100</v>
      </c>
      <c r="M3" s="1" t="s">
        <v>30</v>
      </c>
      <c r="N3" s="1" t="s">
        <v>30</v>
      </c>
      <c r="O3" s="1" t="s">
        <v>39</v>
      </c>
      <c r="P3" s="1" t="s">
        <v>39</v>
      </c>
      <c r="Q3" s="1" t="s">
        <v>101</v>
      </c>
      <c r="R3" s="1" t="s">
        <v>39</v>
      </c>
      <c r="S3" s="1" t="s">
        <v>59</v>
      </c>
      <c r="T3" s="1" t="s">
        <v>39</v>
      </c>
      <c r="U3" s="1" t="s">
        <v>29</v>
      </c>
      <c r="V3" s="1" t="s">
        <v>30</v>
      </c>
    </row>
    <row r="4" spans="1:22" x14ac:dyDescent="0.15">
      <c r="A4">
        <v>8</v>
      </c>
      <c r="B4" s="1" t="s">
        <v>146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M10" sqref="M10"/>
    </sheetView>
  </sheetViews>
  <sheetFormatPr defaultRowHeight="13.5" x14ac:dyDescent="0.15"/>
  <cols>
    <col min="1" max="16384" width="9" style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>
        <v>6</v>
      </c>
      <c r="B2" s="1" t="s">
        <v>103</v>
      </c>
      <c r="C2" s="1" t="s">
        <v>96</v>
      </c>
      <c r="D2" s="1" t="s">
        <v>45</v>
      </c>
      <c r="E2" s="1" t="s">
        <v>61</v>
      </c>
      <c r="F2" s="1" t="s">
        <v>38</v>
      </c>
      <c r="G2" s="1">
        <v>100000</v>
      </c>
      <c r="H2" s="1" t="s">
        <v>30</v>
      </c>
      <c r="I2" s="1" t="s">
        <v>59</v>
      </c>
      <c r="J2" s="1" t="s">
        <v>39</v>
      </c>
      <c r="K2" s="1" t="s">
        <v>30</v>
      </c>
      <c r="L2" s="1" t="s">
        <v>70</v>
      </c>
      <c r="M2" s="1" t="s">
        <v>30</v>
      </c>
      <c r="N2" s="1" t="s">
        <v>30</v>
      </c>
      <c r="O2" s="1" t="s">
        <v>39</v>
      </c>
      <c r="P2" s="1" t="s">
        <v>70</v>
      </c>
      <c r="Q2" s="1" t="s">
        <v>26</v>
      </c>
      <c r="R2" s="1" t="s">
        <v>49</v>
      </c>
      <c r="S2" s="1" t="s">
        <v>30</v>
      </c>
      <c r="T2" s="1" t="s">
        <v>39</v>
      </c>
      <c r="U2" s="1" t="s">
        <v>30</v>
      </c>
      <c r="V2" s="1" t="s">
        <v>30</v>
      </c>
    </row>
    <row r="3" spans="1:22" x14ac:dyDescent="0.15">
      <c r="A3" s="1" t="s">
        <v>104</v>
      </c>
      <c r="B3" s="1" t="s">
        <v>105</v>
      </c>
      <c r="C3" s="1" t="s">
        <v>30</v>
      </c>
      <c r="D3" s="1" t="s">
        <v>45</v>
      </c>
      <c r="E3" s="1" t="s">
        <v>61</v>
      </c>
      <c r="F3" s="1" t="s">
        <v>59</v>
      </c>
      <c r="G3" s="1">
        <v>100000</v>
      </c>
      <c r="H3" s="1" t="s">
        <v>30</v>
      </c>
      <c r="I3" s="1" t="s">
        <v>30</v>
      </c>
      <c r="J3" s="1" t="s">
        <v>38</v>
      </c>
      <c r="K3" s="1" t="s">
        <v>30</v>
      </c>
      <c r="L3" s="1" t="s">
        <v>70</v>
      </c>
      <c r="M3" s="1" t="s">
        <v>30</v>
      </c>
      <c r="N3" s="1" t="s">
        <v>30</v>
      </c>
      <c r="O3" s="1" t="s">
        <v>39</v>
      </c>
      <c r="P3" s="1" t="s">
        <v>70</v>
      </c>
      <c r="Q3" s="1" t="s">
        <v>26</v>
      </c>
      <c r="R3" s="1" t="s">
        <v>49</v>
      </c>
      <c r="S3" s="1" t="s">
        <v>30</v>
      </c>
      <c r="T3" s="1" t="s">
        <v>39</v>
      </c>
      <c r="U3" s="1" t="s">
        <v>30</v>
      </c>
      <c r="V3" s="1" t="s">
        <v>30</v>
      </c>
    </row>
    <row r="4" spans="1:22" x14ac:dyDescent="0.15">
      <c r="A4" s="1" t="s">
        <v>106</v>
      </c>
      <c r="B4" s="1" t="s">
        <v>107</v>
      </c>
      <c r="C4" s="1" t="s">
        <v>30</v>
      </c>
      <c r="D4" s="1" t="s">
        <v>61</v>
      </c>
      <c r="E4" s="1" t="s">
        <v>108</v>
      </c>
      <c r="F4" s="1" t="s">
        <v>109</v>
      </c>
      <c r="G4" s="1">
        <v>100000</v>
      </c>
      <c r="H4" s="1" t="s">
        <v>93</v>
      </c>
      <c r="I4" s="1" t="s">
        <v>30</v>
      </c>
      <c r="J4" s="1" t="s">
        <v>30</v>
      </c>
      <c r="K4" s="1" t="s">
        <v>30</v>
      </c>
      <c r="L4" s="1" t="s">
        <v>70</v>
      </c>
      <c r="M4" s="1" t="s">
        <v>30</v>
      </c>
      <c r="N4" s="1" t="s">
        <v>30</v>
      </c>
      <c r="O4" s="1" t="s">
        <v>39</v>
      </c>
      <c r="P4" s="1" t="s">
        <v>70</v>
      </c>
      <c r="Q4" s="1" t="s">
        <v>26</v>
      </c>
      <c r="R4" s="1" t="s">
        <v>31</v>
      </c>
      <c r="S4" s="1" t="s">
        <v>30</v>
      </c>
      <c r="T4" s="1" t="s">
        <v>39</v>
      </c>
      <c r="U4" s="1" t="s">
        <v>30</v>
      </c>
      <c r="V4" s="1" t="s">
        <v>30</v>
      </c>
    </row>
    <row r="5" spans="1:22" x14ac:dyDescent="0.15">
      <c r="A5" s="1" t="s">
        <v>110</v>
      </c>
      <c r="B5" s="1" t="s">
        <v>111</v>
      </c>
      <c r="C5" s="1" t="s">
        <v>39</v>
      </c>
      <c r="D5" s="1" t="s">
        <v>61</v>
      </c>
      <c r="E5" s="1" t="s">
        <v>26</v>
      </c>
      <c r="F5" s="1" t="s">
        <v>59</v>
      </c>
      <c r="G5" s="1" t="s">
        <v>112</v>
      </c>
      <c r="H5" s="1" t="s">
        <v>59</v>
      </c>
      <c r="I5" s="1" t="s">
        <v>30</v>
      </c>
      <c r="J5" s="1" t="s">
        <v>69</v>
      </c>
      <c r="K5" s="1" t="s">
        <v>30</v>
      </c>
      <c r="L5" s="1" t="s">
        <v>70</v>
      </c>
      <c r="M5" s="1" t="s">
        <v>100</v>
      </c>
      <c r="N5" s="1" t="s">
        <v>30</v>
      </c>
      <c r="O5" s="1" t="s">
        <v>39</v>
      </c>
      <c r="P5" s="1" t="s">
        <v>59</v>
      </c>
      <c r="Q5" s="1" t="s">
        <v>26</v>
      </c>
      <c r="R5" s="1" t="s">
        <v>31</v>
      </c>
      <c r="S5" s="1" t="s">
        <v>30</v>
      </c>
      <c r="T5" s="1" t="s">
        <v>39</v>
      </c>
      <c r="U5" s="1" t="s">
        <v>30</v>
      </c>
      <c r="V5" s="1" t="s">
        <v>30</v>
      </c>
    </row>
    <row r="6" spans="1:22" x14ac:dyDescent="0.15">
      <c r="A6" s="1" t="s">
        <v>56</v>
      </c>
      <c r="B6" s="1" t="s">
        <v>135</v>
      </c>
      <c r="C6" s="1" t="s">
        <v>30</v>
      </c>
      <c r="D6" s="1" t="s">
        <v>27</v>
      </c>
      <c r="E6" s="1" t="s">
        <v>98</v>
      </c>
      <c r="F6" s="1" t="s">
        <v>30</v>
      </c>
      <c r="G6" s="1" t="s">
        <v>33</v>
      </c>
      <c r="H6" s="1" t="s">
        <v>30</v>
      </c>
      <c r="I6" s="1" t="s">
        <v>31</v>
      </c>
      <c r="J6" s="1" t="s">
        <v>122</v>
      </c>
      <c r="K6" s="1" t="s">
        <v>59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138</v>
      </c>
      <c r="R6" s="1" t="s">
        <v>31</v>
      </c>
      <c r="S6" s="1" t="s">
        <v>30</v>
      </c>
      <c r="T6" s="1" t="s">
        <v>30</v>
      </c>
      <c r="U6" s="1" t="s">
        <v>30</v>
      </c>
      <c r="V6" s="1" t="s">
        <v>31</v>
      </c>
    </row>
    <row r="7" spans="1:22" x14ac:dyDescent="0.15">
      <c r="A7" s="1" t="s">
        <v>117</v>
      </c>
      <c r="B7" s="1" t="s">
        <v>113</v>
      </c>
    </row>
    <row r="8" spans="1:22" x14ac:dyDescent="0.15">
      <c r="A8" s="1" t="s">
        <v>35</v>
      </c>
      <c r="B8" s="1" t="s">
        <v>118</v>
      </c>
      <c r="C8" s="1" t="s">
        <v>30</v>
      </c>
      <c r="D8" s="1" t="s">
        <v>65</v>
      </c>
      <c r="E8" s="1" t="s">
        <v>26</v>
      </c>
      <c r="F8" s="1" t="s">
        <v>30</v>
      </c>
      <c r="G8" s="1" t="s">
        <v>33</v>
      </c>
      <c r="H8" s="1" t="s">
        <v>30</v>
      </c>
      <c r="I8" s="1" t="s">
        <v>29</v>
      </c>
      <c r="J8" s="1" t="s">
        <v>76</v>
      </c>
      <c r="K8" s="1" t="s">
        <v>49</v>
      </c>
      <c r="L8" s="1" t="s">
        <v>29</v>
      </c>
      <c r="M8" s="1" t="s">
        <v>49</v>
      </c>
      <c r="N8" s="1" t="s">
        <v>50</v>
      </c>
      <c r="O8" s="1" t="s">
        <v>119</v>
      </c>
      <c r="P8" s="1" t="s">
        <v>70</v>
      </c>
      <c r="Q8" s="1" t="s">
        <v>120</v>
      </c>
      <c r="R8" s="1" t="s">
        <v>121</v>
      </c>
      <c r="S8" s="1" t="s">
        <v>122</v>
      </c>
      <c r="T8" s="1" t="s">
        <v>30</v>
      </c>
      <c r="U8" s="1" t="s">
        <v>30</v>
      </c>
      <c r="V8" s="1" t="s">
        <v>50</v>
      </c>
    </row>
    <row r="9" spans="1:22" x14ac:dyDescent="0.15">
      <c r="A9" s="1" t="s">
        <v>136</v>
      </c>
      <c r="B9" s="1" t="s">
        <v>123</v>
      </c>
      <c r="C9" s="1" t="s">
        <v>29</v>
      </c>
      <c r="D9" s="1" t="s">
        <v>61</v>
      </c>
      <c r="E9" s="1" t="s">
        <v>45</v>
      </c>
      <c r="F9" s="1" t="s">
        <v>39</v>
      </c>
      <c r="G9" s="1" t="s">
        <v>99</v>
      </c>
      <c r="H9" s="1" t="s">
        <v>30</v>
      </c>
      <c r="I9" s="1" t="s">
        <v>30</v>
      </c>
      <c r="J9" s="1" t="s">
        <v>30</v>
      </c>
      <c r="K9" s="1" t="s">
        <v>49</v>
      </c>
      <c r="L9" s="1" t="s">
        <v>30</v>
      </c>
      <c r="M9" s="1" t="s">
        <v>387</v>
      </c>
      <c r="N9" s="1" t="s">
        <v>59</v>
      </c>
      <c r="O9" s="1" t="s">
        <v>39</v>
      </c>
      <c r="P9" s="1" t="s">
        <v>70</v>
      </c>
      <c r="Q9" s="1" t="s">
        <v>124</v>
      </c>
      <c r="R9" s="1" t="s">
        <v>30</v>
      </c>
      <c r="S9" s="1" t="s">
        <v>30</v>
      </c>
      <c r="T9" s="1" t="s">
        <v>30</v>
      </c>
      <c r="U9" s="1" t="s">
        <v>30</v>
      </c>
      <c r="V9" s="1" t="s">
        <v>100</v>
      </c>
    </row>
    <row r="10" spans="1:22" x14ac:dyDescent="0.15">
      <c r="A10" s="1" t="s">
        <v>137</v>
      </c>
      <c r="B10" s="1" t="s">
        <v>125</v>
      </c>
      <c r="C10" s="1" t="s">
        <v>39</v>
      </c>
      <c r="D10" s="1" t="s">
        <v>65</v>
      </c>
      <c r="E10" s="1" t="s">
        <v>58</v>
      </c>
      <c r="F10" s="1" t="s">
        <v>39</v>
      </c>
      <c r="G10" s="1" t="s">
        <v>32</v>
      </c>
      <c r="H10" s="1" t="s">
        <v>30</v>
      </c>
      <c r="I10" s="1" t="s">
        <v>30</v>
      </c>
      <c r="J10" s="1" t="s">
        <v>30</v>
      </c>
      <c r="K10" s="1" t="s">
        <v>49</v>
      </c>
      <c r="L10" s="1" t="s">
        <v>30</v>
      </c>
      <c r="M10" s="1" t="s">
        <v>49</v>
      </c>
      <c r="N10" s="1" t="s">
        <v>126</v>
      </c>
      <c r="O10" s="1" t="s">
        <v>50</v>
      </c>
      <c r="P10" s="1" t="s">
        <v>30</v>
      </c>
      <c r="Q10" s="1" t="s">
        <v>120</v>
      </c>
      <c r="R10" s="1" t="s">
        <v>30</v>
      </c>
      <c r="S10" s="1" t="s">
        <v>59</v>
      </c>
      <c r="T10" s="1" t="s">
        <v>30</v>
      </c>
      <c r="U10" s="1" t="s">
        <v>50</v>
      </c>
      <c r="V10" s="1" t="s">
        <v>100</v>
      </c>
    </row>
    <row r="11" spans="1:22" x14ac:dyDescent="0.15">
      <c r="A11" s="1" t="s">
        <v>144</v>
      </c>
      <c r="B11" s="1" t="s">
        <v>145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C2" sqref="C2:V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>
        <v>6</v>
      </c>
      <c r="B2" s="1" t="s">
        <v>127</v>
      </c>
      <c r="C2" s="1" t="s">
        <v>96</v>
      </c>
      <c r="D2" s="1" t="s">
        <v>45</v>
      </c>
      <c r="E2" s="1" t="s">
        <v>61</v>
      </c>
      <c r="F2" s="1" t="s">
        <v>38</v>
      </c>
      <c r="G2" s="1">
        <v>100000</v>
      </c>
      <c r="H2" s="1" t="s">
        <v>30</v>
      </c>
      <c r="I2" s="1" t="s">
        <v>59</v>
      </c>
      <c r="J2" s="1" t="s">
        <v>39</v>
      </c>
      <c r="K2" s="1" t="s">
        <v>30</v>
      </c>
      <c r="L2" s="1" t="s">
        <v>70</v>
      </c>
      <c r="M2" s="1" t="s">
        <v>30</v>
      </c>
      <c r="N2" s="1" t="s">
        <v>30</v>
      </c>
      <c r="O2" s="1" t="s">
        <v>39</v>
      </c>
      <c r="P2" s="1" t="s">
        <v>70</v>
      </c>
      <c r="Q2" s="1" t="s">
        <v>26</v>
      </c>
      <c r="R2" s="1" t="s">
        <v>49</v>
      </c>
      <c r="S2" s="1" t="s">
        <v>30</v>
      </c>
      <c r="T2" s="1" t="s">
        <v>39</v>
      </c>
      <c r="U2" s="1" t="s">
        <v>30</v>
      </c>
      <c r="V2" s="1" t="s">
        <v>30</v>
      </c>
    </row>
    <row r="3" spans="1:22" x14ac:dyDescent="0.15">
      <c r="A3" s="1" t="s">
        <v>104</v>
      </c>
      <c r="B3" s="1" t="s">
        <v>105</v>
      </c>
      <c r="C3" s="1" t="s">
        <v>30</v>
      </c>
      <c r="D3" s="1" t="s">
        <v>45</v>
      </c>
      <c r="E3" s="1" t="s">
        <v>61</v>
      </c>
      <c r="F3" s="1" t="s">
        <v>59</v>
      </c>
      <c r="G3" s="1">
        <v>100000</v>
      </c>
      <c r="H3" s="1" t="s">
        <v>30</v>
      </c>
      <c r="I3" s="1" t="s">
        <v>30</v>
      </c>
      <c r="J3" s="1" t="s">
        <v>38</v>
      </c>
      <c r="K3" s="1" t="s">
        <v>30</v>
      </c>
      <c r="L3" s="1" t="s">
        <v>70</v>
      </c>
      <c r="M3" s="1" t="s">
        <v>30</v>
      </c>
      <c r="N3" s="1" t="s">
        <v>30</v>
      </c>
      <c r="O3" s="1" t="s">
        <v>39</v>
      </c>
      <c r="P3" s="1" t="s">
        <v>70</v>
      </c>
      <c r="Q3" s="1" t="s">
        <v>26</v>
      </c>
      <c r="R3" s="1" t="s">
        <v>49</v>
      </c>
      <c r="S3" s="1" t="s">
        <v>30</v>
      </c>
      <c r="T3" s="1" t="s">
        <v>39</v>
      </c>
      <c r="U3" s="1" t="s">
        <v>30</v>
      </c>
      <c r="V3" s="1" t="s">
        <v>30</v>
      </c>
    </row>
    <row r="4" spans="1:22" x14ac:dyDescent="0.15">
      <c r="A4" s="1" t="s">
        <v>106</v>
      </c>
      <c r="B4" s="1" t="s">
        <v>107</v>
      </c>
      <c r="C4" s="1" t="s">
        <v>30</v>
      </c>
      <c r="D4" s="1" t="s">
        <v>61</v>
      </c>
      <c r="E4" s="1" t="s">
        <v>108</v>
      </c>
      <c r="F4" s="1" t="s">
        <v>109</v>
      </c>
      <c r="G4" s="1">
        <v>100000</v>
      </c>
      <c r="H4" s="1" t="s">
        <v>93</v>
      </c>
      <c r="I4" s="1" t="s">
        <v>30</v>
      </c>
      <c r="J4" s="1" t="s">
        <v>30</v>
      </c>
      <c r="K4" s="1" t="s">
        <v>30</v>
      </c>
      <c r="L4" s="1" t="s">
        <v>70</v>
      </c>
      <c r="M4" s="1" t="s">
        <v>30</v>
      </c>
      <c r="N4" s="1" t="s">
        <v>30</v>
      </c>
      <c r="O4" s="1" t="s">
        <v>39</v>
      </c>
      <c r="P4" s="1" t="s">
        <v>70</v>
      </c>
      <c r="Q4" s="1" t="s">
        <v>26</v>
      </c>
      <c r="R4" s="1" t="s">
        <v>31</v>
      </c>
      <c r="S4" s="1" t="s">
        <v>30</v>
      </c>
      <c r="T4" s="1" t="s">
        <v>39</v>
      </c>
      <c r="U4" s="1" t="s">
        <v>30</v>
      </c>
      <c r="V4" s="1" t="s">
        <v>30</v>
      </c>
    </row>
    <row r="5" spans="1:22" x14ac:dyDescent="0.15">
      <c r="A5" s="1" t="s">
        <v>110</v>
      </c>
      <c r="B5" s="1" t="s">
        <v>111</v>
      </c>
      <c r="C5" s="1" t="s">
        <v>39</v>
      </c>
      <c r="D5" s="1" t="s">
        <v>61</v>
      </c>
      <c r="E5" s="1" t="s">
        <v>26</v>
      </c>
      <c r="F5" s="1" t="s">
        <v>59</v>
      </c>
      <c r="G5" s="1" t="s">
        <v>112</v>
      </c>
      <c r="H5" s="1" t="s">
        <v>59</v>
      </c>
      <c r="I5" s="1" t="s">
        <v>30</v>
      </c>
      <c r="J5" s="1" t="s">
        <v>69</v>
      </c>
      <c r="K5" s="1" t="s">
        <v>30</v>
      </c>
      <c r="L5" s="1" t="s">
        <v>70</v>
      </c>
      <c r="M5" s="1" t="s">
        <v>100</v>
      </c>
      <c r="N5" s="1" t="s">
        <v>30</v>
      </c>
      <c r="O5" s="1" t="s">
        <v>39</v>
      </c>
      <c r="P5" s="1" t="s">
        <v>59</v>
      </c>
      <c r="Q5" s="1" t="s">
        <v>26</v>
      </c>
      <c r="R5" s="1" t="s">
        <v>31</v>
      </c>
      <c r="S5" s="1" t="s">
        <v>30</v>
      </c>
      <c r="T5" s="1" t="s">
        <v>39</v>
      </c>
      <c r="U5" s="1" t="s">
        <v>30</v>
      </c>
      <c r="V5" s="1" t="s">
        <v>30</v>
      </c>
    </row>
    <row r="6" spans="1:22" x14ac:dyDescent="0.15">
      <c r="A6" s="1" t="s">
        <v>56</v>
      </c>
      <c r="B6" s="1" t="s">
        <v>128</v>
      </c>
      <c r="C6" s="1" t="s">
        <v>30</v>
      </c>
      <c r="D6" s="1" t="s">
        <v>27</v>
      </c>
      <c r="E6" s="1" t="s">
        <v>26</v>
      </c>
      <c r="F6" s="1" t="s">
        <v>122</v>
      </c>
      <c r="G6" s="1" t="s">
        <v>33</v>
      </c>
      <c r="H6" s="1" t="s">
        <v>30</v>
      </c>
      <c r="I6" s="1" t="s">
        <v>129</v>
      </c>
      <c r="J6" s="1" t="s">
        <v>30</v>
      </c>
      <c r="K6" s="1" t="s">
        <v>30</v>
      </c>
      <c r="L6" s="1" t="s">
        <v>129</v>
      </c>
      <c r="M6" s="1" t="s">
        <v>132</v>
      </c>
      <c r="N6" s="1" t="s">
        <v>30</v>
      </c>
      <c r="O6" s="1" t="s">
        <v>30</v>
      </c>
      <c r="P6" s="1" t="s">
        <v>39</v>
      </c>
      <c r="Q6" s="1" t="s">
        <v>130</v>
      </c>
      <c r="R6" s="1" t="s">
        <v>59</v>
      </c>
      <c r="S6" s="1" t="s">
        <v>29</v>
      </c>
      <c r="T6" s="1" t="s">
        <v>129</v>
      </c>
      <c r="U6" s="1" t="s">
        <v>30</v>
      </c>
      <c r="V6" s="1" t="s">
        <v>30</v>
      </c>
    </row>
    <row r="7" spans="1:22" x14ac:dyDescent="0.15">
      <c r="A7" s="1" t="s">
        <v>35</v>
      </c>
      <c r="B7" s="1" t="s">
        <v>131</v>
      </c>
      <c r="C7" s="1" t="s">
        <v>30</v>
      </c>
      <c r="D7" s="1" t="s">
        <v>45</v>
      </c>
      <c r="E7" s="1" t="s">
        <v>26</v>
      </c>
      <c r="F7" s="1" t="s">
        <v>30</v>
      </c>
      <c r="G7" s="1" t="s">
        <v>32</v>
      </c>
      <c r="H7" s="1" t="s">
        <v>30</v>
      </c>
      <c r="I7" s="1" t="s">
        <v>30</v>
      </c>
      <c r="J7" s="1" t="s">
        <v>30</v>
      </c>
      <c r="K7" s="1" t="s">
        <v>30</v>
      </c>
      <c r="L7" s="1" t="s">
        <v>100</v>
      </c>
      <c r="M7" s="1" t="s">
        <v>133</v>
      </c>
      <c r="N7" s="1" t="s">
        <v>30</v>
      </c>
      <c r="O7" s="1" t="s">
        <v>59</v>
      </c>
      <c r="P7" s="1" t="s">
        <v>30</v>
      </c>
      <c r="Q7" s="1" t="s">
        <v>101</v>
      </c>
      <c r="R7" s="1" t="s">
        <v>59</v>
      </c>
      <c r="S7" s="1" t="s">
        <v>30</v>
      </c>
      <c r="T7" s="1" t="s">
        <v>30</v>
      </c>
      <c r="U7" s="1" t="s">
        <v>30</v>
      </c>
      <c r="V7" s="1" t="s">
        <v>39</v>
      </c>
    </row>
    <row r="8" spans="1:22" x14ac:dyDescent="0.15">
      <c r="A8" s="1" t="s">
        <v>134</v>
      </c>
      <c r="B8" s="1" t="s">
        <v>139</v>
      </c>
      <c r="C8" s="1" t="s">
        <v>31</v>
      </c>
      <c r="D8" s="1" t="s">
        <v>140</v>
      </c>
      <c r="E8" s="1" t="s">
        <v>140</v>
      </c>
      <c r="F8" s="1" t="s">
        <v>30</v>
      </c>
      <c r="G8" s="1" t="s">
        <v>33</v>
      </c>
      <c r="H8" s="1" t="s">
        <v>141</v>
      </c>
      <c r="I8" s="1" t="s">
        <v>30</v>
      </c>
      <c r="J8" s="1" t="s">
        <v>31</v>
      </c>
      <c r="K8" s="1" t="s">
        <v>30</v>
      </c>
      <c r="L8" s="1" t="s">
        <v>59</v>
      </c>
      <c r="M8" s="1" t="s">
        <v>142</v>
      </c>
      <c r="N8" s="1" t="s">
        <v>30</v>
      </c>
      <c r="O8" s="1" t="s">
        <v>39</v>
      </c>
      <c r="P8" s="1" t="s">
        <v>29</v>
      </c>
      <c r="Q8" s="1" t="s">
        <v>46</v>
      </c>
      <c r="R8" s="1" t="s">
        <v>30</v>
      </c>
      <c r="S8" s="1" t="s">
        <v>31</v>
      </c>
      <c r="T8" s="1" t="s">
        <v>31</v>
      </c>
      <c r="U8" s="1" t="s">
        <v>30</v>
      </c>
      <c r="V8" s="1" t="s">
        <v>70</v>
      </c>
    </row>
    <row r="9" spans="1:22" x14ac:dyDescent="0.15">
      <c r="A9" s="1" t="s">
        <v>116</v>
      </c>
      <c r="B9" s="1" t="s">
        <v>149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15">
      <c r="A10">
        <v>13</v>
      </c>
      <c r="B10" s="1" t="s">
        <v>143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pane ySplit="1" topLeftCell="A2" activePane="bottomLeft" state="frozen"/>
      <selection pane="bottomLeft" activeCell="G21" sqref="G21"/>
    </sheetView>
  </sheetViews>
  <sheetFormatPr defaultRowHeight="13.5" x14ac:dyDescent="0.15"/>
  <cols>
    <col min="1" max="1" width="9" style="1"/>
    <col min="2" max="2" width="40.25" style="1" customWidth="1"/>
    <col min="3" max="3" width="22.125" style="1" customWidth="1"/>
    <col min="4" max="16384" width="9" style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 t="s">
        <v>150</v>
      </c>
      <c r="B2" s="1" t="s">
        <v>153</v>
      </c>
      <c r="C2" s="1" t="s">
        <v>121</v>
      </c>
      <c r="D2" s="1" t="s">
        <v>46</v>
      </c>
      <c r="E2" s="1" t="s">
        <v>61</v>
      </c>
      <c r="F2" s="1" t="s">
        <v>59</v>
      </c>
      <c r="G2" s="1" t="s">
        <v>154</v>
      </c>
      <c r="H2" s="1" t="s">
        <v>122</v>
      </c>
      <c r="I2" s="1" t="s">
        <v>30</v>
      </c>
      <c r="J2" s="1" t="s">
        <v>29</v>
      </c>
      <c r="K2" s="1" t="s">
        <v>39</v>
      </c>
      <c r="L2" s="1" t="s">
        <v>50</v>
      </c>
      <c r="M2" s="1" t="s">
        <v>30</v>
      </c>
      <c r="N2" s="1" t="s">
        <v>30</v>
      </c>
      <c r="O2" s="1" t="s">
        <v>70</v>
      </c>
      <c r="P2" s="1" t="s">
        <v>30</v>
      </c>
      <c r="Q2" s="1" t="s">
        <v>61</v>
      </c>
      <c r="R2" s="1" t="s">
        <v>92</v>
      </c>
      <c r="S2" s="1" t="s">
        <v>39</v>
      </c>
      <c r="T2" s="1" t="s">
        <v>39</v>
      </c>
      <c r="U2" s="1" t="s">
        <v>31</v>
      </c>
      <c r="V2" s="1" t="s">
        <v>152</v>
      </c>
    </row>
    <row r="3" spans="1:22" x14ac:dyDescent="0.15">
      <c r="A3" s="1" t="s">
        <v>104</v>
      </c>
      <c r="B3" s="1" t="s">
        <v>155</v>
      </c>
      <c r="C3" s="1" t="s">
        <v>30</v>
      </c>
      <c r="D3" s="1" t="s">
        <v>156</v>
      </c>
      <c r="E3" s="1" t="s">
        <v>65</v>
      </c>
      <c r="F3" s="1" t="s">
        <v>59</v>
      </c>
      <c r="G3" s="1" t="s">
        <v>157</v>
      </c>
      <c r="H3" s="1" t="s">
        <v>158</v>
      </c>
      <c r="I3" s="1" t="s">
        <v>39</v>
      </c>
      <c r="J3" s="1" t="s">
        <v>59</v>
      </c>
      <c r="K3" s="1" t="s">
        <v>39</v>
      </c>
      <c r="L3" s="1" t="s">
        <v>39</v>
      </c>
      <c r="M3" s="1" t="s">
        <v>30</v>
      </c>
      <c r="N3" s="1" t="s">
        <v>96</v>
      </c>
      <c r="O3" s="1" t="s">
        <v>100</v>
      </c>
      <c r="P3" s="1" t="s">
        <v>50</v>
      </c>
      <c r="Q3" s="1" t="s">
        <v>61</v>
      </c>
      <c r="R3" s="1" t="s">
        <v>92</v>
      </c>
      <c r="S3" s="1" t="s">
        <v>29</v>
      </c>
      <c r="T3" s="1" t="s">
        <v>30</v>
      </c>
      <c r="U3" s="1" t="s">
        <v>30</v>
      </c>
      <c r="V3" s="1" t="s">
        <v>70</v>
      </c>
    </row>
    <row r="4" spans="1:22" x14ac:dyDescent="0.15">
      <c r="A4" s="1" t="s">
        <v>159</v>
      </c>
      <c r="B4" s="1" t="s">
        <v>160</v>
      </c>
      <c r="C4" s="1" t="s">
        <v>70</v>
      </c>
      <c r="D4" s="1" t="s">
        <v>130</v>
      </c>
      <c r="E4" s="1" t="s">
        <v>161</v>
      </c>
      <c r="F4" s="1" t="s">
        <v>92</v>
      </c>
      <c r="G4" s="1" t="s">
        <v>162</v>
      </c>
      <c r="H4" s="1" t="s">
        <v>30</v>
      </c>
      <c r="I4" s="1" t="s">
        <v>30</v>
      </c>
      <c r="J4" s="1" t="s">
        <v>30</v>
      </c>
      <c r="K4" s="1" t="s">
        <v>30</v>
      </c>
      <c r="L4" s="1" t="s">
        <v>30</v>
      </c>
      <c r="M4" s="1" t="s">
        <v>30</v>
      </c>
      <c r="N4" s="1" t="s">
        <v>39</v>
      </c>
      <c r="O4" s="1" t="s">
        <v>39</v>
      </c>
      <c r="P4" s="1" t="s">
        <v>30</v>
      </c>
      <c r="Q4" s="1" t="s">
        <v>124</v>
      </c>
      <c r="R4" s="1" t="s">
        <v>59</v>
      </c>
      <c r="S4" s="1" t="s">
        <v>30</v>
      </c>
      <c r="T4" s="1" t="s">
        <v>30</v>
      </c>
      <c r="U4" s="1" t="s">
        <v>50</v>
      </c>
      <c r="V4" s="1" t="s">
        <v>50</v>
      </c>
    </row>
    <row r="5" spans="1:22" x14ac:dyDescent="0.15">
      <c r="A5" s="1" t="s">
        <v>110</v>
      </c>
      <c r="B5" s="1" t="s">
        <v>163</v>
      </c>
      <c r="C5" s="1" t="s">
        <v>30</v>
      </c>
      <c r="D5" s="1" t="s">
        <v>120</v>
      </c>
      <c r="E5" s="1" t="s">
        <v>61</v>
      </c>
      <c r="F5" s="1" t="s">
        <v>38</v>
      </c>
      <c r="G5" s="1" t="s">
        <v>162</v>
      </c>
      <c r="H5" s="1" t="s">
        <v>70</v>
      </c>
      <c r="I5" s="1" t="s">
        <v>38</v>
      </c>
      <c r="J5" s="1" t="s">
        <v>69</v>
      </c>
      <c r="K5" s="1" t="s">
        <v>30</v>
      </c>
      <c r="L5" s="1" t="s">
        <v>30</v>
      </c>
      <c r="M5" s="1" t="s">
        <v>30</v>
      </c>
      <c r="N5" s="1" t="s">
        <v>29</v>
      </c>
      <c r="O5" s="1" t="s">
        <v>39</v>
      </c>
      <c r="P5" s="1" t="s">
        <v>30</v>
      </c>
      <c r="Q5" s="1" t="s">
        <v>164</v>
      </c>
      <c r="R5" s="1" t="s">
        <v>59</v>
      </c>
      <c r="S5" s="1" t="s">
        <v>30</v>
      </c>
      <c r="T5" s="1" t="s">
        <v>39</v>
      </c>
      <c r="U5" s="1" t="s">
        <v>29</v>
      </c>
      <c r="V5" s="1" t="s">
        <v>30</v>
      </c>
    </row>
    <row r="6" spans="1:22" x14ac:dyDescent="0.15">
      <c r="A6" s="1" t="s">
        <v>165</v>
      </c>
      <c r="B6" s="1" t="s">
        <v>181</v>
      </c>
    </row>
    <row r="7" spans="1:22" x14ac:dyDescent="0.15">
      <c r="A7" s="1" t="s">
        <v>166</v>
      </c>
    </row>
    <row r="8" spans="1:22" x14ac:dyDescent="0.15">
      <c r="A8" s="1" t="s">
        <v>56</v>
      </c>
      <c r="B8" s="1" t="s">
        <v>145</v>
      </c>
    </row>
    <row r="9" spans="1:22" x14ac:dyDescent="0.15">
      <c r="A9" s="1" t="s">
        <v>167</v>
      </c>
    </row>
    <row r="10" spans="1:22" x14ac:dyDescent="0.15">
      <c r="A10" s="1">
        <v>10</v>
      </c>
      <c r="B10" s="1" t="s">
        <v>168</v>
      </c>
      <c r="C10" s="1" t="s">
        <v>39</v>
      </c>
      <c r="D10" s="1" t="s">
        <v>61</v>
      </c>
      <c r="E10" s="1" t="s">
        <v>26</v>
      </c>
      <c r="F10" s="1" t="s">
        <v>49</v>
      </c>
      <c r="G10" s="1" t="s">
        <v>112</v>
      </c>
      <c r="H10" s="1" t="s">
        <v>30</v>
      </c>
      <c r="I10" s="1" t="s">
        <v>49</v>
      </c>
      <c r="J10" s="1" t="s">
        <v>50</v>
      </c>
      <c r="K10" s="1" t="s">
        <v>30</v>
      </c>
      <c r="L10" s="1" t="s">
        <v>50</v>
      </c>
      <c r="M10" s="1" t="s">
        <v>169</v>
      </c>
      <c r="N10" s="1" t="s">
        <v>50</v>
      </c>
      <c r="O10" s="1" t="s">
        <v>39</v>
      </c>
      <c r="P10" s="1" t="s">
        <v>169</v>
      </c>
      <c r="Q10" s="1" t="s">
        <v>170</v>
      </c>
      <c r="R10" s="1" t="s">
        <v>29</v>
      </c>
      <c r="S10" s="1" t="s">
        <v>76</v>
      </c>
      <c r="T10" s="1" t="s">
        <v>39</v>
      </c>
      <c r="U10" s="1" t="s">
        <v>59</v>
      </c>
      <c r="V10" s="1" t="s">
        <v>39</v>
      </c>
    </row>
    <row r="11" spans="1:22" x14ac:dyDescent="0.15">
      <c r="A11" s="1" t="s">
        <v>171</v>
      </c>
      <c r="B11" s="1" t="s">
        <v>172</v>
      </c>
      <c r="C11" s="1" t="s">
        <v>69</v>
      </c>
      <c r="D11" s="1" t="s">
        <v>173</v>
      </c>
      <c r="E11" s="1" t="s">
        <v>26</v>
      </c>
      <c r="F11" s="1" t="s">
        <v>59</v>
      </c>
      <c r="G11" s="1" t="s">
        <v>151</v>
      </c>
      <c r="H11" s="1" t="s">
        <v>122</v>
      </c>
      <c r="I11" s="1" t="s">
        <v>30</v>
      </c>
      <c r="J11" s="1" t="s">
        <v>59</v>
      </c>
      <c r="K11" s="1" t="s">
        <v>30</v>
      </c>
      <c r="L11" s="1" t="s">
        <v>30</v>
      </c>
      <c r="M11" s="1" t="s">
        <v>122</v>
      </c>
      <c r="N11" s="1" t="s">
        <v>70</v>
      </c>
      <c r="O11" s="1" t="s">
        <v>30</v>
      </c>
      <c r="P11" s="1" t="s">
        <v>30</v>
      </c>
      <c r="Q11" s="1" t="s">
        <v>35</v>
      </c>
      <c r="R11" s="1" t="s">
        <v>29</v>
      </c>
      <c r="S11" s="1" t="s">
        <v>30</v>
      </c>
      <c r="T11" s="1" t="s">
        <v>30</v>
      </c>
      <c r="U11" s="1" t="s">
        <v>38</v>
      </c>
      <c r="V11" s="1" t="s">
        <v>69</v>
      </c>
    </row>
    <row r="12" spans="1:22" x14ac:dyDescent="0.15">
      <c r="A12" s="1" t="s">
        <v>174</v>
      </c>
      <c r="B12" s="1" t="s">
        <v>175</v>
      </c>
      <c r="C12" s="1" t="s">
        <v>30</v>
      </c>
      <c r="D12" s="1" t="s">
        <v>58</v>
      </c>
      <c r="E12" s="1" t="s">
        <v>101</v>
      </c>
      <c r="F12" s="1" t="s">
        <v>59</v>
      </c>
      <c r="G12" s="1" t="s">
        <v>176</v>
      </c>
      <c r="H12" s="1" t="s">
        <v>59</v>
      </c>
      <c r="I12" s="1" t="s">
        <v>122</v>
      </c>
      <c r="J12" s="1" t="s">
        <v>30</v>
      </c>
      <c r="K12" s="1" t="s">
        <v>30</v>
      </c>
      <c r="L12" s="1" t="s">
        <v>69</v>
      </c>
      <c r="M12" s="1" t="s">
        <v>30</v>
      </c>
      <c r="N12" s="1" t="s">
        <v>121</v>
      </c>
      <c r="O12" s="1" t="s">
        <v>30</v>
      </c>
      <c r="P12" s="1" t="s">
        <v>122</v>
      </c>
      <c r="Q12" s="1" t="s">
        <v>170</v>
      </c>
      <c r="R12" s="1" t="s">
        <v>177</v>
      </c>
      <c r="S12" s="1" t="s">
        <v>30</v>
      </c>
      <c r="T12" s="1" t="s">
        <v>30</v>
      </c>
      <c r="U12" s="1" t="s">
        <v>95</v>
      </c>
      <c r="V12" s="1" t="s">
        <v>30</v>
      </c>
    </row>
    <row r="13" spans="1:22" x14ac:dyDescent="0.15">
      <c r="A13" s="1" t="s">
        <v>178</v>
      </c>
      <c r="B13" s="1" t="s">
        <v>179</v>
      </c>
      <c r="C13" s="1" t="s">
        <v>30</v>
      </c>
      <c r="D13" s="1" t="s">
        <v>61</v>
      </c>
      <c r="E13" s="1" t="s">
        <v>101</v>
      </c>
      <c r="F13" s="1" t="s">
        <v>180</v>
      </c>
      <c r="G13" s="1" t="s">
        <v>176</v>
      </c>
      <c r="H13" s="1" t="s">
        <v>59</v>
      </c>
      <c r="I13" s="1" t="s">
        <v>95</v>
      </c>
      <c r="J13" s="1" t="s">
        <v>29</v>
      </c>
      <c r="K13" s="1" t="s">
        <v>30</v>
      </c>
      <c r="L13" s="1" t="s">
        <v>30</v>
      </c>
      <c r="M13" s="1" t="s">
        <v>50</v>
      </c>
      <c r="N13" s="1" t="s">
        <v>29</v>
      </c>
      <c r="O13" s="1" t="s">
        <v>39</v>
      </c>
      <c r="P13" s="1" t="s">
        <v>30</v>
      </c>
      <c r="Q13" s="1" t="s">
        <v>138</v>
      </c>
      <c r="R13" s="1" t="s">
        <v>30</v>
      </c>
      <c r="S13" s="1" t="s">
        <v>30</v>
      </c>
      <c r="T13" s="1" t="s">
        <v>30</v>
      </c>
      <c r="U13" s="1" t="s">
        <v>30</v>
      </c>
      <c r="V13" s="1" t="s">
        <v>38</v>
      </c>
    </row>
    <row r="14" spans="1:22" x14ac:dyDescent="0.15">
      <c r="A14" s="1" t="s">
        <v>182</v>
      </c>
      <c r="B14" s="1" t="s">
        <v>183</v>
      </c>
    </row>
    <row r="17" spans="1:22" x14ac:dyDescent="0.15">
      <c r="A17" s="1" t="s">
        <v>359</v>
      </c>
    </row>
    <row r="18" spans="1:22" customFormat="1" x14ac:dyDescent="0.15">
      <c r="A18" s="1" t="s">
        <v>52</v>
      </c>
      <c r="B18" s="1" t="s">
        <v>18</v>
      </c>
      <c r="C18" s="1" t="s">
        <v>29</v>
      </c>
      <c r="D18" s="1" t="s">
        <v>48</v>
      </c>
      <c r="E18" s="1" t="s">
        <v>26</v>
      </c>
      <c r="F18" s="1" t="s">
        <v>38</v>
      </c>
      <c r="G18" s="1" t="s">
        <v>382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 t="s">
        <v>29</v>
      </c>
      <c r="N18" s="1">
        <v>0</v>
      </c>
      <c r="O18" s="1">
        <v>0</v>
      </c>
      <c r="P18" s="1">
        <v>0</v>
      </c>
      <c r="Q18" s="1" t="s">
        <v>26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</row>
    <row r="19" spans="1:22" customFormat="1" x14ac:dyDescent="0.15">
      <c r="A19" s="1" t="s">
        <v>53</v>
      </c>
      <c r="B19" s="1" t="s">
        <v>19</v>
      </c>
      <c r="C19" s="1" t="s">
        <v>29</v>
      </c>
      <c r="D19" s="1" t="s">
        <v>48</v>
      </c>
      <c r="E19" s="1" t="s">
        <v>26</v>
      </c>
      <c r="F19" s="1" t="s">
        <v>38</v>
      </c>
      <c r="G19" s="1" t="s">
        <v>383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 t="s">
        <v>29</v>
      </c>
      <c r="N19" s="1">
        <v>0</v>
      </c>
      <c r="O19" s="1">
        <v>0</v>
      </c>
      <c r="P19" s="1">
        <v>0</v>
      </c>
      <c r="Q19" s="1" t="s">
        <v>26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</row>
    <row r="20" spans="1:22" customFormat="1" x14ac:dyDescent="0.15">
      <c r="A20" s="1" t="s">
        <v>54</v>
      </c>
      <c r="B20" s="1" t="s">
        <v>20</v>
      </c>
      <c r="C20" s="1" t="s">
        <v>29</v>
      </c>
      <c r="D20" s="1" t="s">
        <v>48</v>
      </c>
      <c r="E20" s="1" t="s">
        <v>26</v>
      </c>
      <c r="F20" s="1" t="s">
        <v>360</v>
      </c>
      <c r="G20" s="1" t="s">
        <v>384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 t="s">
        <v>29</v>
      </c>
      <c r="N20" s="1">
        <v>0</v>
      </c>
      <c r="O20" s="1">
        <v>0</v>
      </c>
      <c r="P20" s="1">
        <v>0</v>
      </c>
      <c r="Q20" s="1" t="s">
        <v>46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</row>
    <row r="21" spans="1:22" customFormat="1" x14ac:dyDescent="0.15">
      <c r="A21" s="1" t="s">
        <v>55</v>
      </c>
      <c r="B21" s="1" t="s">
        <v>21</v>
      </c>
      <c r="C21" s="1" t="s">
        <v>29</v>
      </c>
      <c r="D21" s="1" t="s">
        <v>48</v>
      </c>
      <c r="E21" s="1" t="s">
        <v>26</v>
      </c>
      <c r="F21" s="1" t="s">
        <v>38</v>
      </c>
      <c r="G21" s="1" t="s">
        <v>361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 t="s">
        <v>29</v>
      </c>
      <c r="N21" s="1">
        <v>0</v>
      </c>
      <c r="O21" s="1">
        <v>0</v>
      </c>
      <c r="P21" s="1">
        <v>0</v>
      </c>
      <c r="Q21" s="1" t="s">
        <v>46</v>
      </c>
      <c r="R21" s="1">
        <v>1</v>
      </c>
      <c r="S21" s="1">
        <v>0</v>
      </c>
      <c r="T21" s="1">
        <v>0</v>
      </c>
      <c r="U21" s="1">
        <v>0</v>
      </c>
      <c r="V21" s="1" t="s">
        <v>372</v>
      </c>
    </row>
    <row r="22" spans="1:22" x14ac:dyDescent="0.15">
      <c r="A22" s="1" t="s">
        <v>362</v>
      </c>
      <c r="B22" s="1" t="s">
        <v>363</v>
      </c>
    </row>
    <row r="23" spans="1:22" x14ac:dyDescent="0.15">
      <c r="A23" s="1" t="s">
        <v>364</v>
      </c>
      <c r="B23" s="1" t="s">
        <v>365</v>
      </c>
      <c r="C23" s="1" t="s">
        <v>366</v>
      </c>
      <c r="D23" s="1" t="s">
        <v>367</v>
      </c>
      <c r="E23" s="1" t="s">
        <v>368</v>
      </c>
      <c r="F23" s="1" t="s">
        <v>369</v>
      </c>
      <c r="G23" s="1" t="s">
        <v>370</v>
      </c>
      <c r="H23" s="1" t="s">
        <v>371</v>
      </c>
      <c r="I23" s="1" t="s">
        <v>372</v>
      </c>
      <c r="J23" s="1" t="s">
        <v>372</v>
      </c>
      <c r="K23" s="1" t="s">
        <v>372</v>
      </c>
      <c r="L23" s="1" t="s">
        <v>373</v>
      </c>
      <c r="M23" s="1" t="s">
        <v>372</v>
      </c>
      <c r="N23" s="1" t="s">
        <v>372</v>
      </c>
      <c r="O23" s="1" t="s">
        <v>372</v>
      </c>
      <c r="P23" s="1" t="s">
        <v>373</v>
      </c>
      <c r="Q23" s="1" t="s">
        <v>374</v>
      </c>
      <c r="R23" s="1" t="s">
        <v>375</v>
      </c>
      <c r="S23" s="1" t="s">
        <v>376</v>
      </c>
      <c r="T23" s="1" t="s">
        <v>372</v>
      </c>
      <c r="U23" s="1" t="s">
        <v>372</v>
      </c>
      <c r="V23" s="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E2" sqref="E2"/>
    </sheetView>
  </sheetViews>
  <sheetFormatPr defaultRowHeight="13.5" x14ac:dyDescent="0.15"/>
  <cols>
    <col min="1" max="1" width="9" style="1"/>
    <col min="2" max="2" width="19.875" style="1" customWidth="1"/>
    <col min="3" max="16384" width="9" style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 t="s">
        <v>184</v>
      </c>
      <c r="B2" s="1" t="s">
        <v>185</v>
      </c>
      <c r="C2" s="1" t="s">
        <v>29</v>
      </c>
      <c r="D2" s="1" t="s">
        <v>58</v>
      </c>
      <c r="E2" s="1" t="s">
        <v>56</v>
      </c>
      <c r="F2" s="1" t="s">
        <v>30</v>
      </c>
      <c r="G2" s="1" t="s">
        <v>99</v>
      </c>
      <c r="H2" s="1" t="s">
        <v>30</v>
      </c>
      <c r="I2" s="1" t="s">
        <v>30</v>
      </c>
      <c r="J2" s="1" t="s">
        <v>39</v>
      </c>
      <c r="K2" s="1" t="s">
        <v>30</v>
      </c>
      <c r="L2" s="1" t="s">
        <v>70</v>
      </c>
      <c r="M2" s="1" t="s">
        <v>141</v>
      </c>
      <c r="N2" s="1" t="s">
        <v>30</v>
      </c>
      <c r="O2" s="1" t="s">
        <v>30</v>
      </c>
      <c r="P2" s="1" t="s">
        <v>30</v>
      </c>
      <c r="Q2" s="1" t="s">
        <v>186</v>
      </c>
      <c r="R2" s="1" t="s">
        <v>30</v>
      </c>
      <c r="S2" s="1" t="s">
        <v>30</v>
      </c>
      <c r="T2" s="1" t="s">
        <v>29</v>
      </c>
      <c r="U2" s="1" t="s">
        <v>141</v>
      </c>
      <c r="V2" s="1" t="s">
        <v>59</v>
      </c>
    </row>
    <row r="3" spans="1:22" x14ac:dyDescent="0.15">
      <c r="A3" s="1" t="s">
        <v>187</v>
      </c>
      <c r="B3" s="1" t="s">
        <v>146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8" sqref="H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取指令</vt:lpstr>
      <vt:lpstr>算术逻辑指令</vt:lpstr>
      <vt:lpstr>立即数算术指令</vt:lpstr>
      <vt:lpstr>LUI立即数赋值指令</vt:lpstr>
      <vt:lpstr>取数指令LW</vt:lpstr>
      <vt:lpstr>存数指令SW</vt:lpstr>
      <vt:lpstr>条件跳转指令</vt:lpstr>
      <vt:lpstr>直接跳转指令J</vt:lpstr>
      <vt:lpstr>返回指令RET</vt:lpstr>
      <vt:lpstr>空指令NOP</vt:lpstr>
      <vt:lpstr>汇总</vt:lpstr>
      <vt:lpstr>汇总（删除重复微指令）</vt:lpstr>
      <vt:lpstr>指令执行时，微指令地址计数器的变化</vt:lpstr>
      <vt:lpstr>增加顺序控制字段的微指令</vt:lpstr>
      <vt:lpstr>功能转移1微指令下地址表</vt:lpstr>
      <vt:lpstr>功能转移1表实际内容</vt:lpstr>
      <vt:lpstr>功能转移2微指令下地址表</vt:lpstr>
      <vt:lpstr>功能转移2表实际内容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2017-04-19T03:02:50Z</dcterms:modified>
</cp:coreProperties>
</file>