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102986654ea44234/Desktop/carro/redfin/"/>
    </mc:Choice>
  </mc:AlternateContent>
  <xr:revisionPtr revIDLastSave="8" documentId="8_{DCF76925-B1EF-498C-9553-1D1A6F3CA1BE}" xr6:coauthVersionLast="47" xr6:coauthVersionMax="47" xr10:uidLastSave="{89A84173-4799-42DC-8897-CAD1E86860C0}"/>
  <bookViews>
    <workbookView xWindow="-28920" yWindow="-2565" windowWidth="29040" windowHeight="15720" xr2:uid="{49580EA8-A9FC-42BF-89B8-518DA4F83ABB}"/>
  </bookViews>
  <sheets>
    <sheet name="submission time" sheetId="1" r:id="rId1"/>
  </sheets>
  <definedNames>
    <definedName name="_xlnm._FilterDatabase" localSheetId="0" hidden="1">'submission time'!$A$1:$W$630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 i="1" l="1"/>
  <c r="T3" i="1"/>
  <c r="S6" i="1"/>
  <c r="T6" i="1" s="1"/>
  <c r="S23" i="1"/>
  <c r="T23" i="1" s="1"/>
  <c r="S31" i="1"/>
  <c r="T31" i="1" s="1"/>
  <c r="S30" i="1"/>
  <c r="T30" i="1" s="1"/>
  <c r="S25" i="1"/>
  <c r="T25" i="1" s="1"/>
  <c r="S5" i="1"/>
  <c r="T5" i="1" s="1"/>
  <c r="S32" i="1"/>
  <c r="T32" i="1" s="1"/>
  <c r="S34" i="1"/>
  <c r="T34" i="1" s="1"/>
  <c r="S9" i="1"/>
  <c r="T9" i="1" s="1"/>
  <c r="S14" i="1"/>
  <c r="T14" i="1" s="1"/>
  <c r="S29" i="1"/>
  <c r="T29" i="1" s="1"/>
  <c r="S27" i="1"/>
  <c r="T27" i="1" s="1"/>
  <c r="S18" i="1"/>
  <c r="U18" i="1" s="1"/>
  <c r="S19" i="1"/>
  <c r="T19" i="1" s="1"/>
  <c r="S33" i="1"/>
  <c r="U33" i="1" s="1"/>
  <c r="S15" i="1"/>
  <c r="T15" i="1" s="1"/>
  <c r="S28" i="1"/>
  <c r="T28" i="1" s="1"/>
  <c r="S11" i="1"/>
  <c r="T11" i="1" s="1"/>
  <c r="S10" i="1"/>
  <c r="T10" i="1" s="1"/>
  <c r="S22" i="1"/>
  <c r="T22" i="1" s="1"/>
  <c r="S7" i="1"/>
  <c r="T7" i="1" s="1"/>
  <c r="S3" i="1"/>
  <c r="S13" i="1"/>
  <c r="T13" i="1" s="1"/>
  <c r="S16" i="1"/>
  <c r="T16" i="1" s="1"/>
  <c r="S26" i="1"/>
  <c r="T26" i="1" s="1"/>
  <c r="S4" i="1"/>
  <c r="T4" i="1" s="1"/>
  <c r="S21" i="1"/>
  <c r="T21" i="1" s="1"/>
  <c r="S17" i="1"/>
  <c r="T17" i="1" s="1"/>
  <c r="S12" i="1"/>
  <c r="U12" i="1" s="1"/>
  <c r="S20" i="1"/>
  <c r="T20" i="1" s="1"/>
  <c r="S8" i="1"/>
  <c r="U8" i="1" s="1"/>
  <c r="S24" i="1"/>
  <c r="T24" i="1" s="1"/>
  <c r="S2" i="1"/>
  <c r="U2" i="1" s="1"/>
  <c r="T12" i="1" l="1"/>
  <c r="U26" i="1"/>
  <c r="V26" i="1" s="1"/>
  <c r="T8" i="1"/>
  <c r="U16" i="1"/>
  <c r="V16" i="1" s="1"/>
  <c r="U13" i="1"/>
  <c r="V13" i="1" s="1"/>
  <c r="U5" i="1"/>
  <c r="U7" i="1"/>
  <c r="U22" i="1"/>
  <c r="U25" i="1"/>
  <c r="U30" i="1"/>
  <c r="V30" i="1" s="1"/>
  <c r="U29" i="1"/>
  <c r="U14" i="1"/>
  <c r="U9" i="1"/>
  <c r="U34" i="1"/>
  <c r="U32" i="1"/>
  <c r="U21" i="1"/>
  <c r="U4" i="1"/>
  <c r="V8" i="1"/>
  <c r="V2" i="1"/>
  <c r="V33" i="1"/>
  <c r="V12" i="1"/>
  <c r="V18" i="1"/>
  <c r="V5" i="1"/>
  <c r="T33" i="1"/>
  <c r="U3" i="1"/>
  <c r="T18" i="1"/>
  <c r="U10" i="1"/>
  <c r="U31" i="1"/>
  <c r="U11" i="1"/>
  <c r="U23" i="1"/>
  <c r="U28" i="1"/>
  <c r="U6" i="1"/>
  <c r="U24" i="1"/>
  <c r="U15" i="1"/>
  <c r="U20" i="1"/>
  <c r="U19" i="1"/>
  <c r="U17" i="1"/>
  <c r="U27" i="1"/>
  <c r="T2" i="1"/>
  <c r="V4" i="1" l="1"/>
  <c r="V32" i="1"/>
  <c r="V25" i="1"/>
  <c r="V7" i="1"/>
  <c r="V29" i="1"/>
  <c r="V22" i="1"/>
  <c r="W7" i="1"/>
  <c r="V9" i="1"/>
  <c r="V34" i="1"/>
  <c r="V21" i="1"/>
  <c r="V14" i="1"/>
  <c r="V24" i="1"/>
  <c r="V6" i="1"/>
  <c r="V28" i="1"/>
  <c r="V10" i="1"/>
  <c r="V27" i="1"/>
  <c r="V3" i="1"/>
  <c r="V19" i="1"/>
  <c r="V20" i="1"/>
  <c r="V23" i="1"/>
  <c r="V11" i="1"/>
  <c r="V31" i="1"/>
  <c r="V17" i="1"/>
  <c r="V15" i="1"/>
  <c r="W32" i="1" l="1"/>
  <c r="W19" i="1"/>
  <c r="W24" i="1"/>
  <c r="W9" i="1"/>
  <c r="W6" i="1"/>
  <c r="W27" i="1"/>
  <c r="W3" i="1"/>
  <c r="W11" i="1"/>
  <c r="W10" i="1"/>
  <c r="W16" i="1"/>
  <c r="W15" i="1"/>
  <c r="W5" i="1"/>
  <c r="W20" i="1"/>
  <c r="W17" i="1"/>
  <c r="W29" i="1"/>
  <c r="W4" i="1"/>
  <c r="W25" i="1"/>
  <c r="W22" i="1"/>
  <c r="W14" i="1"/>
  <c r="W21" i="1"/>
  <c r="W34" i="1"/>
  <c r="W30" i="1"/>
  <c r="W23" i="1"/>
  <c r="W13" i="1"/>
  <c r="W28" i="1"/>
  <c r="W26" i="1"/>
  <c r="W12" i="1"/>
  <c r="W8" i="1"/>
  <c r="W18" i="1"/>
  <c r="W33" i="1"/>
  <c r="W2" i="1"/>
  <c r="W31" i="1"/>
</calcChain>
</file>

<file path=xl/sharedStrings.xml><?xml version="1.0" encoding="utf-8"?>
<sst xmlns="http://schemas.openxmlformats.org/spreadsheetml/2006/main" count="228" uniqueCount="159">
  <si>
    <t>Order</t>
  </si>
  <si>
    <t>label</t>
  </si>
  <si>
    <t>itemId</t>
  </si>
  <si>
    <t>canonicalUrl</t>
  </si>
  <si>
    <t>brandName</t>
  </si>
  <si>
    <t>productLabel</t>
  </si>
  <si>
    <t>storeSkuNumber</t>
  </si>
  <si>
    <t>parentId</t>
  </si>
  <si>
    <t>modelNumber</t>
  </si>
  <si>
    <t>price</t>
  </si>
  <si>
    <t>original_price</t>
  </si>
  <si>
    <t>averageRating</t>
  </si>
  <si>
    <t>totalReviews</t>
  </si>
  <si>
    <t>inventory</t>
  </si>
  <si>
    <t>scraped_time</t>
  </si>
  <si>
    <t>ReviewText</t>
  </si>
  <si>
    <t>SubmissionTime</t>
  </si>
  <si>
    <t>DATE_DIFFERENCE</t>
  </si>
  <si>
    <t>Top Rated</t>
  </si>
  <si>
    <t>/p/Hugger-52-in-LED-Indoor-Black-Ceiling-Fan-with-Light-Kit-AL383LED-BK/301162049</t>
  </si>
  <si>
    <t>NULL</t>
  </si>
  <si>
    <t>Hugger 52 in. LED Indoor Black Ceiling Fan with Light Kit</t>
  </si>
  <si>
    <t>AL383LED-BK</t>
  </si>
  <si>
    <t>Awesome fan and clean look.</t>
  </si>
  <si>
    <t>Best Seller</t>
  </si>
  <si>
    <t>/p/Home-Decorators-Collection-Merwry-52-in-Integrated-LED-Indoor-Matte-Black-Ceiling-Fan-with-Light-Kit-and-Remote-Control-SW1422MBK/301231214</t>
  </si>
  <si>
    <t>Home Decorators Collection</t>
  </si>
  <si>
    <t>Merwry 52 in. Integrated LED Indoor Matte Black Ceiling Fan with Light Kit and Remote Control</t>
  </si>
  <si>
    <t>SW1422MBK</t>
  </si>
  <si>
    <t>If your looking for a great modern looking fan, this is a great choice!Remote works great</t>
  </si>
  <si>
    <t>/p/Littleton-42-in-LED-Indoor-White-Ceiling-Fan-with-Light-Kit-UB42S-WH-SH/301756341</t>
  </si>
  <si>
    <t>Littleton 42 in. LED Indoor White Ceiling Fan with Light Kit</t>
  </si>
  <si>
    <t>UB42S-WH-SH</t>
  </si>
  <si>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</si>
  <si>
    <t>New This Season</t>
  </si>
  <si>
    <t>/p/MODERN-HABITAT-WhisperBloom-52-in-Indoor-Black-Ceiling-Fan-with-LED-Light-Bulbs-and-Remote-Control-CFL-1891-5252BL/328398102</t>
  </si>
  <si>
    <t>MODERN HABITAT</t>
  </si>
  <si>
    <t>WhisperBloom 52 in. Indoor Black Ceiling Fan with LED Light Bulbs and Remote Control</t>
  </si>
  <si>
    <t>CFL-1891-5252BL</t>
  </si>
  <si>
    <t>Love this stylish fan. It moves the air really well and there are multiple settings for how fast you want the fan to run. Great buy for a great price.</t>
  </si>
  <si>
    <t>/p/Hector-II-65-in-Integrated-LED-Indoor-Black-Ceiling-Fan-with-Light-and-Remote-Control-Included-24023-AB/328524852</t>
  </si>
  <si>
    <t>Hector II 65 in. Integrated LED Indoor Black Ceiling Fan with Light and Remote Control Included</t>
  </si>
  <si>
    <t>24023-AB</t>
  </si>
  <si>
    <t>Breezary Hector 65 inch integrated LED Fan With Light And Remote Control . We Choose To Put This Fan in The Family Room Because Of The Long Blades And High Ceiling ,This Was A 2 Person Installation . The Fan Had To Be Put Together Which Was Easy . The LED Lights Are Bright . The Fan Itself is Very Breezy, You Can Really Feel The Air . The Fan Comes With A Remote That Requires 2 AAA Batteries And it Also Comes With A Mount To install It On The Wall To Keep It From Getting Lost . We Are Enjoying This Ceiling Fan , Make Sure You Have Enough Area For It Because Of The 65 inch Blades.</t>
  </si>
  <si>
    <t>Exclusive</t>
  </si>
  <si>
    <t>/p/Hampton-Bay-52-in-Corwin-Indoor-Outdoor-Matte-Black-LED-Ceiling-Fan-with-Light-Kit-56051/319830773</t>
  </si>
  <si>
    <t>Hampton Bay</t>
  </si>
  <si>
    <t>52 in. Corwin Indoor/Outdoor Matte Black LED Ceiling Fan with Light Kit</t>
  </si>
  <si>
    <t>I wish there wouldve been reviews on this item before I purchased it. Thereâ€™s a distinct machine humming noise that occurs when the fan is in use. Not my favorite for a bedroom fan</t>
  </si>
  <si>
    <t>/p/Home-Decorators-Collection-Ashby-Park-52-in-White-Color-Changing-Integrated-LED-Matte-Black-Indoor-Ceiling-Fan-with-Light-Kit-and-Remote-Control-59259/314459833</t>
  </si>
  <si>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</si>
  <si>
    <t>/p/Farmhouse-52-in-Integrated-LED-Indoor-Matte-Black-Ceiling-Fan-with-Remote-Control-DC-Motor-and-3-Solid-Wood-Blades-52DC1110BKM/327401926</t>
  </si>
  <si>
    <t>Farmhouse 52 in. Integrated LED Indoor Matte Black Ceiling Fan with Remote Control, DC Motor and 3 Solid Wood Blades</t>
  </si>
  <si>
    <t>52DC1110BKM</t>
  </si>
  <si>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</si>
  <si>
    <t>/p/Sofucor-52-in-Changing-Integrated-LED-Indoor-Outdoor-Black-Ceiling-Fan-with-Light-Kit-and-Remote-Control-KYL52144BKHTM/323430627</t>
  </si>
  <si>
    <t>Sofucor</t>
  </si>
  <si>
    <t>52 in. Changing Integrated LED Indoor/Outdoor Black Ceiling Fan with Light Kit and Remote Control</t>
  </si>
  <si>
    <t>KYL52144BKHTM</t>
  </si>
  <si>
    <t>I bought these ceiling fans , can't believe the excellent quality, thanks for making a great product â­ï¸â­ï¸â­ï¸â­ï¸â­ï¸_x000D_
_x000D_
living room and dining room measurements_x000D_
27â€™x12 with an open space ,52â€ fan</t>
  </si>
  <si>
    <t>/p/Hampton-Bay-Mena-54-in-White-Color-Changing-Integrated-LED-Indoor-Outdoor-Matte-Black-Ceiling-Fan-with-Light-Kit-and-Remote-Control-99919/321244251</t>
  </si>
  <si>
    <t>Mena 54 in. White Color Changing Integrated LED Indoor/Outdoor Matte Black Ceiling Fan with Light Kit and Remote Control</t>
  </si>
  <si>
    <t>/p/Home-Decorators-Collection-Kensgrove-II-72-in-Smart-Indoor-Outdoor-Matte-Black-Ceiling-Fan-with-Remote-Included-Powered-by-Hubspace-N608-MBK/322984459</t>
  </si>
  <si>
    <t>Kensgrove II 72 in. Smart Indoor/Outdoor Matte Black Ceiling Fan with Remote Included Powered by Hubspace</t>
  </si>
  <si>
    <t>N608-MBK</t>
  </si>
  <si>
    <t>just received and installed yesterday.  fantastic performance and wifi control works very easy</t>
  </si>
  <si>
    <t>/p/MODERN-HABITAT-AuraVista-52-in-Indoor-Black-Modern-Medium-Red-Oak-Ceiling-Fan-with-LED-Light-Bulbs-and-Remote-Control-CFL-1891-5252RB/328430818</t>
  </si>
  <si>
    <t>AuraVista 52 in. Indoor Black Modern Medium Red Oak Ceiling Fan with LED Light Bulbs and Remote Control</t>
  </si>
  <si>
    <t>CFL-1891-5252RB</t>
  </si>
  <si>
    <t>/p/Home-Decorators-Collection-Makenna-60-in-Indoor-Outdoor-Matte-Black-Ceiling-Fan-with-Integrated-LED-with-Light-Kit-DC-Motor-and-Remote-52106/314459955</t>
  </si>
  <si>
    <t>Makenna 60 in. Indoor/Outdoor Matte Black Ceiling Fan with Integrated LED with Light Kit, DC Motor and Remote</t>
  </si>
  <si>
    <t>I really like my new HOME DECORATORS COLLECTION MAKENNA DC 60 IN. WHITE COLOR CHANGING INTEGRATED LED INDOOR/OUTDOOR MATTE BLACK CEILING FAN WITH LIGHT KIT AND REMOTE! Installation was quick and easy thanks to the video found in the â€œProduct Overviewâ€ section of the Home depot website. The 5 speeds on the fan and 6 for the light let me customize it to my specific needs. The fan/light uses only 21 Â½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mid-60â€™s, but overall, I am completely satisfied with it. If youâ€™ve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youâ€™ll really like it just as I do.</t>
  </si>
  <si>
    <t>/p/Home-Decorators-Collection-Celene-II-62-in-Indoor-Outdoor-Matte-Black-DC-Motor-Ceiling-Fan-with-Adjustable-White-Integrated-LED-w-Remote-Included-YG908J-MBK/327551402</t>
  </si>
  <si>
    <t>Celene II 62 in. Indoor/Outdoor Matte Black DC Motor Ceiling Fan with Adjustable White Integrated LED w/ Remote Included</t>
  </si>
  <si>
    <t>YG908J-MBK</t>
  </si>
  <si>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</si>
  <si>
    <t>/p/Hampton-Bay-Fanelee-54-in-White-Color-Changing-LED-Brushed-Nickel-Smart-Ceiling-Fan-with-Light-Kit-and-Remote-Powered-by-Hubspace-52133/314459956</t>
  </si>
  <si>
    <t>Fanelee 54 in. White Color Changing LED Brushed Nickel Smart Ceiling Fan with Light Kit and Remote Powered by Hubspace</t>
  </si>
  <si>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</si>
  <si>
    <t>/p/Sofucor-48-in-Indoor-Outdoor-Wood-Black-Ceiling-Fan-with-3-Color-LED-Light-and-6-Speed-DC-Motor-HL-48K006-BK/328414059</t>
  </si>
  <si>
    <t>48 in. Indoor/Outdoor Wood Black Ceiling Fan with 3 Color LED Light and 6 Speed DC Motor</t>
  </si>
  <si>
    <t>HL-48K006-BK</t>
  </si>
  <si>
    <t>Great quality. Pushes good air flow. Love the color too.</t>
  </si>
  <si>
    <t>/p/Hampton-Bay-Mena-44-in-LED-Indoor-Outdoor-Matte-Black-Ceiling-Fan-with-Light-Kit-and-Reversible-Blades-Included-92404/322701750</t>
  </si>
  <si>
    <t>Mena 44 in. LED Indoor/Outdoor Matte Black Ceiling Fan with Light Kit and Reversible Blades Included</t>
  </si>
  <si>
    <t>Works fine for a small space.</t>
  </si>
  <si>
    <t>/p/Hunter-Windsail-60-in-Integrated-LED-Indoor-Outdoor-Matte-Black-Ceiling-Fan-with-Remote-Included-52636/326944235</t>
  </si>
  <si>
    <t>Hunter</t>
  </si>
  <si>
    <t>Windsail 60 in. Integrated LED Indoor/Outdoor Matte Black Ceiling Fan with Remote Included</t>
  </si>
  <si>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Thereâ€™s absolutely no vibration or undesirable wobbling as some fans may experience.  I would have given it five stars if the blades were not a wooden material.</t>
  </si>
  <si>
    <t>/p/Hampton-Bay-Rothley-II-52-in-Indoor-LED-Bronze-Ceiling-Fan-with-Light-Kit-Downrod-Reversible-Motor-and-Reversible-Blades-52051/311183306</t>
  </si>
  <si>
    <t>Rothley II 52 in. Indoor LED Bronze Ceiling Fan with Light Kit, Downrod, Reversible Motor and Reversible Blades</t>
  </si>
  <si>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_x000D_
Hampton Bay Rothley ll is only a one year warranty . the light and fan pull cords are easy to install .</t>
  </si>
  <si>
    <t>/p/Hampton-Bay-Rockport-52-in-Indoor-LED-Brushed-Nickel-Ceiling-Fan-with-Light-Kit-Downrod-Reversible-Blades-and-Reversible-Motor-51750/301136112</t>
  </si>
  <si>
    <t>Rockport 52 in. Indoor LED Brushed Nickel Ceiling Fan with Light Kit, Downrod, Reversible Blades and Reversible Motor</t>
  </si>
  <si>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</si>
  <si>
    <t>/p/Home-Decorators-Collection-Britton-52-in-Integrated-LED-Indoor-Matte-White-Ceiling-Fan-with-Light-Kit-and-Remote-Control-SW19110-MWH/314459875</t>
  </si>
  <si>
    <t>Britton 52 in. Integrated LED Indoor Matte White Ceiling Fan with Light Kit and Remote Control</t>
  </si>
  <si>
    <t>SW19110 MWH</t>
  </si>
  <si>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</si>
  <si>
    <t>/p/Home-Decorators-Collection-Merwry-52-in-Integrated-LED-Indoor-White-Ceiling-Fan-with-Light-Kit-and-Remote-Control-SW1422WH/301231211</t>
  </si>
  <si>
    <t>Merwry 52 in. Integrated LED Indoor White Ceiling Fan with Light Kit and Remote Control</t>
  </si>
  <si>
    <t>SW1422WH</t>
  </si>
  <si>
    <t>/p/Home-Decorators-Collection-Merwry-52-in-Intergrated-LED-Matte-White-Ceiling-Fan-With-Light-And-Remote-Control-SW1422-MWH/324339720</t>
  </si>
  <si>
    <t>Merwry 52 in. Intergrated LED Matte White Ceiling Fan With Light And Remote Control</t>
  </si>
  <si>
    <t>SW1422 MWH</t>
  </si>
  <si>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</si>
  <si>
    <t>/p/Hunter-Dempsey-44-in-Low-Profile-LED-Indoor-Fresh-White-Ceiling-Fan-with-Universal-Remote-59244/300241335</t>
  </si>
  <si>
    <t>Dempsey 44 in. Low Profile LED Indoor Fresh White Ceiling Fan with Universal Remote</t>
  </si>
  <si>
    <t>Bought 3 of these fans a month ago. All make a ticking sound and one light is now very dim. Sorry I purchased.</t>
  </si>
  <si>
    <t>/p/Hampton-Bay-Glendale-III-52-in-LED-Indoor-Brushed-Nickel-Ceiling-Fan-with-Light-and-Pull-Chains-AK338-BN/320906014</t>
  </si>
  <si>
    <t>Glendale III 52 in. LED Indoor Brushed Nickel Ceiling Fan with Light and Pull Chains</t>
  </si>
  <si>
    <t>AK338-BN</t>
  </si>
  <si>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</si>
  <si>
    <t>/p/Hampton-Bay-Sidlow-52-in-Indoor-LED-Brushed-Nickel-Hugger-Dry-Rated-Ceiling-Fan-with-5-QuickInstall-Reversible-Blades-and-Light-Kit-52151/314459957</t>
  </si>
  <si>
    <t>Sidlow 52 in. Indoor LED Brushed Nickel Hugger Dry Rated Ceiling Fan with 5 QuickInstall Reversible Blades and Light Kit</t>
  </si>
  <si>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</si>
  <si>
    <t>/p/Home-Decorators-Collection-Merwry-48-in-Integrated-LED-Indoor-Matte-Black-Ceiling-Fan-with-Light-Kit-and-Remote-Control-SW1422-48in-MBK/314459861</t>
  </si>
  <si>
    <t>Merwry 48 in. Integrated LED Indoor Matte Black Ceiling Fan with Light Kit and Remote Control</t>
  </si>
  <si>
    <t>SW1422/48in/MBK</t>
  </si>
  <si>
    <t>/p/Home-Decorators-Collection-Palm-Cove-52-in-Indoor-Outdoor-LED-Natural-Iron-Ceiling-Fan-with-Light-Kit-Downrod-and-Reversible-Motor-51422/301161708</t>
  </si>
  <si>
    <t>Palm Cove 52 in. Indoor/Outdoor LED Natural Iron Ceiling Fan with Light Kit, Downrod and Reversible Motor</t>
  </si>
  <si>
    <t>Needs more watts for light. Does not give off enough light at all.</t>
  </si>
  <si>
    <t>/p/Home-Decorators-Collection-Mercer-52-in-LED-Indoor-Brushed-Nickel-Ceiling-Fan-with-Light-Kit-and-Remote-Control-54725/300654436</t>
  </si>
  <si>
    <t>Mercer 52 in. LED Indoor Brushed Nickel Ceiling Fan with Light Kit and Remote Control</t>
  </si>
  <si>
    <t>Really nice ceiling fan! Love the modern look! It's a little noisier than I would have expected when it's on high, but other than that it's a great product.</t>
  </si>
  <si>
    <t>/p/Hunter-Oakhurst-52-in-LED-Indoor-Low-Profile-New-Bronze-Ceiling-Fan-with-Light-Kit-52016/300593306</t>
  </si>
  <si>
    <t>Oakhurst 52 in. LED Indoor Low Profile New Bronze Ceiling Fan with Light Kit</t>
  </si>
  <si>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</si>
  <si>
    <t>/p/Hampton-Bay-Hawkspur-52-in-Indoor-Outdoor-Matte-Black-Low-Profile-Ceiling-Fan-with-Adjustable-White-LED-with-Remote-Included-AK424-MBK/322921137</t>
  </si>
  <si>
    <t>Hawkspur 52 in. Indoor/Outdoor Matte Black Low Profile Ceiling Fan with Adjustable White LED with Remote Included</t>
  </si>
  <si>
    <t>AK424-MBK</t>
  </si>
  <si>
    <t>/p/Clarkston-II-44-in-LED-Indoor-Brushed-Nickel-Ceiling-Fan-with-Light-Kit-SW18030-BN/307737820</t>
  </si>
  <si>
    <t>Clarkston II 44 in. LED Indoor Brushed Nickel Ceiling Fan with Light Kit</t>
  </si>
  <si>
    <t>SW18030 BN</t>
  </si>
  <si>
    <t>Love this fan! We've had it about a year. It looks great and works as expected. It is stable, powerful, and perfect for my son's bedroom.</t>
  </si>
  <si>
    <t>/p/Oaks-Aura-20in-LED-Indoor-Black-Bladeless-Low-Profile-Ceiling-Fan-Flush-Mount-Smart-App-Remote-Control-Dimmable-Lighting-DC2002/324024365</t>
  </si>
  <si>
    <t>Oaks Aura</t>
  </si>
  <si>
    <t>20in. LED Indoor Black Bladeless Low Profile Ceiling Fan Flush Mount Smart App Remote Control Dimmable Lighting</t>
  </si>
  <si>
    <t>DC2002</t>
  </si>
  <si>
    <t>This can/ light does not operate by phone as advertised! There is no Bluetooth connection either! The fan and light alone work very well and Iâ€™m satisfied with that but not happy that it doesnâ€™t work by phone as advertised!</t>
  </si>
  <si>
    <t>TotalQuantity</t>
  </si>
  <si>
    <t>Sales_qty_per_day</t>
  </si>
  <si>
    <t>total_sales_amt</t>
  </si>
  <si>
    <t>sales_amt_per_day</t>
  </si>
  <si>
    <t>PCT</t>
  </si>
  <si>
    <t>*</t>
  </si>
  <si>
    <t>X</t>
  </si>
  <si>
    <t>A+X7+A7:F7</t>
  </si>
  <si>
    <t>*7</t>
  </si>
  <si>
    <t>*15</t>
  </si>
  <si>
    <t>*10</t>
  </si>
  <si>
    <t>*13</t>
  </si>
  <si>
    <t>*11</t>
  </si>
  <si>
    <t>*21</t>
  </si>
  <si>
    <t>X12</t>
  </si>
  <si>
    <t>X16</t>
  </si>
  <si>
    <t>X62</t>
  </si>
  <si>
    <t>X9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</si>
</sst>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bgColor indexed="64"/>
      </patternFill>
    </fill>
    <fill>
      <patternFill patternType="solid">
        <fgColor rgb="FFFFC000"/>
        <bgColor indexed="64"/>
      </patternFill>
    </fill>
    <fill>
      <patternFill patternType="solid">
        <fgColor theme="4" tint="0.79998168889431442"/>
        <bgColor indexed="64"/>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4" fontId="0" fillId="0" borderId="0" xfId="0" applyNumberFormat="1"/>
    <xf numFmtId="0" fontId="0" fillId="0" borderId="0" xfId="0" applyAlignment="1">
      <alignment wrapText="1"/>
    </xf>
    <xf numFmtId="0" fontId="0" fillId="33" borderId="0" xfId="0" applyFill="1"/>
    <xf numFmtId="14" fontId="0" fillId="33" borderId="0" xfId="0" applyNumberFormat="1" applyFill="1"/>
    <xf numFmtId="0" fontId="0" fillId="33" borderId="0" xfId="0" applyFill="1" applyAlignment="1">
      <alignment wrapText="1"/>
    </xf>
    <xf numFmtId="10" fontId="0" fillId="33" borderId="0" xfId="1" applyNumberFormat="1" applyFont="1" applyFill="1"/>
    <xf numFmtId="0" fontId="0" fillId="34" borderId="0" xfId="0" applyFill="1"/>
    <xf numFmtId="14" fontId="0" fillId="34" borderId="0" xfId="0" applyNumberFormat="1" applyFill="1"/>
    <xf numFmtId="10" fontId="0" fillId="34" borderId="0" xfId="1" applyNumberFormat="1" applyFont="1" applyFill="1"/>
    <xf numFmtId="0" fontId="0" fillId="34" borderId="0" xfId="0" applyFill="1" applyAlignment="1">
      <alignment wrapText="1"/>
    </xf>
    <xf numFmtId="0" fontId="0" fillId="35" borderId="0" xfId="0" applyFill="1"/>
    <xf numFmtId="14" fontId="0" fillId="35" borderId="0" xfId="0" applyNumberFormat="1" applyFill="1"/>
    <xf numFmtId="10" fontId="0" fillId="35" borderId="0" xfId="1" applyNumberFormat="1" applyFont="1" applyFill="1"/>
    <xf numFmtId="0" fontId="0" fillId="36" borderId="0" xfId="0" applyFill="1"/>
    <xf numFmtId="14" fontId="0" fillId="36" borderId="0" xfId="0" applyNumberFormat="1" applyFill="1"/>
    <xf numFmtId="10" fontId="0" fillId="36" borderId="0" xfId="1" applyNumberFormat="1" applyFont="1" applyFill="1"/>
    <xf numFmtId="0" fontId="0" fillId="37" borderId="0" xfId="0" applyFill="1"/>
    <xf numFmtId="14" fontId="0" fillId="37" borderId="0" xfId="0" applyNumberFormat="1" applyFill="1"/>
    <xf numFmtId="0" fontId="0" fillId="37" borderId="0" xfId="0" applyFill="1" applyAlignment="1">
      <alignment wrapText="1"/>
    </xf>
    <xf numFmtId="10" fontId="0" fillId="37" borderId="0" xfId="1" applyNumberFormat="1" applyFont="1" applyFill="1"/>
    <xf numFmtId="0" fontId="0" fillId="38" borderId="0" xfId="0" applyFill="1"/>
    <xf numFmtId="14" fontId="0" fillId="38" borderId="0" xfId="0" applyNumberFormat="1" applyFill="1"/>
    <xf numFmtId="10" fontId="0" fillId="38" borderId="0" xfId="1" applyNumberFormat="1" applyFont="1" applyFill="1"/>
    <xf numFmtId="0" fontId="0" fillId="39" borderId="0" xfId="0" applyFill="1"/>
    <xf numFmtId="14" fontId="0" fillId="39" borderId="0" xfId="0" applyNumberFormat="1" applyFill="1"/>
    <xf numFmtId="10" fontId="0" fillId="39" borderId="0" xfId="1" applyNumberFormat="1" applyFont="1" applyFill="1"/>
    <xf numFmtId="0" fontId="0" fillId="40" borderId="0" xfId="0" applyFill="1"/>
    <xf numFmtId="14" fontId="0" fillId="40" borderId="0" xfId="0" applyNumberFormat="1" applyFill="1"/>
    <xf numFmtId="10" fontId="0" fillId="40" borderId="0" xfId="1" applyNumberFormat="1" applyFont="1" applyFill="1"/>
    <xf numFmtId="0" fontId="0" fillId="41" borderId="0" xfId="0" applyFill="1"/>
    <xf numFmtId="14" fontId="0" fillId="41" borderId="0" xfId="0" applyNumberFormat="1" applyFill="1"/>
    <xf numFmtId="10" fontId="0" fillId="41" borderId="0" xfId="1" applyNumberFormat="1" applyFont="1" applyFill="1"/>
    <xf numFmtId="0" fontId="0" fillId="41" borderId="0" xfId="0" applyFill="1" applyAlignment="1">
      <alignment wrapText="1"/>
    </xf>
    <xf numFmtId="0" fontId="0" fillId="42" borderId="0" xfId="0" applyFill="1"/>
    <xf numFmtId="14" fontId="0" fillId="42" borderId="0" xfId="0" applyNumberFormat="1" applyFill="1"/>
    <xf numFmtId="10" fontId="0" fillId="42" borderId="0" xfId="1" applyNumberFormat="1"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F2B9-E059-4DC6-A7AB-BC343704FFE4}">
  <dimension ref="A1:Z628"/>
  <sheetViews>
    <sheetView tabSelected="1" topLeftCell="D1" zoomScaleNormal="100" workbookViewId="0">
      <pane ySplit="1" topLeftCell="A2" activePane="bottomLeft" state="frozen"/>
      <selection pane="bottomLeft" activeCell="W3" sqref="W3"/>
    </sheetView>
  </sheetViews>
  <sheetFormatPr defaultRowHeight="15" x14ac:dyDescent="0.25"/>
  <cols>
    <col min="3" max="3" width="10" bestFit="1" customWidth="1"/>
    <col min="5" max="5" width="26.140625" bestFit="1" customWidth="1"/>
    <col min="6" max="6" width="19" customWidth="1"/>
    <col min="7" max="7" width="18.140625" bestFit="1" customWidth="1"/>
    <col min="8" max="8" width="10.7109375" bestFit="1" customWidth="1"/>
    <col min="9" max="9" width="16.85546875" bestFit="1" customWidth="1"/>
    <col min="15" max="15" width="10.7109375" customWidth="1"/>
    <col min="16" max="16" width="15.140625" hidden="1" customWidth="1"/>
    <col min="17" max="17" width="20.140625" customWidth="1"/>
    <col min="20" max="20" width="19.5703125" bestFit="1" customWidth="1"/>
    <col min="21" max="21" width="16.140625" customWidth="1"/>
    <col min="26" max="26" width="10"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141</v>
      </c>
      <c r="T1" t="s">
        <v>142</v>
      </c>
      <c r="U1" t="s">
        <v>143</v>
      </c>
      <c r="V1" t="s">
        <v>144</v>
      </c>
      <c r="W1" t="s">
        <v>145</v>
      </c>
    </row>
    <row r="2" spans="1:26" x14ac:dyDescent="0.25">
      <c r="A2" s="30">
        <v>1</v>
      </c>
      <c r="B2" s="30" t="s">
        <v>18</v>
      </c>
      <c r="C2" s="30">
        <v>301162049</v>
      </c>
      <c r="D2" s="30" t="s">
        <v>19</v>
      </c>
      <c r="E2" s="30" t="s">
        <v>20</v>
      </c>
      <c r="F2" s="30" t="s">
        <v>21</v>
      </c>
      <c r="G2" s="30">
        <v>1004751910</v>
      </c>
      <c r="H2" s="30">
        <v>310141592</v>
      </c>
      <c r="I2" s="30" t="s">
        <v>22</v>
      </c>
      <c r="J2" s="30">
        <v>59.97</v>
      </c>
      <c r="K2" s="30">
        <v>59.97</v>
      </c>
      <c r="L2" s="30">
        <v>4.1902999999999997</v>
      </c>
      <c r="M2" s="30">
        <v>10549</v>
      </c>
      <c r="N2" s="30">
        <v>427</v>
      </c>
      <c r="O2" s="31">
        <v>45554</v>
      </c>
      <c r="P2" s="30" t="s">
        <v>23</v>
      </c>
      <c r="Q2" s="31">
        <v>40384</v>
      </c>
      <c r="R2" s="30">
        <v>5170</v>
      </c>
      <c r="S2" s="30">
        <f t="shared" ref="S2:S34" si="0">100*M2</f>
        <v>1054900</v>
      </c>
      <c r="T2" s="30">
        <f t="shared" ref="T2:T34" si="1">S2/R2</f>
        <v>204.04255319148936</v>
      </c>
      <c r="U2" s="30">
        <f t="shared" ref="U2:U34" si="2">J2*S2</f>
        <v>63262353</v>
      </c>
      <c r="V2" s="30">
        <f t="shared" ref="V2:V34" si="3">U2/R2</f>
        <v>12236.431914893617</v>
      </c>
      <c r="W2" s="32">
        <f t="shared" ref="W2:W34" si="4">U2/$Z$4</f>
        <v>9.6136233366983515E-2</v>
      </c>
    </row>
    <row r="3" spans="1:26" ht="29.25" customHeight="1" x14ac:dyDescent="0.25">
      <c r="A3" s="21">
        <v>22</v>
      </c>
      <c r="B3" s="21" t="s">
        <v>18</v>
      </c>
      <c r="C3" s="21">
        <v>324339720</v>
      </c>
      <c r="D3" s="21" t="s">
        <v>103</v>
      </c>
      <c r="E3" s="21" t="s">
        <v>26</v>
      </c>
      <c r="F3" s="21" t="s">
        <v>104</v>
      </c>
      <c r="G3" s="21">
        <v>1009155478</v>
      </c>
      <c r="H3" s="21">
        <v>324339720</v>
      </c>
      <c r="I3" s="21" t="s">
        <v>105</v>
      </c>
      <c r="J3" s="21">
        <v>139</v>
      </c>
      <c r="K3" s="21">
        <v>139</v>
      </c>
      <c r="L3" s="21">
        <v>4.1761999999999997</v>
      </c>
      <c r="M3" s="21">
        <v>4870</v>
      </c>
      <c r="N3" s="21">
        <v>66</v>
      </c>
      <c r="O3" s="22">
        <v>45554</v>
      </c>
      <c r="P3" s="21" t="s">
        <v>106</v>
      </c>
      <c r="Q3" s="22">
        <v>42991</v>
      </c>
      <c r="R3" s="21">
        <v>2563</v>
      </c>
      <c r="S3" s="21">
        <f t="shared" si="0"/>
        <v>487000</v>
      </c>
      <c r="T3" s="21">
        <f t="shared" si="1"/>
        <v>190.01170503316425</v>
      </c>
      <c r="U3" s="21">
        <f t="shared" si="2"/>
        <v>67693000</v>
      </c>
      <c r="V3" s="21">
        <f t="shared" si="3"/>
        <v>26411.626999609831</v>
      </c>
      <c r="W3" s="23">
        <f t="shared" si="4"/>
        <v>0.10286923797019082</v>
      </c>
    </row>
    <row r="4" spans="1:26" ht="27.75" customHeight="1" x14ac:dyDescent="0.25">
      <c r="A4" s="21">
        <v>25</v>
      </c>
      <c r="B4" s="21" t="s">
        <v>18</v>
      </c>
      <c r="C4" s="21">
        <v>314459861</v>
      </c>
      <c r="D4" s="21" t="s">
        <v>117</v>
      </c>
      <c r="E4" s="21" t="s">
        <v>26</v>
      </c>
      <c r="F4" s="21" t="s">
        <v>118</v>
      </c>
      <c r="G4" s="21">
        <v>1005724296</v>
      </c>
      <c r="H4" s="21">
        <v>314459861</v>
      </c>
      <c r="I4" s="21" t="s">
        <v>119</v>
      </c>
      <c r="J4" s="21">
        <v>119</v>
      </c>
      <c r="K4" s="21">
        <v>119</v>
      </c>
      <c r="L4" s="21">
        <v>4.1761999999999997</v>
      </c>
      <c r="M4" s="21">
        <v>4870</v>
      </c>
      <c r="N4" s="21">
        <v>456</v>
      </c>
      <c r="O4" s="22">
        <v>45554</v>
      </c>
      <c r="P4" s="21" t="s">
        <v>106</v>
      </c>
      <c r="Q4" s="22">
        <v>42991</v>
      </c>
      <c r="R4" s="21">
        <v>2563</v>
      </c>
      <c r="S4" s="21">
        <f t="shared" si="0"/>
        <v>487000</v>
      </c>
      <c r="T4" s="21">
        <f t="shared" si="1"/>
        <v>190.01170503316425</v>
      </c>
      <c r="U4" s="21">
        <f t="shared" si="2"/>
        <v>57953000</v>
      </c>
      <c r="V4" s="21">
        <f t="shared" si="3"/>
        <v>22611.392898946546</v>
      </c>
      <c r="W4" s="23">
        <f t="shared" si="4"/>
        <v>8.8067908765846817E-2</v>
      </c>
      <c r="Z4">
        <f>SUM(U2:U33)</f>
        <v>658049008</v>
      </c>
    </row>
    <row r="5" spans="1:26" x14ac:dyDescent="0.25">
      <c r="A5" s="17" t="s">
        <v>149</v>
      </c>
      <c r="B5" s="17" t="s">
        <v>44</v>
      </c>
      <c r="C5" s="17">
        <v>314459833</v>
      </c>
      <c r="D5" s="17" t="s">
        <v>49</v>
      </c>
      <c r="E5" s="17" t="s">
        <v>26</v>
      </c>
      <c r="F5" s="17" t="s">
        <v>148</v>
      </c>
      <c r="G5" s="17">
        <v>1005727855</v>
      </c>
      <c r="H5" s="17">
        <v>329821166</v>
      </c>
      <c r="I5" s="17">
        <v>59259</v>
      </c>
      <c r="J5" s="17">
        <v>149</v>
      </c>
      <c r="K5" s="17">
        <v>149</v>
      </c>
      <c r="L5" s="17">
        <v>4.4718999999999998</v>
      </c>
      <c r="M5" s="17">
        <v>3539</v>
      </c>
      <c r="N5" s="17">
        <v>130</v>
      </c>
      <c r="O5" s="18">
        <v>45554</v>
      </c>
      <c r="P5" s="17" t="s">
        <v>50</v>
      </c>
      <c r="Q5" s="18">
        <v>43522</v>
      </c>
      <c r="R5" s="17">
        <v>2032</v>
      </c>
      <c r="S5" s="17">
        <f t="shared" si="0"/>
        <v>353900</v>
      </c>
      <c r="T5" s="17">
        <f t="shared" si="1"/>
        <v>174.16338582677164</v>
      </c>
      <c r="U5" s="17">
        <f t="shared" si="2"/>
        <v>52731100</v>
      </c>
      <c r="V5" s="17">
        <f t="shared" si="3"/>
        <v>25950.344488188977</v>
      </c>
      <c r="W5" s="20">
        <f t="shared" si="4"/>
        <v>8.013248156131253E-2</v>
      </c>
    </row>
    <row r="6" spans="1:26" x14ac:dyDescent="0.25">
      <c r="A6" s="27">
        <v>2</v>
      </c>
      <c r="B6" s="27" t="s">
        <v>24</v>
      </c>
      <c r="C6" s="27">
        <v>301231214</v>
      </c>
      <c r="D6" s="27" t="s">
        <v>25</v>
      </c>
      <c r="E6" s="27" t="s">
        <v>26</v>
      </c>
      <c r="F6" s="27" t="s">
        <v>27</v>
      </c>
      <c r="G6" s="27">
        <v>1001236066</v>
      </c>
      <c r="H6" s="27">
        <v>301231214</v>
      </c>
      <c r="I6" s="27" t="s">
        <v>28</v>
      </c>
      <c r="J6" s="27">
        <v>124</v>
      </c>
      <c r="K6" s="27">
        <v>124</v>
      </c>
      <c r="L6" s="27">
        <v>4.1566999999999998</v>
      </c>
      <c r="M6" s="27">
        <v>5780</v>
      </c>
      <c r="N6" s="27">
        <v>183</v>
      </c>
      <c r="O6" s="28">
        <v>45554</v>
      </c>
      <c r="P6" s="27" t="s">
        <v>29</v>
      </c>
      <c r="Q6" s="28">
        <v>42119</v>
      </c>
      <c r="R6" s="27">
        <v>3435</v>
      </c>
      <c r="S6" s="27">
        <f t="shared" si="0"/>
        <v>578000</v>
      </c>
      <c r="T6" s="27">
        <f t="shared" si="1"/>
        <v>168.26783114992722</v>
      </c>
      <c r="U6" s="27">
        <f t="shared" si="2"/>
        <v>71672000</v>
      </c>
      <c r="V6" s="27">
        <f t="shared" si="3"/>
        <v>20865.211062590974</v>
      </c>
      <c r="W6" s="29">
        <f t="shared" si="4"/>
        <v>0.10891590007533299</v>
      </c>
    </row>
    <row r="7" spans="1:26" ht="18" customHeight="1" x14ac:dyDescent="0.25">
      <c r="A7" s="27">
        <v>21</v>
      </c>
      <c r="B7" s="27" t="s">
        <v>18</v>
      </c>
      <c r="C7" s="27">
        <v>301231211</v>
      </c>
      <c r="D7" s="27" t="s">
        <v>100</v>
      </c>
      <c r="E7" s="27" t="s">
        <v>26</v>
      </c>
      <c r="F7" s="27" t="s">
        <v>101</v>
      </c>
      <c r="G7" s="27">
        <v>1001238112</v>
      </c>
      <c r="H7" s="27">
        <v>301231211</v>
      </c>
      <c r="I7" s="27" t="s">
        <v>102</v>
      </c>
      <c r="J7" s="27">
        <v>114</v>
      </c>
      <c r="K7" s="27">
        <v>114</v>
      </c>
      <c r="L7" s="27">
        <v>4.1581000000000001</v>
      </c>
      <c r="M7" s="27">
        <v>5775</v>
      </c>
      <c r="N7" s="27" t="s">
        <v>20</v>
      </c>
      <c r="O7" s="28">
        <v>45554</v>
      </c>
      <c r="P7" s="27" t="s">
        <v>29</v>
      </c>
      <c r="Q7" s="28">
        <v>42119</v>
      </c>
      <c r="R7" s="27">
        <v>3435</v>
      </c>
      <c r="S7" s="27">
        <f t="shared" si="0"/>
        <v>577500</v>
      </c>
      <c r="T7" s="27">
        <f t="shared" si="1"/>
        <v>168.12227074235807</v>
      </c>
      <c r="U7" s="27">
        <f t="shared" si="2"/>
        <v>65835000</v>
      </c>
      <c r="V7" s="27">
        <f t="shared" si="3"/>
        <v>19165.938864628821</v>
      </c>
      <c r="W7" s="29">
        <f t="shared" si="4"/>
        <v>0.10004574005831493</v>
      </c>
      <c r="X7" t="s">
        <v>146</v>
      </c>
    </row>
    <row r="8" spans="1:26" ht="12.75" customHeight="1" x14ac:dyDescent="0.25">
      <c r="A8" s="17">
        <v>32</v>
      </c>
      <c r="B8" s="17" t="s">
        <v>20</v>
      </c>
      <c r="C8" s="17">
        <v>307737820</v>
      </c>
      <c r="D8" s="17" t="s">
        <v>132</v>
      </c>
      <c r="E8" s="17" t="s">
        <v>20</v>
      </c>
      <c r="F8" s="17" t="s">
        <v>133</v>
      </c>
      <c r="G8" s="17">
        <v>1003918755</v>
      </c>
      <c r="H8" s="17">
        <v>308986456</v>
      </c>
      <c r="I8" s="17" t="s">
        <v>134</v>
      </c>
      <c r="J8" s="17">
        <v>76.97</v>
      </c>
      <c r="K8" s="17">
        <v>76.97</v>
      </c>
      <c r="L8" s="17">
        <v>4.4081000000000001</v>
      </c>
      <c r="M8" s="17">
        <v>2708</v>
      </c>
      <c r="N8" s="17">
        <v>214</v>
      </c>
      <c r="O8" s="18">
        <v>45554</v>
      </c>
      <c r="P8" s="17" t="s">
        <v>135</v>
      </c>
      <c r="Q8" s="18">
        <v>43471</v>
      </c>
      <c r="R8" s="17">
        <v>2083</v>
      </c>
      <c r="S8" s="17">
        <f t="shared" si="0"/>
        <v>270800</v>
      </c>
      <c r="T8" s="17">
        <f t="shared" si="1"/>
        <v>130.00480076812289</v>
      </c>
      <c r="U8" s="17">
        <f t="shared" si="2"/>
        <v>20843476</v>
      </c>
      <c r="V8" s="17">
        <f t="shared" si="3"/>
        <v>10006.46951512242</v>
      </c>
      <c r="W8" s="20">
        <f t="shared" si="4"/>
        <v>3.1674656061482884E-2</v>
      </c>
    </row>
    <row r="9" spans="1:26" ht="13.5" customHeight="1" x14ac:dyDescent="0.25">
      <c r="A9" s="3" t="s">
        <v>151</v>
      </c>
      <c r="B9" s="3" t="s">
        <v>44</v>
      </c>
      <c r="C9" s="3">
        <v>321244251</v>
      </c>
      <c r="D9" s="3" t="s">
        <v>60</v>
      </c>
      <c r="E9" s="3" t="s">
        <v>46</v>
      </c>
      <c r="F9" s="3" t="s">
        <v>61</v>
      </c>
      <c r="G9" s="3">
        <v>1005919921</v>
      </c>
      <c r="H9" s="3">
        <v>329820678</v>
      </c>
      <c r="I9" s="3">
        <v>99919</v>
      </c>
      <c r="J9" s="3">
        <v>159</v>
      </c>
      <c r="K9" s="3">
        <v>159</v>
      </c>
      <c r="L9" s="3">
        <v>4.2648000000000001</v>
      </c>
      <c r="M9" s="3">
        <v>729</v>
      </c>
      <c r="N9" s="3">
        <v>150</v>
      </c>
      <c r="O9" s="4">
        <v>45554</v>
      </c>
      <c r="P9" s="3" t="s">
        <v>20</v>
      </c>
      <c r="Q9" s="4">
        <v>44947</v>
      </c>
      <c r="R9" s="3">
        <v>607</v>
      </c>
      <c r="S9" s="3">
        <f t="shared" si="0"/>
        <v>72900</v>
      </c>
      <c r="T9" s="3">
        <f t="shared" si="1"/>
        <v>120.0988467874794</v>
      </c>
      <c r="U9" s="3">
        <f t="shared" si="2"/>
        <v>11591100</v>
      </c>
      <c r="V9" s="3">
        <f t="shared" si="3"/>
        <v>19095.716639209226</v>
      </c>
      <c r="W9" s="6">
        <f t="shared" si="4"/>
        <v>1.7614341574997101E-2</v>
      </c>
    </row>
    <row r="10" spans="1:26" ht="21" customHeight="1" x14ac:dyDescent="0.25">
      <c r="A10" s="24">
        <v>20</v>
      </c>
      <c r="B10" s="24" t="s">
        <v>44</v>
      </c>
      <c r="C10" s="24">
        <v>301136112</v>
      </c>
      <c r="D10" s="24" t="s">
        <v>93</v>
      </c>
      <c r="E10" s="24" t="s">
        <v>46</v>
      </c>
      <c r="F10" s="24" t="s">
        <v>94</v>
      </c>
      <c r="G10" s="24">
        <v>1001673208</v>
      </c>
      <c r="H10" s="24">
        <v>308694220</v>
      </c>
      <c r="I10" s="24">
        <v>51750</v>
      </c>
      <c r="J10" s="24">
        <v>94.97</v>
      </c>
      <c r="K10" s="24">
        <v>94.97</v>
      </c>
      <c r="L10" s="24">
        <v>4.6600999999999999</v>
      </c>
      <c r="M10" s="24">
        <v>3389</v>
      </c>
      <c r="N10" s="24">
        <v>264</v>
      </c>
      <c r="O10" s="25">
        <v>45554</v>
      </c>
      <c r="P10" s="24" t="s">
        <v>95</v>
      </c>
      <c r="Q10" s="25">
        <v>42539</v>
      </c>
      <c r="R10" s="24">
        <v>3015</v>
      </c>
      <c r="S10" s="24">
        <f t="shared" si="0"/>
        <v>338900</v>
      </c>
      <c r="T10" s="24">
        <f t="shared" si="1"/>
        <v>112.40464344941957</v>
      </c>
      <c r="U10" s="24">
        <f t="shared" si="2"/>
        <v>32185333</v>
      </c>
      <c r="V10" s="24">
        <f t="shared" si="3"/>
        <v>10675.068988391376</v>
      </c>
      <c r="W10" s="26">
        <f t="shared" si="4"/>
        <v>4.891023709285798E-2</v>
      </c>
    </row>
    <row r="11" spans="1:26" ht="27" customHeight="1" x14ac:dyDescent="0.25">
      <c r="A11" s="17">
        <v>19</v>
      </c>
      <c r="B11" s="17" t="s">
        <v>20</v>
      </c>
      <c r="C11" s="17">
        <v>311183306</v>
      </c>
      <c r="D11" s="17" t="s">
        <v>90</v>
      </c>
      <c r="E11" s="17" t="s">
        <v>46</v>
      </c>
      <c r="F11" s="17" t="s">
        <v>91</v>
      </c>
      <c r="G11" s="17">
        <v>1004755230</v>
      </c>
      <c r="H11" s="17">
        <v>312912664</v>
      </c>
      <c r="I11" s="17">
        <v>52051</v>
      </c>
      <c r="J11" s="17">
        <v>82.97</v>
      </c>
      <c r="K11" s="17">
        <v>82.97</v>
      </c>
      <c r="L11" s="17">
        <v>4.6451000000000002</v>
      </c>
      <c r="M11" s="17">
        <v>1916</v>
      </c>
      <c r="N11" s="17">
        <v>190</v>
      </c>
      <c r="O11" s="18">
        <v>45554</v>
      </c>
      <c r="P11" s="19" t="s">
        <v>92</v>
      </c>
      <c r="Q11" s="18">
        <v>43818</v>
      </c>
      <c r="R11" s="17">
        <v>1736</v>
      </c>
      <c r="S11" s="17">
        <f t="shared" si="0"/>
        <v>191600</v>
      </c>
      <c r="T11" s="17">
        <f t="shared" si="1"/>
        <v>110.36866359447005</v>
      </c>
      <c r="U11" s="17">
        <f t="shared" si="2"/>
        <v>15897052</v>
      </c>
      <c r="V11" s="17">
        <f t="shared" si="3"/>
        <v>9157.2880184331789</v>
      </c>
      <c r="W11" s="20">
        <f t="shared" si="4"/>
        <v>2.4157854212584727E-2</v>
      </c>
    </row>
    <row r="12" spans="1:26" x14ac:dyDescent="0.25">
      <c r="A12" s="21">
        <v>30</v>
      </c>
      <c r="B12" s="21" t="s">
        <v>44</v>
      </c>
      <c r="C12" s="21">
        <v>300593306</v>
      </c>
      <c r="D12" s="21" t="s">
        <v>126</v>
      </c>
      <c r="E12" s="21" t="s">
        <v>87</v>
      </c>
      <c r="F12" s="21" t="s">
        <v>127</v>
      </c>
      <c r="G12" s="21">
        <v>1002225946</v>
      </c>
      <c r="H12" s="21">
        <v>303294039</v>
      </c>
      <c r="I12" s="21">
        <v>52016</v>
      </c>
      <c r="J12" s="21">
        <v>114</v>
      </c>
      <c r="K12" s="21">
        <v>114</v>
      </c>
      <c r="L12" s="21">
        <v>4.2392000000000003</v>
      </c>
      <c r="M12" s="21">
        <v>2558</v>
      </c>
      <c r="N12" s="21">
        <v>5</v>
      </c>
      <c r="O12" s="22">
        <v>45554</v>
      </c>
      <c r="P12" s="21" t="s">
        <v>128</v>
      </c>
      <c r="Q12" s="22">
        <v>42830</v>
      </c>
      <c r="R12" s="21">
        <v>2724</v>
      </c>
      <c r="S12" s="21">
        <f t="shared" si="0"/>
        <v>255800</v>
      </c>
      <c r="T12" s="21">
        <f t="shared" si="1"/>
        <v>93.906020558002936</v>
      </c>
      <c r="U12" s="21">
        <f t="shared" si="2"/>
        <v>29161200</v>
      </c>
      <c r="V12" s="21">
        <f t="shared" si="3"/>
        <v>10705.286343612335</v>
      </c>
      <c r="W12" s="23">
        <f t="shared" si="4"/>
        <v>4.4314632566089973E-2</v>
      </c>
    </row>
    <row r="13" spans="1:26" x14ac:dyDescent="0.25">
      <c r="A13" s="24">
        <v>24</v>
      </c>
      <c r="B13" s="24" t="s">
        <v>20</v>
      </c>
      <c r="C13" s="24">
        <v>300241335</v>
      </c>
      <c r="D13" s="24" t="s">
        <v>107</v>
      </c>
      <c r="E13" s="24" t="s">
        <v>87</v>
      </c>
      <c r="F13" s="24" t="s">
        <v>108</v>
      </c>
      <c r="G13" s="24">
        <v>1002077233</v>
      </c>
      <c r="H13" s="24">
        <v>303294008</v>
      </c>
      <c r="I13" s="24">
        <v>59244</v>
      </c>
      <c r="J13" s="24">
        <v>149.99</v>
      </c>
      <c r="K13" s="24">
        <v>149.99</v>
      </c>
      <c r="L13" s="24">
        <v>4.1661000000000001</v>
      </c>
      <c r="M13" s="24">
        <v>2192</v>
      </c>
      <c r="N13" s="24">
        <v>413</v>
      </c>
      <c r="O13" s="25">
        <v>45554</v>
      </c>
      <c r="P13" s="24" t="s">
        <v>109</v>
      </c>
      <c r="Q13" s="25">
        <v>42627</v>
      </c>
      <c r="R13" s="24">
        <v>2927</v>
      </c>
      <c r="S13" s="24">
        <f t="shared" si="0"/>
        <v>219200</v>
      </c>
      <c r="T13" s="24">
        <f t="shared" si="1"/>
        <v>74.888964810386057</v>
      </c>
      <c r="U13" s="24">
        <f t="shared" si="2"/>
        <v>32877808.000000004</v>
      </c>
      <c r="V13" s="24">
        <f t="shared" si="3"/>
        <v>11232.595831909806</v>
      </c>
      <c r="W13" s="26">
        <f t="shared" si="4"/>
        <v>4.9962552333184286E-2</v>
      </c>
    </row>
    <row r="14" spans="1:26" ht="22.5" customHeight="1" x14ac:dyDescent="0.25">
      <c r="A14" s="3" t="s">
        <v>153</v>
      </c>
      <c r="B14" s="3" t="s">
        <v>24</v>
      </c>
      <c r="C14" s="3">
        <v>322984459</v>
      </c>
      <c r="D14" s="3" t="s">
        <v>62</v>
      </c>
      <c r="E14" s="3" t="s">
        <v>26</v>
      </c>
      <c r="F14" s="3" t="s">
        <v>63</v>
      </c>
      <c r="G14" s="3">
        <v>1008622051</v>
      </c>
      <c r="H14" s="3">
        <v>325225125</v>
      </c>
      <c r="I14" s="3" t="s">
        <v>64</v>
      </c>
      <c r="J14" s="3">
        <v>309</v>
      </c>
      <c r="K14" s="3">
        <v>309</v>
      </c>
      <c r="L14" s="3">
        <v>4.3981000000000003</v>
      </c>
      <c r="M14" s="3">
        <v>309</v>
      </c>
      <c r="N14" s="3">
        <v>118</v>
      </c>
      <c r="O14" s="4">
        <v>45554</v>
      </c>
      <c r="P14" s="3" t="s">
        <v>65</v>
      </c>
      <c r="Q14" s="4">
        <v>45138</v>
      </c>
      <c r="R14" s="3">
        <v>416</v>
      </c>
      <c r="S14" s="3">
        <f t="shared" si="0"/>
        <v>30900</v>
      </c>
      <c r="T14" s="3">
        <f t="shared" si="1"/>
        <v>74.27884615384616</v>
      </c>
      <c r="U14" s="3">
        <f t="shared" si="2"/>
        <v>9548100</v>
      </c>
      <c r="V14" s="3">
        <f t="shared" si="3"/>
        <v>22952.163461538461</v>
      </c>
      <c r="W14" s="6">
        <f t="shared" si="4"/>
        <v>1.4509709586858006E-2</v>
      </c>
    </row>
    <row r="15" spans="1:26" x14ac:dyDescent="0.25">
      <c r="A15" s="3">
        <v>17</v>
      </c>
      <c r="B15" s="3" t="s">
        <v>44</v>
      </c>
      <c r="C15" s="3">
        <v>322701750</v>
      </c>
      <c r="D15" s="3" t="s">
        <v>83</v>
      </c>
      <c r="E15" s="3" t="s">
        <v>46</v>
      </c>
      <c r="F15" s="3" t="s">
        <v>84</v>
      </c>
      <c r="G15" s="3">
        <v>1008633056</v>
      </c>
      <c r="H15" s="3">
        <v>331705074</v>
      </c>
      <c r="I15" s="3">
        <v>92404</v>
      </c>
      <c r="J15" s="3">
        <v>99</v>
      </c>
      <c r="K15" s="3">
        <v>99</v>
      </c>
      <c r="L15" s="3">
        <v>4.3108000000000004</v>
      </c>
      <c r="M15" s="3">
        <v>370</v>
      </c>
      <c r="N15" s="3">
        <v>135</v>
      </c>
      <c r="O15" s="4">
        <v>45554</v>
      </c>
      <c r="P15" s="3" t="s">
        <v>85</v>
      </c>
      <c r="Q15" s="4">
        <v>45035</v>
      </c>
      <c r="R15" s="3">
        <v>519</v>
      </c>
      <c r="S15" s="3">
        <f t="shared" si="0"/>
        <v>37000</v>
      </c>
      <c r="T15" s="3">
        <f t="shared" si="1"/>
        <v>71.290944123314063</v>
      </c>
      <c r="U15" s="3">
        <f t="shared" si="2"/>
        <v>3663000</v>
      </c>
      <c r="V15" s="3">
        <f t="shared" si="3"/>
        <v>7057.8034682080925</v>
      </c>
      <c r="W15" s="6">
        <f t="shared" si="4"/>
        <v>5.5664547100115072E-3</v>
      </c>
      <c r="X15" t="s">
        <v>146</v>
      </c>
    </row>
    <row r="16" spans="1:26" x14ac:dyDescent="0.25">
      <c r="A16" s="11">
        <v>25</v>
      </c>
      <c r="B16" s="11" t="s">
        <v>20</v>
      </c>
      <c r="C16" s="11">
        <v>320906014</v>
      </c>
      <c r="D16" s="11" t="s">
        <v>110</v>
      </c>
      <c r="E16" s="11" t="s">
        <v>46</v>
      </c>
      <c r="F16" s="11" t="s">
        <v>111</v>
      </c>
      <c r="G16" s="11">
        <v>1007887334</v>
      </c>
      <c r="H16" s="11">
        <v>325225008</v>
      </c>
      <c r="I16" s="11" t="s">
        <v>112</v>
      </c>
      <c r="J16" s="11">
        <v>84.97</v>
      </c>
      <c r="K16" s="11">
        <v>84.97</v>
      </c>
      <c r="L16" s="11">
        <v>4.5739000000000001</v>
      </c>
      <c r="M16" s="11">
        <v>460</v>
      </c>
      <c r="N16" s="11">
        <v>36</v>
      </c>
      <c r="O16" s="12">
        <v>45554</v>
      </c>
      <c r="P16" s="11" t="s">
        <v>113</v>
      </c>
      <c r="Q16" s="12">
        <v>44875</v>
      </c>
      <c r="R16" s="11">
        <v>679</v>
      </c>
      <c r="S16" s="11">
        <f t="shared" si="0"/>
        <v>46000</v>
      </c>
      <c r="T16" s="11">
        <f t="shared" si="1"/>
        <v>67.746686303387335</v>
      </c>
      <c r="U16" s="11">
        <f t="shared" si="2"/>
        <v>3908620</v>
      </c>
      <c r="V16" s="11">
        <f t="shared" si="3"/>
        <v>5756.4359351988214</v>
      </c>
      <c r="W16" s="13">
        <f t="shared" si="4"/>
        <v>5.9397095846697185E-3</v>
      </c>
      <c r="X16" t="s">
        <v>146</v>
      </c>
    </row>
    <row r="17" spans="1:24" x14ac:dyDescent="0.25">
      <c r="A17" s="14">
        <v>29</v>
      </c>
      <c r="B17" s="14" t="s">
        <v>18</v>
      </c>
      <c r="C17" s="14">
        <v>300654436</v>
      </c>
      <c r="D17" s="14" t="s">
        <v>123</v>
      </c>
      <c r="E17" s="14" t="s">
        <v>26</v>
      </c>
      <c r="F17" s="14" t="s">
        <v>124</v>
      </c>
      <c r="G17" s="14">
        <v>1002227827</v>
      </c>
      <c r="H17" s="14">
        <v>324829619</v>
      </c>
      <c r="I17" s="14">
        <v>54725</v>
      </c>
      <c r="J17" s="14">
        <v>149</v>
      </c>
      <c r="K17" s="14">
        <v>149</v>
      </c>
      <c r="L17" s="14">
        <v>4.0509000000000004</v>
      </c>
      <c r="M17" s="14">
        <v>2514</v>
      </c>
      <c r="N17" s="14">
        <v>79</v>
      </c>
      <c r="O17" s="15">
        <v>45554</v>
      </c>
      <c r="P17" s="14" t="s">
        <v>125</v>
      </c>
      <c r="Q17" s="15">
        <v>41345</v>
      </c>
      <c r="R17" s="14">
        <v>4209</v>
      </c>
      <c r="S17" s="14">
        <f t="shared" si="0"/>
        <v>251400</v>
      </c>
      <c r="T17" s="14">
        <f t="shared" si="1"/>
        <v>59.729151817533854</v>
      </c>
      <c r="U17" s="14">
        <f t="shared" si="2"/>
        <v>37458600</v>
      </c>
      <c r="V17" s="14">
        <f t="shared" si="3"/>
        <v>8899.6436208125451</v>
      </c>
      <c r="W17" s="16">
        <f t="shared" si="4"/>
        <v>5.6923723833043144E-2</v>
      </c>
      <c r="X17" t="s">
        <v>146</v>
      </c>
    </row>
    <row r="18" spans="1:24" ht="19.5" customHeight="1" x14ac:dyDescent="0.25">
      <c r="A18" s="7">
        <v>14</v>
      </c>
      <c r="B18" s="7" t="s">
        <v>34</v>
      </c>
      <c r="C18" s="7">
        <v>327551402</v>
      </c>
      <c r="D18" s="7" t="s">
        <v>72</v>
      </c>
      <c r="E18" s="7" t="s">
        <v>26</v>
      </c>
      <c r="F18" s="7" t="s">
        <v>73</v>
      </c>
      <c r="G18" s="7">
        <v>1010461024</v>
      </c>
      <c r="H18" s="7">
        <v>330247628</v>
      </c>
      <c r="I18" s="7" t="s">
        <v>74</v>
      </c>
      <c r="J18" s="7">
        <v>259</v>
      </c>
      <c r="K18" s="7">
        <v>259</v>
      </c>
      <c r="L18" s="7">
        <v>4.0895999999999999</v>
      </c>
      <c r="M18" s="7">
        <v>67</v>
      </c>
      <c r="N18" s="7">
        <v>152</v>
      </c>
      <c r="O18" s="8">
        <v>45554</v>
      </c>
      <c r="P18" s="7" t="s">
        <v>75</v>
      </c>
      <c r="Q18" s="8">
        <v>45429</v>
      </c>
      <c r="R18" s="7">
        <v>125</v>
      </c>
      <c r="S18" s="7">
        <f t="shared" si="0"/>
        <v>6700</v>
      </c>
      <c r="T18" s="7">
        <f t="shared" si="1"/>
        <v>53.6</v>
      </c>
      <c r="U18" s="7">
        <f t="shared" si="2"/>
        <v>1735300</v>
      </c>
      <c r="V18" s="7">
        <f t="shared" si="3"/>
        <v>13882.4</v>
      </c>
      <c r="W18" s="9">
        <f t="shared" si="4"/>
        <v>2.6370376353488855E-3</v>
      </c>
      <c r="X18" t="s">
        <v>146</v>
      </c>
    </row>
    <row r="19" spans="1:24" ht="13.5" customHeight="1" x14ac:dyDescent="0.25">
      <c r="A19" s="14" t="s">
        <v>150</v>
      </c>
      <c r="B19" s="14" t="s">
        <v>44</v>
      </c>
      <c r="C19" s="14">
        <v>314459956</v>
      </c>
      <c r="D19" s="14" t="s">
        <v>76</v>
      </c>
      <c r="E19" s="14" t="s">
        <v>46</v>
      </c>
      <c r="F19" s="14" t="s">
        <v>77</v>
      </c>
      <c r="G19" s="14">
        <v>1005819963</v>
      </c>
      <c r="H19" s="14">
        <v>319614289</v>
      </c>
      <c r="I19" s="14">
        <v>52133</v>
      </c>
      <c r="J19" s="14">
        <v>189</v>
      </c>
      <c r="K19" s="14">
        <v>189</v>
      </c>
      <c r="L19" s="14">
        <v>4.3278999999999996</v>
      </c>
      <c r="M19" s="14">
        <v>674</v>
      </c>
      <c r="N19" s="14">
        <v>103</v>
      </c>
      <c r="O19" s="15">
        <v>45554</v>
      </c>
      <c r="P19" s="14" t="s">
        <v>78</v>
      </c>
      <c r="Q19" s="15">
        <v>44268</v>
      </c>
      <c r="R19" s="14">
        <v>1286</v>
      </c>
      <c r="S19" s="14">
        <f t="shared" si="0"/>
        <v>67400</v>
      </c>
      <c r="T19" s="14">
        <f t="shared" si="1"/>
        <v>52.410575427682737</v>
      </c>
      <c r="U19" s="14">
        <f t="shared" si="2"/>
        <v>12738600</v>
      </c>
      <c r="V19" s="14">
        <f t="shared" si="3"/>
        <v>9905.5987558320376</v>
      </c>
      <c r="W19" s="16">
        <f t="shared" si="4"/>
        <v>1.9358132669656726E-2</v>
      </c>
    </row>
    <row r="20" spans="1:24" x14ac:dyDescent="0.25">
      <c r="A20" s="3">
        <v>31</v>
      </c>
      <c r="B20" s="3" t="s">
        <v>44</v>
      </c>
      <c r="C20" s="3">
        <v>322921137</v>
      </c>
      <c r="D20" s="3" t="s">
        <v>129</v>
      </c>
      <c r="E20" s="3" t="s">
        <v>46</v>
      </c>
      <c r="F20" s="3" t="s">
        <v>130</v>
      </c>
      <c r="G20" s="3">
        <v>1008590283</v>
      </c>
      <c r="H20" s="3">
        <v>325225127</v>
      </c>
      <c r="I20" s="3" t="s">
        <v>131</v>
      </c>
      <c r="J20" s="3">
        <v>159</v>
      </c>
      <c r="K20" s="3">
        <v>159</v>
      </c>
      <c r="L20" s="3">
        <v>4.4000000000000004</v>
      </c>
      <c r="M20" s="3">
        <v>215</v>
      </c>
      <c r="N20" s="3">
        <v>26</v>
      </c>
      <c r="O20" s="4">
        <v>45554</v>
      </c>
      <c r="P20" s="3" t="s">
        <v>20</v>
      </c>
      <c r="Q20" s="4">
        <v>45042</v>
      </c>
      <c r="R20" s="3">
        <v>512</v>
      </c>
      <c r="S20" s="3">
        <f t="shared" si="0"/>
        <v>21500</v>
      </c>
      <c r="T20" s="3">
        <f t="shared" si="1"/>
        <v>41.9921875</v>
      </c>
      <c r="U20" s="3">
        <f t="shared" si="2"/>
        <v>3418500</v>
      </c>
      <c r="V20" s="3">
        <f t="shared" si="3"/>
        <v>6676.7578125</v>
      </c>
      <c r="W20" s="6">
        <f t="shared" si="4"/>
        <v>5.1949018362474307E-3</v>
      </c>
      <c r="X20" t="s">
        <v>146</v>
      </c>
    </row>
    <row r="21" spans="1:24" ht="18.75" customHeight="1" x14ac:dyDescent="0.25">
      <c r="A21" s="34">
        <v>28</v>
      </c>
      <c r="B21" s="34" t="s">
        <v>44</v>
      </c>
      <c r="C21" s="34">
        <v>301161708</v>
      </c>
      <c r="D21" s="34" t="s">
        <v>120</v>
      </c>
      <c r="E21" s="34" t="s">
        <v>26</v>
      </c>
      <c r="F21" s="34" t="s">
        <v>121</v>
      </c>
      <c r="G21" s="34">
        <v>1002507982</v>
      </c>
      <c r="H21" s="34">
        <v>326881896</v>
      </c>
      <c r="I21" s="34">
        <v>51422</v>
      </c>
      <c r="J21" s="34">
        <v>159</v>
      </c>
      <c r="K21" s="34">
        <v>159</v>
      </c>
      <c r="L21" s="34">
        <v>4.5822000000000003</v>
      </c>
      <c r="M21" s="34">
        <v>1599</v>
      </c>
      <c r="N21" s="34">
        <v>122</v>
      </c>
      <c r="O21" s="35">
        <v>45554</v>
      </c>
      <c r="P21" s="34" t="s">
        <v>122</v>
      </c>
      <c r="Q21" s="35">
        <v>41695</v>
      </c>
      <c r="R21" s="34">
        <v>3859</v>
      </c>
      <c r="S21" s="34">
        <f t="shared" si="0"/>
        <v>159900</v>
      </c>
      <c r="T21" s="34">
        <f t="shared" si="1"/>
        <v>41.435605079036023</v>
      </c>
      <c r="U21" s="34">
        <f t="shared" si="2"/>
        <v>25424100</v>
      </c>
      <c r="V21" s="34">
        <f t="shared" si="3"/>
        <v>6588.2612075667275</v>
      </c>
      <c r="W21" s="36">
        <f t="shared" si="4"/>
        <v>3.8635572261207632E-2</v>
      </c>
    </row>
    <row r="22" spans="1:24" x14ac:dyDescent="0.25">
      <c r="A22" s="14" t="s">
        <v>154</v>
      </c>
      <c r="B22" s="14" t="s">
        <v>44</v>
      </c>
      <c r="C22" s="14">
        <v>314459875</v>
      </c>
      <c r="D22" s="14" t="s">
        <v>96</v>
      </c>
      <c r="E22" s="14" t="s">
        <v>26</v>
      </c>
      <c r="F22" s="14" t="s">
        <v>97</v>
      </c>
      <c r="G22" s="14">
        <v>1005823664</v>
      </c>
      <c r="H22" s="14">
        <v>316293777</v>
      </c>
      <c r="I22" s="14" t="s">
        <v>98</v>
      </c>
      <c r="J22" s="14">
        <v>129</v>
      </c>
      <c r="K22" s="14">
        <v>129</v>
      </c>
      <c r="L22" s="14">
        <v>3.9580000000000002</v>
      </c>
      <c r="M22" s="14">
        <v>524</v>
      </c>
      <c r="N22" s="14">
        <v>37</v>
      </c>
      <c r="O22" s="15">
        <v>45554</v>
      </c>
      <c r="P22" s="14" t="s">
        <v>99</v>
      </c>
      <c r="Q22" s="15">
        <v>44264</v>
      </c>
      <c r="R22" s="14">
        <v>1290</v>
      </c>
      <c r="S22" s="14">
        <f t="shared" si="0"/>
        <v>52400</v>
      </c>
      <c r="T22" s="14">
        <f t="shared" si="1"/>
        <v>40.620155038759691</v>
      </c>
      <c r="U22" s="14">
        <f t="shared" si="2"/>
        <v>6759600</v>
      </c>
      <c r="V22" s="14">
        <f t="shared" si="3"/>
        <v>5240</v>
      </c>
      <c r="W22" s="16">
        <f t="shared" si="4"/>
        <v>1.0272183253560956E-2</v>
      </c>
    </row>
    <row r="23" spans="1:24" ht="13.5" customHeight="1" x14ac:dyDescent="0.25">
      <c r="A23" s="30">
        <v>3</v>
      </c>
      <c r="B23" s="30" t="s">
        <v>20</v>
      </c>
      <c r="C23" s="30">
        <v>301756341</v>
      </c>
      <c r="D23" s="30" t="s">
        <v>30</v>
      </c>
      <c r="E23" s="30" t="s">
        <v>20</v>
      </c>
      <c r="F23" s="30" t="s">
        <v>31</v>
      </c>
      <c r="G23" s="30">
        <v>1002592777</v>
      </c>
      <c r="H23" s="30">
        <v>301756341</v>
      </c>
      <c r="I23" s="30" t="s">
        <v>32</v>
      </c>
      <c r="J23" s="30">
        <v>44.97</v>
      </c>
      <c r="K23" s="30">
        <v>44.97</v>
      </c>
      <c r="L23" s="30">
        <v>3.9523999999999999</v>
      </c>
      <c r="M23" s="30">
        <v>2058</v>
      </c>
      <c r="N23" s="30">
        <v>129</v>
      </c>
      <c r="O23" s="31">
        <v>45554</v>
      </c>
      <c r="P23" s="33" t="s">
        <v>33</v>
      </c>
      <c r="Q23" s="31">
        <v>40374</v>
      </c>
      <c r="R23" s="30">
        <v>5180</v>
      </c>
      <c r="S23" s="30">
        <f t="shared" si="0"/>
        <v>205800</v>
      </c>
      <c r="T23" s="30">
        <f t="shared" si="1"/>
        <v>39.729729729729726</v>
      </c>
      <c r="U23" s="30">
        <f t="shared" si="2"/>
        <v>9254826</v>
      </c>
      <c r="V23" s="30">
        <f t="shared" si="3"/>
        <v>1786.6459459459459</v>
      </c>
      <c r="W23" s="32">
        <f t="shared" si="4"/>
        <v>1.4064037613441703E-2</v>
      </c>
    </row>
    <row r="24" spans="1:24" x14ac:dyDescent="0.25">
      <c r="A24" s="3">
        <v>33</v>
      </c>
      <c r="B24" s="3" t="s">
        <v>20</v>
      </c>
      <c r="C24" s="3">
        <v>324024365</v>
      </c>
      <c r="D24" s="3" t="s">
        <v>136</v>
      </c>
      <c r="E24" s="3" t="s">
        <v>137</v>
      </c>
      <c r="F24" s="3" t="s">
        <v>138</v>
      </c>
      <c r="G24" s="3">
        <v>1009064335</v>
      </c>
      <c r="H24" s="3">
        <v>326091168</v>
      </c>
      <c r="I24" s="3" t="s">
        <v>139</v>
      </c>
      <c r="J24" s="3">
        <v>92.04</v>
      </c>
      <c r="K24" s="3">
        <v>92.04</v>
      </c>
      <c r="L24" s="3">
        <v>4.2312000000000003</v>
      </c>
      <c r="M24" s="3">
        <v>160</v>
      </c>
      <c r="N24" s="3">
        <v>2144</v>
      </c>
      <c r="O24" s="4">
        <v>45554</v>
      </c>
      <c r="P24" s="3" t="s">
        <v>140</v>
      </c>
      <c r="Q24" s="4">
        <v>45119</v>
      </c>
      <c r="R24" s="3">
        <v>435</v>
      </c>
      <c r="S24" s="3">
        <f t="shared" si="0"/>
        <v>16000</v>
      </c>
      <c r="T24" s="3">
        <f t="shared" si="1"/>
        <v>36.781609195402297</v>
      </c>
      <c r="U24" s="3">
        <f t="shared" si="2"/>
        <v>1472640</v>
      </c>
      <c r="V24" s="3">
        <f t="shared" si="3"/>
        <v>3385.3793103448274</v>
      </c>
      <c r="W24" s="6">
        <f t="shared" si="4"/>
        <v>2.2378880328013501E-3</v>
      </c>
    </row>
    <row r="25" spans="1:24" x14ac:dyDescent="0.25">
      <c r="A25" s="11">
        <v>6</v>
      </c>
      <c r="B25" s="11" t="s">
        <v>44</v>
      </c>
      <c r="C25" s="11">
        <v>319830773</v>
      </c>
      <c r="D25" s="11" t="s">
        <v>45</v>
      </c>
      <c r="E25" s="11" t="s">
        <v>46</v>
      </c>
      <c r="F25" s="11" t="s">
        <v>47</v>
      </c>
      <c r="G25" s="11">
        <v>1007532510</v>
      </c>
      <c r="H25" s="11">
        <v>323298304</v>
      </c>
      <c r="I25" s="11">
        <v>56051</v>
      </c>
      <c r="J25" s="11">
        <v>119</v>
      </c>
      <c r="K25" s="11">
        <v>119</v>
      </c>
      <c r="L25" s="11">
        <v>4.2088000000000001</v>
      </c>
      <c r="M25" s="11">
        <v>249</v>
      </c>
      <c r="N25" s="11">
        <v>42</v>
      </c>
      <c r="O25" s="12">
        <v>45554</v>
      </c>
      <c r="P25" s="11" t="s">
        <v>48</v>
      </c>
      <c r="Q25" s="12">
        <v>44827</v>
      </c>
      <c r="R25" s="11">
        <v>727</v>
      </c>
      <c r="S25" s="11">
        <f t="shared" si="0"/>
        <v>24900</v>
      </c>
      <c r="T25" s="11">
        <f t="shared" si="1"/>
        <v>34.25034387895461</v>
      </c>
      <c r="U25" s="11">
        <f t="shared" si="2"/>
        <v>2963100</v>
      </c>
      <c r="V25" s="11">
        <f t="shared" si="3"/>
        <v>4075.7909215955983</v>
      </c>
      <c r="W25" s="13">
        <f t="shared" si="4"/>
        <v>4.5028561155432967E-3</v>
      </c>
    </row>
    <row r="26" spans="1:24" x14ac:dyDescent="0.25">
      <c r="A26" s="14">
        <v>26</v>
      </c>
      <c r="B26" s="14" t="s">
        <v>44</v>
      </c>
      <c r="C26" s="14">
        <v>314459957</v>
      </c>
      <c r="D26" s="14" t="s">
        <v>114</v>
      </c>
      <c r="E26" s="14" t="s">
        <v>46</v>
      </c>
      <c r="F26" s="14" t="s">
        <v>115</v>
      </c>
      <c r="G26" s="14">
        <v>1005819972</v>
      </c>
      <c r="H26" s="14">
        <v>316926086</v>
      </c>
      <c r="I26" s="14">
        <v>52151</v>
      </c>
      <c r="J26" s="14">
        <v>87.97</v>
      </c>
      <c r="K26" s="14">
        <v>87.97</v>
      </c>
      <c r="L26" s="14">
        <v>4.2786</v>
      </c>
      <c r="M26" s="14">
        <v>420</v>
      </c>
      <c r="N26" s="14">
        <v>62</v>
      </c>
      <c r="O26" s="15">
        <v>45554</v>
      </c>
      <c r="P26" s="14" t="s">
        <v>116</v>
      </c>
      <c r="Q26" s="15">
        <v>44265</v>
      </c>
      <c r="R26" s="14">
        <v>1289</v>
      </c>
      <c r="S26" s="14">
        <f t="shared" si="0"/>
        <v>42000</v>
      </c>
      <c r="T26" s="14">
        <f t="shared" si="1"/>
        <v>32.583397982932503</v>
      </c>
      <c r="U26" s="14">
        <f t="shared" si="2"/>
        <v>3694740</v>
      </c>
      <c r="V26" s="14">
        <f t="shared" si="3"/>
        <v>2866.3615205585725</v>
      </c>
      <c r="W26" s="16">
        <f t="shared" si="4"/>
        <v>5.6146881996363409E-3</v>
      </c>
    </row>
    <row r="27" spans="1:24" x14ac:dyDescent="0.25">
      <c r="A27" s="14" t="s">
        <v>152</v>
      </c>
      <c r="B27" s="14" t="s">
        <v>44</v>
      </c>
      <c r="C27" s="14">
        <v>314459955</v>
      </c>
      <c r="D27" s="14" t="s">
        <v>69</v>
      </c>
      <c r="E27" s="14" t="s">
        <v>26</v>
      </c>
      <c r="F27" s="14" t="s">
        <v>70</v>
      </c>
      <c r="G27" s="14">
        <v>1005819928</v>
      </c>
      <c r="H27" s="14">
        <v>329928283</v>
      </c>
      <c r="I27" s="14">
        <v>52106</v>
      </c>
      <c r="J27" s="14">
        <v>279</v>
      </c>
      <c r="K27" s="14">
        <v>279</v>
      </c>
      <c r="L27" s="14">
        <v>4.0987999999999998</v>
      </c>
      <c r="M27" s="14">
        <v>415</v>
      </c>
      <c r="N27" s="14">
        <v>79</v>
      </c>
      <c r="O27" s="15">
        <v>45554</v>
      </c>
      <c r="P27" s="14" t="s">
        <v>71</v>
      </c>
      <c r="Q27" s="15">
        <v>44274</v>
      </c>
      <c r="R27" s="14">
        <v>1280</v>
      </c>
      <c r="S27" s="14">
        <f t="shared" si="0"/>
        <v>41500</v>
      </c>
      <c r="T27" s="14">
        <f t="shared" si="1"/>
        <v>32.421875</v>
      </c>
      <c r="U27" s="14">
        <f t="shared" si="2"/>
        <v>11578500</v>
      </c>
      <c r="V27" s="14">
        <f t="shared" si="3"/>
        <v>9045.703125</v>
      </c>
      <c r="W27" s="16">
        <f t="shared" si="4"/>
        <v>1.7595194064938095E-2</v>
      </c>
    </row>
    <row r="28" spans="1:24" ht="19.5" customHeight="1" x14ac:dyDescent="0.25">
      <c r="A28" s="7">
        <v>18</v>
      </c>
      <c r="B28" s="7" t="s">
        <v>20</v>
      </c>
      <c r="C28" s="7">
        <v>326944235</v>
      </c>
      <c r="D28" s="7" t="s">
        <v>86</v>
      </c>
      <c r="E28" s="7" t="s">
        <v>87</v>
      </c>
      <c r="F28" s="7" t="s">
        <v>88</v>
      </c>
      <c r="G28" s="7">
        <v>1010212402</v>
      </c>
      <c r="H28" s="7">
        <v>326944235</v>
      </c>
      <c r="I28" s="7">
        <v>52636</v>
      </c>
      <c r="J28" s="7">
        <v>279</v>
      </c>
      <c r="K28" s="7">
        <v>279</v>
      </c>
      <c r="L28" s="7">
        <v>4.4889000000000001</v>
      </c>
      <c r="M28" s="7">
        <v>45</v>
      </c>
      <c r="N28" s="7">
        <v>70</v>
      </c>
      <c r="O28" s="8">
        <v>45554</v>
      </c>
      <c r="P28" s="10" t="s">
        <v>89</v>
      </c>
      <c r="Q28" s="8">
        <v>45346</v>
      </c>
      <c r="R28" s="7">
        <v>208</v>
      </c>
      <c r="S28" s="7">
        <f t="shared" si="0"/>
        <v>4500</v>
      </c>
      <c r="T28" s="7">
        <f t="shared" si="1"/>
        <v>21.634615384615383</v>
      </c>
      <c r="U28" s="7">
        <f t="shared" si="2"/>
        <v>1255500</v>
      </c>
      <c r="V28" s="7">
        <f t="shared" si="3"/>
        <v>6036.0576923076924</v>
      </c>
      <c r="W28" s="9">
        <f t="shared" si="4"/>
        <v>1.9079126094511186E-3</v>
      </c>
    </row>
    <row r="29" spans="1:24" x14ac:dyDescent="0.25">
      <c r="A29" s="7" t="s">
        <v>155</v>
      </c>
      <c r="B29" s="7" t="s">
        <v>34</v>
      </c>
      <c r="C29" s="7">
        <v>328430818</v>
      </c>
      <c r="D29" s="7" t="s">
        <v>66</v>
      </c>
      <c r="E29" s="7" t="s">
        <v>36</v>
      </c>
      <c r="F29" s="7" t="s">
        <v>67</v>
      </c>
      <c r="G29" s="7">
        <v>1010822852</v>
      </c>
      <c r="H29" s="7">
        <v>328886960</v>
      </c>
      <c r="I29" s="7" t="s">
        <v>68</v>
      </c>
      <c r="J29" s="7">
        <v>139</v>
      </c>
      <c r="K29" s="7">
        <v>179</v>
      </c>
      <c r="L29" s="7">
        <v>4.0740999999999996</v>
      </c>
      <c r="M29" s="7">
        <v>27</v>
      </c>
      <c r="N29" s="7">
        <v>198</v>
      </c>
      <c r="O29" s="8">
        <v>45554</v>
      </c>
      <c r="P29" s="7" t="s">
        <v>39</v>
      </c>
      <c r="Q29" s="8">
        <v>45326</v>
      </c>
      <c r="R29" s="7">
        <v>228</v>
      </c>
      <c r="S29" s="7">
        <f t="shared" si="0"/>
        <v>2700</v>
      </c>
      <c r="T29" s="7">
        <f t="shared" si="1"/>
        <v>11.842105263157896</v>
      </c>
      <c r="U29" s="7">
        <f t="shared" si="2"/>
        <v>375300</v>
      </c>
      <c r="V29" s="7">
        <f t="shared" si="3"/>
        <v>1646.0526315789473</v>
      </c>
      <c r="W29" s="9">
        <f t="shared" si="4"/>
        <v>5.7032226390044192E-4</v>
      </c>
      <c r="X29" t="s">
        <v>147</v>
      </c>
    </row>
    <row r="30" spans="1:24" x14ac:dyDescent="0.25">
      <c r="A30" s="7">
        <v>5</v>
      </c>
      <c r="B30" s="7" t="s">
        <v>20</v>
      </c>
      <c r="C30" s="7">
        <v>328524852</v>
      </c>
      <c r="D30" s="7" t="s">
        <v>40</v>
      </c>
      <c r="E30" s="7" t="s">
        <v>20</v>
      </c>
      <c r="F30" s="7" t="s">
        <v>41</v>
      </c>
      <c r="G30" s="7">
        <v>1010863679</v>
      </c>
      <c r="H30" s="7">
        <v>329054770</v>
      </c>
      <c r="I30" s="7" t="s">
        <v>42</v>
      </c>
      <c r="J30" s="7">
        <v>169</v>
      </c>
      <c r="K30" s="7">
        <v>248.75</v>
      </c>
      <c r="L30" s="7">
        <v>4.4443999999999999</v>
      </c>
      <c r="M30" s="7">
        <v>18</v>
      </c>
      <c r="N30" s="7">
        <v>116</v>
      </c>
      <c r="O30" s="8">
        <v>45554</v>
      </c>
      <c r="P30" s="7" t="s">
        <v>43</v>
      </c>
      <c r="Q30" s="8">
        <v>45363</v>
      </c>
      <c r="R30" s="7">
        <v>191</v>
      </c>
      <c r="S30" s="7">
        <f t="shared" si="0"/>
        <v>1800</v>
      </c>
      <c r="T30" s="7">
        <f t="shared" si="1"/>
        <v>9.4240837696335085</v>
      </c>
      <c r="U30" s="7">
        <f t="shared" si="2"/>
        <v>304200</v>
      </c>
      <c r="V30" s="7">
        <f t="shared" si="3"/>
        <v>1592.6701570680627</v>
      </c>
      <c r="W30" s="9">
        <f t="shared" si="4"/>
        <v>4.6227559999604162E-4</v>
      </c>
      <c r="X30" t="s">
        <v>147</v>
      </c>
    </row>
    <row r="31" spans="1:24" x14ac:dyDescent="0.25">
      <c r="A31" s="7" t="s">
        <v>157</v>
      </c>
      <c r="B31" s="7" t="s">
        <v>34</v>
      </c>
      <c r="C31" s="7">
        <v>328398102</v>
      </c>
      <c r="D31" s="7" t="s">
        <v>35</v>
      </c>
      <c r="E31" s="7" t="s">
        <v>36</v>
      </c>
      <c r="F31" s="7" t="s">
        <v>37</v>
      </c>
      <c r="G31" s="7">
        <v>1010822840</v>
      </c>
      <c r="H31" s="7">
        <v>328886787</v>
      </c>
      <c r="I31" s="7" t="s">
        <v>38</v>
      </c>
      <c r="J31" s="7">
        <v>145</v>
      </c>
      <c r="K31" s="7">
        <v>179</v>
      </c>
      <c r="L31" s="7">
        <v>4.6841999999999997</v>
      </c>
      <c r="M31" s="7">
        <v>19</v>
      </c>
      <c r="N31" s="7">
        <v>299</v>
      </c>
      <c r="O31" s="8">
        <v>45554</v>
      </c>
      <c r="P31" s="7" t="s">
        <v>39</v>
      </c>
      <c r="Q31" s="8">
        <v>45326</v>
      </c>
      <c r="R31" s="7">
        <v>228</v>
      </c>
      <c r="S31" s="7">
        <f t="shared" si="0"/>
        <v>1900</v>
      </c>
      <c r="T31" s="7">
        <f t="shared" si="1"/>
        <v>8.3333333333333339</v>
      </c>
      <c r="U31" s="7">
        <f t="shared" si="2"/>
        <v>275500</v>
      </c>
      <c r="V31" s="7">
        <f t="shared" si="3"/>
        <v>1208.3333333333333</v>
      </c>
      <c r="W31" s="9">
        <f t="shared" si="4"/>
        <v>4.1866182708385753E-4</v>
      </c>
    </row>
    <row r="32" spans="1:24" ht="21" customHeight="1" x14ac:dyDescent="0.25">
      <c r="A32" s="3">
        <v>8</v>
      </c>
      <c r="B32" s="3" t="s">
        <v>20</v>
      </c>
      <c r="C32" s="3">
        <v>327401926</v>
      </c>
      <c r="D32" s="3" t="s">
        <v>51</v>
      </c>
      <c r="E32" s="3" t="s">
        <v>20</v>
      </c>
      <c r="F32" s="3" t="s">
        <v>52</v>
      </c>
      <c r="G32" s="3">
        <v>1010379888</v>
      </c>
      <c r="H32" s="3">
        <v>327660117</v>
      </c>
      <c r="I32" s="3" t="s">
        <v>53</v>
      </c>
      <c r="J32" s="3">
        <v>194.88</v>
      </c>
      <c r="K32" s="3">
        <v>224</v>
      </c>
      <c r="L32" s="3">
        <v>4.5</v>
      </c>
      <c r="M32" s="3">
        <v>10</v>
      </c>
      <c r="N32" s="3">
        <v>73</v>
      </c>
      <c r="O32" s="4">
        <v>45554</v>
      </c>
      <c r="P32" s="5" t="s">
        <v>54</v>
      </c>
      <c r="Q32" s="4">
        <v>45197</v>
      </c>
      <c r="R32" s="3">
        <v>357</v>
      </c>
      <c r="S32" s="3">
        <f t="shared" si="0"/>
        <v>1000</v>
      </c>
      <c r="T32" s="3">
        <f t="shared" si="1"/>
        <v>2.8011204481792715</v>
      </c>
      <c r="U32" s="3">
        <f t="shared" si="2"/>
        <v>194880</v>
      </c>
      <c r="V32" s="3">
        <f t="shared" si="3"/>
        <v>545.88235294117646</v>
      </c>
      <c r="W32" s="6">
        <f t="shared" si="4"/>
        <v>2.9614815557931818E-4</v>
      </c>
      <c r="X32" t="s">
        <v>147</v>
      </c>
    </row>
    <row r="33" spans="1:24" ht="21" customHeight="1" x14ac:dyDescent="0.25">
      <c r="A33" s="11" t="s">
        <v>156</v>
      </c>
      <c r="B33" s="11" t="s">
        <v>34</v>
      </c>
      <c r="C33" s="11">
        <v>328414059</v>
      </c>
      <c r="D33" s="11" t="s">
        <v>79</v>
      </c>
      <c r="E33" s="11" t="s">
        <v>56</v>
      </c>
      <c r="F33" s="11" t="s">
        <v>80</v>
      </c>
      <c r="G33" s="11">
        <v>1010734994</v>
      </c>
      <c r="H33" s="11">
        <v>320199391</v>
      </c>
      <c r="I33" s="11" t="s">
        <v>81</v>
      </c>
      <c r="J33" s="11">
        <v>161.49</v>
      </c>
      <c r="K33" s="11">
        <v>169.99</v>
      </c>
      <c r="L33" s="11">
        <v>4.0999999999999996</v>
      </c>
      <c r="M33" s="11">
        <v>20</v>
      </c>
      <c r="N33" s="11">
        <v>12</v>
      </c>
      <c r="O33" s="12">
        <v>45554</v>
      </c>
      <c r="P33" s="11" t="s">
        <v>82</v>
      </c>
      <c r="Q33" s="12">
        <v>44726</v>
      </c>
      <c r="R33" s="11">
        <v>828</v>
      </c>
      <c r="S33" s="11">
        <f t="shared" si="0"/>
        <v>2000</v>
      </c>
      <c r="T33" s="11">
        <f t="shared" si="1"/>
        <v>2.4154589371980677</v>
      </c>
      <c r="U33" s="11">
        <f t="shared" si="2"/>
        <v>322980</v>
      </c>
      <c r="V33" s="11">
        <f t="shared" si="3"/>
        <v>390.07246376811594</v>
      </c>
      <c r="W33" s="13">
        <f t="shared" si="4"/>
        <v>4.9081450784589588E-4</v>
      </c>
    </row>
    <row r="34" spans="1:24" ht="17.25" customHeight="1" x14ac:dyDescent="0.25">
      <c r="A34" s="3" t="s">
        <v>158</v>
      </c>
      <c r="B34" s="3" t="s">
        <v>20</v>
      </c>
      <c r="C34" s="3">
        <v>323430627</v>
      </c>
      <c r="D34" s="3" t="s">
        <v>55</v>
      </c>
      <c r="E34" s="3" t="s">
        <v>56</v>
      </c>
      <c r="F34" s="3" t="s">
        <v>57</v>
      </c>
      <c r="G34" s="3">
        <v>1008808281</v>
      </c>
      <c r="H34" s="3">
        <v>323444505</v>
      </c>
      <c r="I34" s="3" t="s">
        <v>58</v>
      </c>
      <c r="J34" s="3">
        <v>182.64</v>
      </c>
      <c r="K34" s="3">
        <v>302</v>
      </c>
      <c r="L34" s="3">
        <v>5</v>
      </c>
      <c r="M34" s="3">
        <v>4</v>
      </c>
      <c r="N34" s="3">
        <v>228</v>
      </c>
      <c r="O34" s="4">
        <v>45554</v>
      </c>
      <c r="P34" s="5" t="s">
        <v>59</v>
      </c>
      <c r="Q34" s="4">
        <v>45132</v>
      </c>
      <c r="R34" s="3">
        <v>422</v>
      </c>
      <c r="S34" s="3">
        <f t="shared" si="0"/>
        <v>400</v>
      </c>
      <c r="T34" s="3">
        <f t="shared" si="1"/>
        <v>0.94786729857819907</v>
      </c>
      <c r="U34" s="3">
        <f t="shared" si="2"/>
        <v>73056</v>
      </c>
      <c r="V34" s="3">
        <f t="shared" si="3"/>
        <v>173.11848341232226</v>
      </c>
      <c r="W34" s="6">
        <f t="shared" si="4"/>
        <v>1.1101908689451288E-4</v>
      </c>
      <c r="X34" t="s">
        <v>147</v>
      </c>
    </row>
    <row r="35" spans="1:24" x14ac:dyDescent="0.25">
      <c r="O35" s="1"/>
      <c r="Q35" s="1"/>
    </row>
    <row r="36" spans="1:24" x14ac:dyDescent="0.25">
      <c r="O36" s="1"/>
      <c r="Q36" s="1"/>
    </row>
    <row r="37" spans="1:24" x14ac:dyDescent="0.25">
      <c r="O37" s="1"/>
      <c r="Q37" s="1"/>
    </row>
    <row r="38" spans="1:24" x14ac:dyDescent="0.25">
      <c r="O38" s="1"/>
      <c r="Q38" s="1"/>
    </row>
    <row r="39" spans="1:24" x14ac:dyDescent="0.25">
      <c r="O39" s="1"/>
      <c r="Q39" s="1"/>
    </row>
    <row r="40" spans="1:24" x14ac:dyDescent="0.25">
      <c r="O40" s="1"/>
      <c r="Q40" s="1"/>
    </row>
    <row r="41" spans="1:24" x14ac:dyDescent="0.25">
      <c r="O41" s="1"/>
      <c r="Q41" s="1"/>
    </row>
    <row r="42" spans="1:24" x14ac:dyDescent="0.25">
      <c r="O42" s="1"/>
      <c r="Q42" s="1"/>
    </row>
    <row r="43" spans="1:24" x14ac:dyDescent="0.25">
      <c r="O43" s="1"/>
      <c r="P43" s="2"/>
      <c r="Q43" s="1"/>
    </row>
    <row r="44" spans="1:24" x14ac:dyDescent="0.25">
      <c r="O44" s="1"/>
      <c r="Q44" s="1"/>
    </row>
    <row r="45" spans="1:24" x14ac:dyDescent="0.25">
      <c r="O45" s="1"/>
      <c r="Q45" s="1"/>
    </row>
    <row r="46" spans="1:24" x14ac:dyDescent="0.25">
      <c r="O46" s="1"/>
      <c r="Q46" s="1"/>
    </row>
    <row r="47" spans="1:24" x14ac:dyDescent="0.25">
      <c r="O47" s="1"/>
      <c r="Q47" s="1"/>
    </row>
    <row r="48" spans="1:24" x14ac:dyDescent="0.25">
      <c r="O48" s="1"/>
      <c r="Q48" s="1"/>
    </row>
    <row r="49" spans="6:17" x14ac:dyDescent="0.25">
      <c r="O49" s="1"/>
    </row>
    <row r="50" spans="6:17" x14ac:dyDescent="0.25">
      <c r="F50" s="1"/>
    </row>
    <row r="51" spans="6:17" x14ac:dyDescent="0.25">
      <c r="O51" s="1"/>
      <c r="Q51" s="1"/>
    </row>
    <row r="52" spans="6:17" x14ac:dyDescent="0.25">
      <c r="O52" s="1"/>
      <c r="Q52" s="1"/>
    </row>
    <row r="53" spans="6:17" x14ac:dyDescent="0.25">
      <c r="O53" s="1"/>
      <c r="Q53" s="1"/>
    </row>
    <row r="54" spans="6:17" x14ac:dyDescent="0.25">
      <c r="O54" s="1"/>
      <c r="Q54" s="1"/>
    </row>
    <row r="55" spans="6:17" x14ac:dyDescent="0.25">
      <c r="O55" s="1"/>
      <c r="Q55" s="1"/>
    </row>
    <row r="56" spans="6:17" x14ac:dyDescent="0.25">
      <c r="O56" s="1"/>
      <c r="Q56" s="1"/>
    </row>
    <row r="57" spans="6:17" x14ac:dyDescent="0.25">
      <c r="O57" s="1"/>
      <c r="Q57" s="1"/>
    </row>
    <row r="58" spans="6:17" x14ac:dyDescent="0.25">
      <c r="O58" s="1"/>
      <c r="Q58" s="1"/>
    </row>
    <row r="59" spans="6:17" x14ac:dyDescent="0.25">
      <c r="O59" s="1"/>
      <c r="Q59" s="1"/>
    </row>
    <row r="60" spans="6:17" x14ac:dyDescent="0.25">
      <c r="O60" s="1"/>
      <c r="Q60" s="1"/>
    </row>
    <row r="61" spans="6:17" x14ac:dyDescent="0.25">
      <c r="O61" s="1"/>
      <c r="Q61" s="1"/>
    </row>
    <row r="62" spans="6:17" x14ac:dyDescent="0.25">
      <c r="O62" s="1"/>
      <c r="Q62" s="1"/>
    </row>
    <row r="63" spans="6:17" x14ac:dyDescent="0.25">
      <c r="O63" s="1"/>
      <c r="Q63" s="1"/>
    </row>
    <row r="64" spans="6:17" x14ac:dyDescent="0.25">
      <c r="O64" s="1"/>
      <c r="Q64" s="1"/>
    </row>
    <row r="65" spans="15:19" x14ac:dyDescent="0.25">
      <c r="O65" s="1"/>
      <c r="Q65" s="1"/>
    </row>
    <row r="66" spans="15:19" x14ac:dyDescent="0.25">
      <c r="O66" s="1"/>
      <c r="Q66" s="1"/>
    </row>
    <row r="67" spans="15:19" x14ac:dyDescent="0.25">
      <c r="O67" s="1"/>
      <c r="Q67" s="1"/>
    </row>
    <row r="68" spans="15:19" x14ac:dyDescent="0.25">
      <c r="O68" s="1"/>
      <c r="Q68" s="1"/>
    </row>
    <row r="69" spans="15:19" x14ac:dyDescent="0.25">
      <c r="O69" s="1"/>
      <c r="Q69" s="1"/>
    </row>
    <row r="70" spans="15:19" x14ac:dyDescent="0.25">
      <c r="O70" s="1"/>
      <c r="Q70" s="1"/>
    </row>
    <row r="71" spans="15:19" x14ac:dyDescent="0.25">
      <c r="O71" s="1"/>
      <c r="Q71" s="1"/>
    </row>
    <row r="72" spans="15:19" x14ac:dyDescent="0.25">
      <c r="O72" s="1"/>
      <c r="Q72" s="1"/>
    </row>
    <row r="73" spans="15:19" x14ac:dyDescent="0.25">
      <c r="O73" s="1"/>
      <c r="Q73" s="1"/>
    </row>
    <row r="74" spans="15:19" x14ac:dyDescent="0.25">
      <c r="O74" s="1"/>
      <c r="P74" s="2"/>
      <c r="Q74" s="1"/>
    </row>
    <row r="75" spans="15:19" x14ac:dyDescent="0.25">
      <c r="O75" s="1"/>
      <c r="Q75" s="1"/>
    </row>
    <row r="76" spans="15:19" x14ac:dyDescent="0.25">
      <c r="O76" s="1"/>
      <c r="Q76" s="1"/>
    </row>
    <row r="77" spans="15:19" x14ac:dyDescent="0.25">
      <c r="O77" s="1"/>
      <c r="S77" s="1"/>
    </row>
    <row r="78" spans="15:19" x14ac:dyDescent="0.25">
      <c r="O78" s="1"/>
      <c r="P78" s="2"/>
      <c r="Q78" s="1"/>
    </row>
    <row r="79" spans="15:19" x14ac:dyDescent="0.25">
      <c r="O79" s="1"/>
      <c r="Q79" s="1"/>
    </row>
    <row r="80" spans="15:19" x14ac:dyDescent="0.25">
      <c r="O80" s="1"/>
      <c r="Q80" s="1"/>
    </row>
    <row r="81" spans="15:18" x14ac:dyDescent="0.25">
      <c r="O81" s="1"/>
      <c r="P81" s="2"/>
      <c r="Q81" s="1"/>
    </row>
    <row r="82" spans="15:18" x14ac:dyDescent="0.25">
      <c r="O82" s="1"/>
      <c r="Q82" s="1"/>
    </row>
    <row r="83" spans="15:18" x14ac:dyDescent="0.25">
      <c r="O83" s="1"/>
      <c r="P83" s="2"/>
      <c r="Q83" s="1"/>
    </row>
    <row r="84" spans="15:18" x14ac:dyDescent="0.25">
      <c r="O84" s="1"/>
      <c r="Q84" s="1"/>
    </row>
    <row r="85" spans="15:18" x14ac:dyDescent="0.25">
      <c r="O85" s="1"/>
      <c r="Q85" s="1"/>
    </row>
    <row r="86" spans="15:18" x14ac:dyDescent="0.25">
      <c r="O86" s="1"/>
      <c r="Q86" s="1"/>
    </row>
    <row r="87" spans="15:18" x14ac:dyDescent="0.25">
      <c r="O87" s="1"/>
      <c r="Q87" s="1"/>
    </row>
    <row r="88" spans="15:18" x14ac:dyDescent="0.25">
      <c r="O88" s="1"/>
      <c r="Q88" s="1"/>
    </row>
    <row r="89" spans="15:18" x14ac:dyDescent="0.25">
      <c r="O89" s="1"/>
      <c r="Q89" s="1"/>
    </row>
    <row r="90" spans="15:18" x14ac:dyDescent="0.25">
      <c r="O90" s="1"/>
      <c r="Q90" s="1"/>
    </row>
    <row r="91" spans="15:18" x14ac:dyDescent="0.25">
      <c r="O91" s="1"/>
      <c r="Q91" s="1"/>
    </row>
    <row r="92" spans="15:18" x14ac:dyDescent="0.25">
      <c r="O92" s="1"/>
      <c r="Q92" s="1"/>
    </row>
    <row r="93" spans="15:18" x14ac:dyDescent="0.25">
      <c r="O93" s="1"/>
      <c r="Q93" s="1"/>
    </row>
    <row r="94" spans="15:18" x14ac:dyDescent="0.25">
      <c r="O94" s="1"/>
      <c r="Q94" s="1"/>
    </row>
    <row r="95" spans="15:18" x14ac:dyDescent="0.25">
      <c r="O95" s="1"/>
      <c r="Q95" s="1"/>
    </row>
    <row r="96" spans="15:18" x14ac:dyDescent="0.25">
      <c r="O96" s="1"/>
      <c r="R96" s="1"/>
    </row>
    <row r="97" spans="15:17" x14ac:dyDescent="0.25">
      <c r="O97" s="1"/>
      <c r="Q97" s="1"/>
    </row>
    <row r="98" spans="15:17" x14ac:dyDescent="0.25">
      <c r="O98" s="1"/>
      <c r="Q98" s="1"/>
    </row>
    <row r="99" spans="15:17" x14ac:dyDescent="0.25">
      <c r="O99" s="1"/>
      <c r="Q99" s="1"/>
    </row>
    <row r="100" spans="15:17" x14ac:dyDescent="0.25">
      <c r="O100" s="1"/>
      <c r="Q100" s="1"/>
    </row>
    <row r="101" spans="15:17" x14ac:dyDescent="0.25">
      <c r="O101" s="1"/>
      <c r="Q101" s="1"/>
    </row>
    <row r="102" spans="15:17" x14ac:dyDescent="0.25">
      <c r="O102" s="1"/>
      <c r="Q102" s="1"/>
    </row>
    <row r="103" spans="15:17" x14ac:dyDescent="0.25">
      <c r="O103" s="1"/>
      <c r="Q103" s="1"/>
    </row>
    <row r="104" spans="15:17" x14ac:dyDescent="0.25">
      <c r="O104" s="1"/>
      <c r="Q104" s="1"/>
    </row>
    <row r="105" spans="15:17" x14ac:dyDescent="0.25">
      <c r="O105" s="1"/>
      <c r="Q105" s="1"/>
    </row>
    <row r="106" spans="15:17" x14ac:dyDescent="0.25">
      <c r="O106" s="1"/>
      <c r="Q106" s="1"/>
    </row>
    <row r="107" spans="15:17" x14ac:dyDescent="0.25">
      <c r="O107" s="1"/>
      <c r="P107" s="2"/>
      <c r="Q107" s="1"/>
    </row>
    <row r="108" spans="15:17" x14ac:dyDescent="0.25">
      <c r="O108" s="1"/>
      <c r="P108" s="2"/>
      <c r="Q108" s="1"/>
    </row>
    <row r="109" spans="15:17" x14ac:dyDescent="0.25">
      <c r="O109" s="1"/>
      <c r="Q109" s="1"/>
    </row>
    <row r="110" spans="15:17" x14ac:dyDescent="0.25">
      <c r="O110" s="1"/>
      <c r="Q110" s="1"/>
    </row>
    <row r="111" spans="15:17" x14ac:dyDescent="0.25">
      <c r="O111" s="1"/>
      <c r="P111" s="2"/>
      <c r="Q111" s="1"/>
    </row>
    <row r="112" spans="15:17" x14ac:dyDescent="0.25">
      <c r="O112" s="1"/>
      <c r="P112" s="2"/>
      <c r="Q112" s="1"/>
    </row>
    <row r="113" spans="15:22" x14ac:dyDescent="0.25">
      <c r="P113" s="1"/>
      <c r="T113" s="1"/>
    </row>
    <row r="114" spans="15:22" x14ac:dyDescent="0.25">
      <c r="O114" s="1"/>
      <c r="Q114" s="1"/>
    </row>
    <row r="115" spans="15:22" x14ac:dyDescent="0.25">
      <c r="O115" s="1"/>
      <c r="Q115" s="1"/>
    </row>
    <row r="116" spans="15:22" x14ac:dyDescent="0.25">
      <c r="O116" s="1"/>
      <c r="Q116" s="1"/>
    </row>
    <row r="117" spans="15:22" x14ac:dyDescent="0.25">
      <c r="O117" s="1"/>
      <c r="V117" s="1"/>
    </row>
    <row r="118" spans="15:22" x14ac:dyDescent="0.25">
      <c r="O118" s="1"/>
      <c r="Q118" s="1"/>
    </row>
    <row r="119" spans="15:22" x14ac:dyDescent="0.25">
      <c r="O119" s="1"/>
      <c r="Q119" s="1"/>
    </row>
    <row r="120" spans="15:22" x14ac:dyDescent="0.25">
      <c r="O120" s="1"/>
      <c r="Q120" s="1"/>
    </row>
    <row r="121" spans="15:22" x14ac:dyDescent="0.25">
      <c r="O121" s="1"/>
      <c r="Q121" s="1"/>
    </row>
    <row r="122" spans="15:22" x14ac:dyDescent="0.25">
      <c r="O122" s="1"/>
      <c r="Q122" s="1"/>
    </row>
    <row r="123" spans="15:22" x14ac:dyDescent="0.25">
      <c r="O123" s="1"/>
      <c r="Q123" s="1"/>
    </row>
    <row r="124" spans="15:22" x14ac:dyDescent="0.25">
      <c r="O124" s="1"/>
      <c r="Q124" s="1"/>
    </row>
    <row r="125" spans="15:22" x14ac:dyDescent="0.25">
      <c r="O125" s="1"/>
      <c r="Q125" s="1"/>
    </row>
    <row r="126" spans="15:22" x14ac:dyDescent="0.25">
      <c r="O126" s="1"/>
      <c r="Q126" s="1"/>
    </row>
    <row r="127" spans="15:22" x14ac:dyDescent="0.25">
      <c r="O127" s="1"/>
      <c r="Q127" s="1"/>
    </row>
    <row r="128" spans="15:22" x14ac:dyDescent="0.25">
      <c r="O128" s="1"/>
      <c r="Q128" s="1"/>
    </row>
    <row r="129" spans="15:20" x14ac:dyDescent="0.25">
      <c r="O129" s="1"/>
      <c r="Q129" s="1"/>
    </row>
    <row r="130" spans="15:20" x14ac:dyDescent="0.25">
      <c r="O130" s="1"/>
      <c r="Q130" s="1"/>
    </row>
    <row r="131" spans="15:20" x14ac:dyDescent="0.25">
      <c r="O131" s="1"/>
      <c r="Q131" s="1"/>
    </row>
    <row r="132" spans="15:20" x14ac:dyDescent="0.25">
      <c r="O132" s="1"/>
      <c r="Q132" s="1"/>
    </row>
    <row r="133" spans="15:20" x14ac:dyDescent="0.25">
      <c r="O133" s="1"/>
      <c r="Q133" s="1"/>
    </row>
    <row r="134" spans="15:20" x14ac:dyDescent="0.25">
      <c r="O134" s="1"/>
      <c r="T134" s="1"/>
    </row>
    <row r="135" spans="15:20" x14ac:dyDescent="0.25">
      <c r="O135" s="1"/>
      <c r="Q135" s="1"/>
    </row>
    <row r="136" spans="15:20" x14ac:dyDescent="0.25">
      <c r="O136" s="1"/>
      <c r="Q136" s="1"/>
    </row>
    <row r="137" spans="15:20" x14ac:dyDescent="0.25">
      <c r="O137" s="1"/>
      <c r="Q137" s="1"/>
    </row>
    <row r="138" spans="15:20" x14ac:dyDescent="0.25">
      <c r="O138" s="1"/>
      <c r="Q138" s="1"/>
    </row>
    <row r="139" spans="15:20" x14ac:dyDescent="0.25">
      <c r="O139" s="1"/>
      <c r="Q139" s="1"/>
    </row>
    <row r="140" spans="15:20" x14ac:dyDescent="0.25">
      <c r="O140" s="1"/>
    </row>
    <row r="155" spans="2:17" x14ac:dyDescent="0.25">
      <c r="B155" s="1"/>
    </row>
    <row r="156" spans="2:17" x14ac:dyDescent="0.25">
      <c r="O156" s="1"/>
      <c r="Q156" s="1"/>
    </row>
    <row r="157" spans="2:17" x14ac:dyDescent="0.25">
      <c r="O157" s="1"/>
      <c r="Q157" s="1"/>
    </row>
    <row r="158" spans="2:17" x14ac:dyDescent="0.25">
      <c r="O158" s="1"/>
      <c r="Q158" s="1"/>
    </row>
    <row r="159" spans="2:17" x14ac:dyDescent="0.25">
      <c r="O159" s="1"/>
      <c r="Q159" s="1"/>
    </row>
    <row r="160" spans="2:17" x14ac:dyDescent="0.25">
      <c r="O160" s="1"/>
      <c r="Q160" s="1"/>
    </row>
    <row r="161" spans="15:17" x14ac:dyDescent="0.25">
      <c r="O161" s="1"/>
      <c r="Q161" s="1"/>
    </row>
    <row r="162" spans="15:17" x14ac:dyDescent="0.25">
      <c r="O162" s="1"/>
      <c r="Q162" s="1"/>
    </row>
    <row r="163" spans="15:17" x14ac:dyDescent="0.25">
      <c r="O163" s="1"/>
      <c r="Q163" s="1"/>
    </row>
    <row r="164" spans="15:17" x14ac:dyDescent="0.25">
      <c r="O164" s="1"/>
      <c r="Q164" s="1"/>
    </row>
    <row r="165" spans="15:17" x14ac:dyDescent="0.25">
      <c r="O165" s="1"/>
      <c r="Q165" s="1"/>
    </row>
    <row r="166" spans="15:17" x14ac:dyDescent="0.25">
      <c r="O166" s="1"/>
      <c r="Q166" s="1"/>
    </row>
    <row r="167" spans="15:17" x14ac:dyDescent="0.25">
      <c r="O167" s="1"/>
      <c r="Q167" s="1"/>
    </row>
    <row r="168" spans="15:17" x14ac:dyDescent="0.25">
      <c r="O168" s="1"/>
      <c r="Q168" s="1"/>
    </row>
    <row r="169" spans="15:17" x14ac:dyDescent="0.25">
      <c r="O169" s="1"/>
      <c r="Q169" s="1"/>
    </row>
    <row r="170" spans="15:17" x14ac:dyDescent="0.25">
      <c r="O170" s="1"/>
      <c r="P170" s="2"/>
      <c r="Q170" s="1"/>
    </row>
    <row r="171" spans="15:17" x14ac:dyDescent="0.25">
      <c r="O171" s="1"/>
      <c r="Q171" s="1"/>
    </row>
    <row r="172" spans="15:17" x14ac:dyDescent="0.25">
      <c r="O172" s="1"/>
      <c r="Q172" s="1"/>
    </row>
    <row r="173" spans="15:17" x14ac:dyDescent="0.25">
      <c r="O173" s="1"/>
      <c r="Q173" s="1"/>
    </row>
    <row r="174" spans="15:17" x14ac:dyDescent="0.25">
      <c r="O174" s="1"/>
      <c r="Q174" s="1"/>
    </row>
    <row r="175" spans="15:17" x14ac:dyDescent="0.25">
      <c r="O175" s="1"/>
      <c r="Q175" s="1"/>
    </row>
    <row r="176" spans="15:17" x14ac:dyDescent="0.25">
      <c r="O176" s="1"/>
      <c r="Q176" s="1"/>
    </row>
    <row r="177" spans="15:17" x14ac:dyDescent="0.25">
      <c r="O177" s="1"/>
      <c r="Q177" s="1"/>
    </row>
    <row r="178" spans="15:17" x14ac:dyDescent="0.25">
      <c r="O178" s="1"/>
      <c r="Q178" s="1"/>
    </row>
    <row r="179" spans="15:17" x14ac:dyDescent="0.25">
      <c r="O179" s="1"/>
      <c r="Q179" s="1"/>
    </row>
    <row r="180" spans="15:17" x14ac:dyDescent="0.25">
      <c r="O180" s="1"/>
      <c r="Q180" s="1"/>
    </row>
    <row r="181" spans="15:17" x14ac:dyDescent="0.25">
      <c r="O181" s="1"/>
      <c r="Q181" s="1"/>
    </row>
    <row r="182" spans="15:17" x14ac:dyDescent="0.25">
      <c r="O182" s="1"/>
      <c r="Q182" s="1"/>
    </row>
    <row r="183" spans="15:17" x14ac:dyDescent="0.25">
      <c r="O183" s="1"/>
      <c r="P183" s="2"/>
    </row>
    <row r="202" spans="5:17" x14ac:dyDescent="0.25">
      <c r="E202" s="1"/>
    </row>
    <row r="203" spans="5:17" x14ac:dyDescent="0.25">
      <c r="O203" s="1"/>
      <c r="P203" s="2"/>
      <c r="Q203" s="1"/>
    </row>
    <row r="204" spans="5:17" x14ac:dyDescent="0.25">
      <c r="O204" s="1"/>
      <c r="P204" s="2"/>
      <c r="Q204" s="1"/>
    </row>
    <row r="205" spans="5:17" x14ac:dyDescent="0.25">
      <c r="O205" s="1"/>
      <c r="Q205" s="1"/>
    </row>
    <row r="206" spans="5:17" x14ac:dyDescent="0.25">
      <c r="O206" s="1"/>
      <c r="Q206" s="1"/>
    </row>
    <row r="207" spans="5:17" x14ac:dyDescent="0.25">
      <c r="O207" s="1"/>
      <c r="Q207" s="1"/>
    </row>
    <row r="208" spans="5:17" x14ac:dyDescent="0.25">
      <c r="O208" s="1"/>
      <c r="Q208" s="1"/>
    </row>
    <row r="209" spans="15:17" x14ac:dyDescent="0.25">
      <c r="O209" s="1"/>
      <c r="Q209" s="1"/>
    </row>
    <row r="210" spans="15:17" x14ac:dyDescent="0.25">
      <c r="O210" s="1"/>
      <c r="P210" s="2"/>
      <c r="Q210" s="1"/>
    </row>
    <row r="211" spans="15:17" x14ac:dyDescent="0.25">
      <c r="O211" s="1"/>
      <c r="Q211" s="1"/>
    </row>
    <row r="212" spans="15:17" x14ac:dyDescent="0.25">
      <c r="O212" s="1"/>
      <c r="Q212" s="1"/>
    </row>
    <row r="213" spans="15:17" x14ac:dyDescent="0.25">
      <c r="O213" s="1"/>
      <c r="Q213" s="1"/>
    </row>
    <row r="214" spans="15:17" x14ac:dyDescent="0.25">
      <c r="O214" s="1"/>
      <c r="P214" s="2"/>
      <c r="Q214" s="1"/>
    </row>
    <row r="215" spans="15:17" x14ac:dyDescent="0.25">
      <c r="O215" s="1"/>
      <c r="Q215" s="1"/>
    </row>
    <row r="216" spans="15:17" x14ac:dyDescent="0.25">
      <c r="O216" s="1"/>
      <c r="Q216" s="1"/>
    </row>
    <row r="217" spans="15:17" x14ac:dyDescent="0.25">
      <c r="O217" s="1"/>
      <c r="Q217" s="1"/>
    </row>
    <row r="218" spans="15:17" x14ac:dyDescent="0.25">
      <c r="O218" s="1"/>
    </row>
    <row r="219" spans="15:17" x14ac:dyDescent="0.25">
      <c r="O219" s="1"/>
      <c r="Q219" s="1"/>
    </row>
    <row r="220" spans="15:17" x14ac:dyDescent="0.25">
      <c r="O220" s="1"/>
      <c r="Q220" s="1"/>
    </row>
    <row r="221" spans="15:17" x14ac:dyDescent="0.25">
      <c r="O221" s="1"/>
      <c r="Q221" s="1"/>
    </row>
    <row r="222" spans="15:17" x14ac:dyDescent="0.25">
      <c r="O222" s="1"/>
      <c r="Q222" s="1"/>
    </row>
    <row r="223" spans="15:17" x14ac:dyDescent="0.25">
      <c r="O223" s="1"/>
      <c r="Q223" s="1"/>
    </row>
    <row r="224" spans="15:17" x14ac:dyDescent="0.25">
      <c r="O224" s="1"/>
      <c r="Q224" s="1"/>
    </row>
    <row r="225" spans="4:17" x14ac:dyDescent="0.25">
      <c r="O225" s="1"/>
      <c r="Q225" s="1"/>
    </row>
    <row r="226" spans="4:17" x14ac:dyDescent="0.25">
      <c r="O226" s="1"/>
    </row>
    <row r="231" spans="4:17" x14ac:dyDescent="0.25">
      <c r="D231" s="1"/>
    </row>
    <row r="232" spans="4:17" x14ac:dyDescent="0.25">
      <c r="O232" s="1"/>
      <c r="P232" s="2"/>
      <c r="Q232" s="1"/>
    </row>
    <row r="233" spans="4:17" x14ac:dyDescent="0.25">
      <c r="O233" s="1"/>
      <c r="Q233" s="1"/>
    </row>
    <row r="234" spans="4:17" x14ac:dyDescent="0.25">
      <c r="O234" s="1"/>
      <c r="Q234" s="1"/>
    </row>
    <row r="235" spans="4:17" x14ac:dyDescent="0.25">
      <c r="O235" s="1"/>
      <c r="Q235" s="1"/>
    </row>
    <row r="236" spans="4:17" x14ac:dyDescent="0.25">
      <c r="O236" s="1"/>
      <c r="Q236" s="1"/>
    </row>
    <row r="237" spans="4:17" x14ac:dyDescent="0.25">
      <c r="O237" s="1"/>
      <c r="Q237" s="1"/>
    </row>
    <row r="238" spans="4:17" x14ac:dyDescent="0.25">
      <c r="O238" s="1"/>
      <c r="P238" s="2"/>
      <c r="Q238" s="1"/>
    </row>
    <row r="239" spans="4:17" x14ac:dyDescent="0.25">
      <c r="O239" s="1"/>
      <c r="Q239" s="1"/>
    </row>
    <row r="240" spans="4:17" x14ac:dyDescent="0.25">
      <c r="O240" s="1"/>
      <c r="P240" s="2"/>
      <c r="Q240" s="1"/>
    </row>
    <row r="241" spans="7:17" x14ac:dyDescent="0.25">
      <c r="O241" s="1"/>
      <c r="Q241" s="1"/>
    </row>
    <row r="242" spans="7:17" x14ac:dyDescent="0.25">
      <c r="O242" s="1"/>
      <c r="Q242" s="1"/>
    </row>
    <row r="243" spans="7:17" x14ac:dyDescent="0.25">
      <c r="O243" s="1"/>
      <c r="Q243" s="1"/>
    </row>
    <row r="244" spans="7:17" x14ac:dyDescent="0.25">
      <c r="O244" s="1"/>
      <c r="P244" s="2"/>
      <c r="Q244" s="1"/>
    </row>
    <row r="245" spans="7:17" x14ac:dyDescent="0.25">
      <c r="O245" s="1"/>
      <c r="Q245" s="1"/>
    </row>
    <row r="246" spans="7:17" x14ac:dyDescent="0.25">
      <c r="O246" s="1"/>
      <c r="Q246" s="1"/>
    </row>
    <row r="247" spans="7:17" x14ac:dyDescent="0.25">
      <c r="O247" s="1"/>
      <c r="P247" s="2"/>
    </row>
    <row r="253" spans="7:17" x14ac:dyDescent="0.25">
      <c r="G253" s="1"/>
    </row>
    <row r="254" spans="7:17" x14ac:dyDescent="0.25">
      <c r="O254" s="1"/>
      <c r="Q254" s="1"/>
    </row>
    <row r="255" spans="7:17" x14ac:dyDescent="0.25">
      <c r="O255" s="1"/>
      <c r="Q255" s="1"/>
    </row>
    <row r="256" spans="7:17" x14ac:dyDescent="0.25">
      <c r="O256" s="1"/>
      <c r="Q256" s="1"/>
    </row>
    <row r="257" spans="1:17" x14ac:dyDescent="0.25">
      <c r="O257" s="1"/>
      <c r="Q257" s="1"/>
    </row>
    <row r="258" spans="1:17" x14ac:dyDescent="0.25">
      <c r="O258" s="1"/>
      <c r="Q258" s="1"/>
    </row>
    <row r="259" spans="1:17" x14ac:dyDescent="0.25">
      <c r="O259" s="1"/>
      <c r="Q259" s="1"/>
    </row>
    <row r="260" spans="1:17" x14ac:dyDescent="0.25">
      <c r="O260" s="1"/>
      <c r="Q260" s="1"/>
    </row>
    <row r="261" spans="1:17" x14ac:dyDescent="0.25">
      <c r="O261" s="1"/>
      <c r="P261" s="2"/>
    </row>
    <row r="263" spans="1:17" x14ac:dyDescent="0.25">
      <c r="A263" s="1"/>
    </row>
    <row r="264" spans="1:17" x14ac:dyDescent="0.25">
      <c r="O264" s="1"/>
      <c r="Q264" s="1"/>
    </row>
    <row r="265" spans="1:17" x14ac:dyDescent="0.25">
      <c r="O265" s="1"/>
      <c r="Q265" s="1"/>
    </row>
    <row r="266" spans="1:17" x14ac:dyDescent="0.25">
      <c r="O266" s="1"/>
      <c r="Q266" s="1"/>
    </row>
    <row r="267" spans="1:17" x14ac:dyDescent="0.25">
      <c r="O267" s="1"/>
      <c r="Q267" s="1"/>
    </row>
    <row r="268" spans="1:17" x14ac:dyDescent="0.25">
      <c r="O268" s="1"/>
      <c r="Q268" s="1"/>
    </row>
    <row r="269" spans="1:17" x14ac:dyDescent="0.25">
      <c r="O269" s="1"/>
      <c r="Q269" s="1"/>
    </row>
    <row r="270" spans="1:17" x14ac:dyDescent="0.25">
      <c r="O270" s="1"/>
      <c r="P270" s="2"/>
      <c r="Q270" s="1"/>
    </row>
    <row r="271" spans="1:17" x14ac:dyDescent="0.25">
      <c r="O271" s="1"/>
      <c r="Q271" s="1"/>
    </row>
    <row r="272" spans="1:17" x14ac:dyDescent="0.25">
      <c r="O272" s="1"/>
      <c r="Q272" s="1"/>
    </row>
    <row r="273" spans="15:17" x14ac:dyDescent="0.25">
      <c r="O273" s="1"/>
      <c r="Q273" s="1"/>
    </row>
    <row r="274" spans="15:17" x14ac:dyDescent="0.25">
      <c r="O274" s="1"/>
      <c r="Q274" s="1"/>
    </row>
    <row r="275" spans="15:17" x14ac:dyDescent="0.25">
      <c r="O275" s="1"/>
      <c r="Q275" s="1"/>
    </row>
    <row r="276" spans="15:17" x14ac:dyDescent="0.25">
      <c r="O276" s="1"/>
      <c r="Q276" s="1"/>
    </row>
    <row r="277" spans="15:17" x14ac:dyDescent="0.25">
      <c r="O277" s="1"/>
      <c r="Q277" s="1"/>
    </row>
    <row r="278" spans="15:17" x14ac:dyDescent="0.25">
      <c r="O278" s="1"/>
      <c r="Q278" s="1"/>
    </row>
    <row r="279" spans="15:17" x14ac:dyDescent="0.25">
      <c r="O279" s="1"/>
    </row>
    <row r="298" spans="1:17" x14ac:dyDescent="0.25">
      <c r="A298" s="1"/>
    </row>
    <row r="299" spans="1:17" x14ac:dyDescent="0.25">
      <c r="O299" s="1"/>
      <c r="Q299" s="1"/>
    </row>
    <row r="300" spans="1:17" x14ac:dyDescent="0.25">
      <c r="O300" s="1"/>
      <c r="Q300" s="1"/>
    </row>
    <row r="301" spans="1:17" x14ac:dyDescent="0.25">
      <c r="O301" s="1"/>
      <c r="Q301" s="1"/>
    </row>
    <row r="302" spans="1:17" x14ac:dyDescent="0.25">
      <c r="O302" s="1"/>
      <c r="Q302" s="1"/>
    </row>
    <row r="303" spans="1:17" x14ac:dyDescent="0.25">
      <c r="O303" s="1"/>
      <c r="P303" s="2"/>
      <c r="Q303" s="1"/>
    </row>
    <row r="304" spans="1:17" x14ac:dyDescent="0.25">
      <c r="O304" s="1"/>
      <c r="P304" s="2"/>
      <c r="Q304" s="1"/>
    </row>
    <row r="305" spans="15:17" x14ac:dyDescent="0.25">
      <c r="O305" s="1"/>
      <c r="Q305" s="1"/>
    </row>
    <row r="306" spans="15:17" x14ac:dyDescent="0.25">
      <c r="O306" s="1"/>
    </row>
    <row r="307" spans="15:17" x14ac:dyDescent="0.25">
      <c r="O307" s="1"/>
      <c r="P307" s="2"/>
      <c r="Q307" s="1"/>
    </row>
    <row r="308" spans="15:17" x14ac:dyDescent="0.25">
      <c r="O308" s="1"/>
      <c r="Q308" s="1"/>
    </row>
    <row r="309" spans="15:17" x14ac:dyDescent="0.25">
      <c r="O309" s="1"/>
      <c r="Q309" s="1"/>
    </row>
    <row r="310" spans="15:17" x14ac:dyDescent="0.25">
      <c r="O310" s="1"/>
      <c r="Q310" s="1"/>
    </row>
    <row r="311" spans="15:17" x14ac:dyDescent="0.25">
      <c r="O311" s="1"/>
      <c r="Q311" s="1"/>
    </row>
    <row r="312" spans="15:17" x14ac:dyDescent="0.25">
      <c r="O312" s="1"/>
      <c r="Q312" s="1"/>
    </row>
    <row r="313" spans="15:17" x14ac:dyDescent="0.25">
      <c r="O313" s="1"/>
      <c r="Q313" s="1"/>
    </row>
    <row r="314" spans="15:17" x14ac:dyDescent="0.25">
      <c r="O314" s="1"/>
      <c r="Q314" s="1"/>
    </row>
    <row r="315" spans="15:17" x14ac:dyDescent="0.25">
      <c r="O315" s="1"/>
      <c r="P315" s="2"/>
      <c r="Q315" s="1"/>
    </row>
    <row r="316" spans="15:17" x14ac:dyDescent="0.25">
      <c r="O316" s="1"/>
      <c r="Q316" s="1"/>
    </row>
    <row r="317" spans="15:17" x14ac:dyDescent="0.25">
      <c r="O317" s="1"/>
      <c r="Q317" s="1"/>
    </row>
    <row r="318" spans="15:17" x14ac:dyDescent="0.25">
      <c r="O318" s="1"/>
      <c r="Q318" s="1"/>
    </row>
    <row r="319" spans="15:17" x14ac:dyDescent="0.25">
      <c r="O319" s="1"/>
      <c r="Q319" s="1"/>
    </row>
    <row r="320" spans="15:17" x14ac:dyDescent="0.25">
      <c r="O320" s="1"/>
      <c r="Q320" s="1"/>
    </row>
    <row r="321" spans="15:17" x14ac:dyDescent="0.25">
      <c r="O321" s="1"/>
      <c r="Q321" s="1"/>
    </row>
    <row r="322" spans="15:17" x14ac:dyDescent="0.25">
      <c r="O322" s="1"/>
      <c r="Q322" s="1"/>
    </row>
    <row r="323" spans="15:17" x14ac:dyDescent="0.25">
      <c r="O323" s="1"/>
      <c r="Q323" s="1"/>
    </row>
    <row r="324" spans="15:17" x14ac:dyDescent="0.25">
      <c r="O324" s="1"/>
      <c r="Q324" s="1"/>
    </row>
    <row r="325" spans="15:17" x14ac:dyDescent="0.25">
      <c r="O325" s="1"/>
      <c r="Q325" s="1"/>
    </row>
    <row r="326" spans="15:17" x14ac:dyDescent="0.25">
      <c r="O326" s="1"/>
      <c r="Q326" s="1"/>
    </row>
    <row r="327" spans="15:17" x14ac:dyDescent="0.25">
      <c r="O327" s="1"/>
      <c r="Q327" s="1"/>
    </row>
    <row r="328" spans="15:17" x14ac:dyDescent="0.25">
      <c r="O328" s="1"/>
      <c r="P328" s="2"/>
      <c r="Q328" s="1"/>
    </row>
    <row r="329" spans="15:17" x14ac:dyDescent="0.25">
      <c r="O329" s="1"/>
      <c r="P329" s="2"/>
      <c r="Q329" s="1"/>
    </row>
    <row r="330" spans="15:17" x14ac:dyDescent="0.25">
      <c r="O330" s="1"/>
      <c r="Q330" s="1"/>
    </row>
    <row r="331" spans="15:17" x14ac:dyDescent="0.25">
      <c r="O331" s="1"/>
      <c r="Q331" s="1"/>
    </row>
    <row r="332" spans="15:17" x14ac:dyDescent="0.25">
      <c r="O332" s="1"/>
      <c r="P332" s="2"/>
      <c r="Q332" s="1"/>
    </row>
    <row r="333" spans="15:17" x14ac:dyDescent="0.25">
      <c r="O333" s="1"/>
      <c r="Q333" s="1"/>
    </row>
    <row r="334" spans="15:17" x14ac:dyDescent="0.25">
      <c r="O334" s="1"/>
      <c r="Q334" s="1"/>
    </row>
    <row r="335" spans="15:17" x14ac:dyDescent="0.25">
      <c r="O335" s="1"/>
      <c r="Q335" s="1"/>
    </row>
    <row r="336" spans="15:17" x14ac:dyDescent="0.25">
      <c r="O336" s="1"/>
      <c r="Q336" s="1"/>
    </row>
    <row r="337" spans="15:17" x14ac:dyDescent="0.25">
      <c r="O337" s="1"/>
      <c r="Q337" s="1"/>
    </row>
    <row r="338" spans="15:17" x14ac:dyDescent="0.25">
      <c r="O338" s="1"/>
      <c r="Q338" s="1"/>
    </row>
    <row r="339" spans="15:17" x14ac:dyDescent="0.25">
      <c r="O339" s="1"/>
      <c r="Q339" s="1"/>
    </row>
    <row r="340" spans="15:17" x14ac:dyDescent="0.25">
      <c r="O340" s="1"/>
      <c r="Q340" s="1"/>
    </row>
    <row r="341" spans="15:17" x14ac:dyDescent="0.25">
      <c r="O341" s="1"/>
      <c r="Q341" s="1"/>
    </row>
    <row r="342" spans="15:17" x14ac:dyDescent="0.25">
      <c r="O342" s="1"/>
      <c r="Q342" s="1"/>
    </row>
    <row r="343" spans="15:17" x14ac:dyDescent="0.25">
      <c r="O343" s="1"/>
      <c r="Q343" s="1"/>
    </row>
    <row r="344" spans="15:17" x14ac:dyDescent="0.25">
      <c r="O344" s="1"/>
      <c r="Q344" s="1"/>
    </row>
    <row r="345" spans="15:17" x14ac:dyDescent="0.25">
      <c r="O345" s="1"/>
      <c r="Q345" s="1"/>
    </row>
    <row r="346" spans="15:17" x14ac:dyDescent="0.25">
      <c r="O346" s="1"/>
      <c r="P346" s="2"/>
      <c r="Q346" s="1"/>
    </row>
    <row r="347" spans="15:17" x14ac:dyDescent="0.25">
      <c r="O347" s="1"/>
      <c r="Q347" s="1"/>
    </row>
    <row r="348" spans="15:17" x14ac:dyDescent="0.25">
      <c r="O348" s="1"/>
      <c r="Q348" s="1"/>
    </row>
    <row r="349" spans="15:17" x14ac:dyDescent="0.25">
      <c r="O349" s="1"/>
      <c r="Q349" s="1"/>
    </row>
    <row r="350" spans="15:17" x14ac:dyDescent="0.25">
      <c r="O350" s="1"/>
      <c r="Q350" s="1"/>
    </row>
    <row r="351" spans="15:17" x14ac:dyDescent="0.25">
      <c r="O351" s="1"/>
      <c r="P351" s="2"/>
      <c r="Q351" s="1"/>
    </row>
    <row r="352" spans="15:17" x14ac:dyDescent="0.25">
      <c r="O352" s="1"/>
      <c r="Q352" s="1"/>
    </row>
    <row r="353" spans="15:17" x14ac:dyDescent="0.25">
      <c r="O353" s="1"/>
      <c r="Q353" s="1"/>
    </row>
    <row r="354" spans="15:17" x14ac:dyDescent="0.25">
      <c r="O354" s="1"/>
      <c r="Q354" s="1"/>
    </row>
    <row r="355" spans="15:17" x14ac:dyDescent="0.25">
      <c r="O355" s="1"/>
      <c r="Q355" s="1"/>
    </row>
    <row r="356" spans="15:17" x14ac:dyDescent="0.25">
      <c r="O356" s="1"/>
      <c r="Q356" s="1"/>
    </row>
    <row r="357" spans="15:17" x14ac:dyDescent="0.25">
      <c r="O357" s="1"/>
      <c r="Q357" s="1"/>
    </row>
    <row r="358" spans="15:17" x14ac:dyDescent="0.25">
      <c r="O358" s="1"/>
      <c r="Q358" s="1"/>
    </row>
    <row r="359" spans="15:17" x14ac:dyDescent="0.25">
      <c r="O359" s="1"/>
      <c r="Q359" s="1"/>
    </row>
    <row r="360" spans="15:17" x14ac:dyDescent="0.25">
      <c r="O360" s="1"/>
      <c r="Q360" s="1"/>
    </row>
    <row r="361" spans="15:17" x14ac:dyDescent="0.25">
      <c r="O361" s="1"/>
      <c r="Q361" s="1"/>
    </row>
    <row r="362" spans="15:17" x14ac:dyDescent="0.25">
      <c r="O362" s="1"/>
      <c r="Q362" s="1"/>
    </row>
    <row r="363" spans="15:17" x14ac:dyDescent="0.25">
      <c r="O363" s="1"/>
      <c r="Q363" s="1"/>
    </row>
    <row r="364" spans="15:17" x14ac:dyDescent="0.25">
      <c r="O364" s="1"/>
      <c r="Q364" s="1"/>
    </row>
    <row r="365" spans="15:17" x14ac:dyDescent="0.25">
      <c r="O365" s="1"/>
      <c r="Q365" s="1"/>
    </row>
    <row r="366" spans="15:17" x14ac:dyDescent="0.25">
      <c r="O366" s="1"/>
      <c r="Q366" s="1"/>
    </row>
    <row r="367" spans="15:17" x14ac:dyDescent="0.25">
      <c r="O367" s="1"/>
      <c r="Q367" s="1"/>
    </row>
    <row r="368" spans="15:17" x14ac:dyDescent="0.25">
      <c r="O368" s="1"/>
      <c r="Q368" s="1"/>
    </row>
    <row r="369" spans="6:17" x14ac:dyDescent="0.25">
      <c r="O369" s="1"/>
      <c r="Q369" s="1"/>
    </row>
    <row r="370" spans="6:17" x14ac:dyDescent="0.25">
      <c r="O370" s="1"/>
      <c r="Q370" s="1"/>
    </row>
    <row r="371" spans="6:17" x14ac:dyDescent="0.25">
      <c r="O371" s="1"/>
      <c r="Q371" s="1"/>
    </row>
    <row r="372" spans="6:17" x14ac:dyDescent="0.25">
      <c r="O372" s="1"/>
    </row>
    <row r="373" spans="6:17" x14ac:dyDescent="0.25">
      <c r="F373" s="1"/>
    </row>
    <row r="374" spans="6:17" x14ac:dyDescent="0.25">
      <c r="O374" s="1"/>
      <c r="Q374" s="1"/>
    </row>
    <row r="375" spans="6:17" x14ac:dyDescent="0.25">
      <c r="O375" s="1"/>
      <c r="Q375" s="1"/>
    </row>
    <row r="376" spans="6:17" x14ac:dyDescent="0.25">
      <c r="O376" s="1"/>
      <c r="Q376" s="1"/>
    </row>
    <row r="377" spans="6:17" x14ac:dyDescent="0.25">
      <c r="O377" s="1"/>
    </row>
    <row r="378" spans="6:17" x14ac:dyDescent="0.25">
      <c r="O378" s="1"/>
      <c r="Q378" s="1"/>
    </row>
    <row r="379" spans="6:17" x14ac:dyDescent="0.25">
      <c r="O379" s="1"/>
      <c r="Q379" s="1"/>
    </row>
    <row r="380" spans="6:17" x14ac:dyDescent="0.25">
      <c r="O380" s="1"/>
      <c r="Q380" s="1"/>
    </row>
    <row r="381" spans="6:17" x14ac:dyDescent="0.25">
      <c r="O381" s="1"/>
      <c r="Q381" s="1"/>
    </row>
    <row r="382" spans="6:17" x14ac:dyDescent="0.25">
      <c r="O382" s="1"/>
      <c r="Q382" s="1"/>
    </row>
    <row r="383" spans="6:17" x14ac:dyDescent="0.25">
      <c r="O383" s="1"/>
      <c r="Q383" s="1"/>
    </row>
    <row r="384" spans="6:17" x14ac:dyDescent="0.25">
      <c r="O384" s="1"/>
      <c r="Q384" s="1"/>
    </row>
    <row r="385" spans="15:19" x14ac:dyDescent="0.25">
      <c r="O385" s="1"/>
      <c r="Q385" s="1"/>
    </row>
    <row r="386" spans="15:19" x14ac:dyDescent="0.25">
      <c r="O386" s="1"/>
      <c r="Q386" s="1"/>
    </row>
    <row r="387" spans="15:19" x14ac:dyDescent="0.25">
      <c r="O387" s="1"/>
      <c r="S387" s="1"/>
    </row>
    <row r="388" spans="15:19" x14ac:dyDescent="0.25">
      <c r="O388" s="1"/>
      <c r="Q388" s="1"/>
    </row>
    <row r="389" spans="15:19" x14ac:dyDescent="0.25">
      <c r="O389" s="1"/>
      <c r="Q389" s="1"/>
    </row>
    <row r="390" spans="15:19" x14ac:dyDescent="0.25">
      <c r="O390" s="1"/>
      <c r="Q390" s="1"/>
    </row>
    <row r="391" spans="15:19" x14ac:dyDescent="0.25">
      <c r="O391" s="1"/>
      <c r="P391" s="2"/>
      <c r="Q391" s="1"/>
    </row>
    <row r="392" spans="15:19" x14ac:dyDescent="0.25">
      <c r="O392" s="1"/>
      <c r="Q392" s="1"/>
    </row>
    <row r="393" spans="15:19" x14ac:dyDescent="0.25">
      <c r="O393" s="1"/>
      <c r="P393" s="2"/>
      <c r="Q393" s="1"/>
    </row>
    <row r="394" spans="15:19" x14ac:dyDescent="0.25">
      <c r="O394" s="1"/>
      <c r="Q394" s="1"/>
    </row>
    <row r="395" spans="15:19" x14ac:dyDescent="0.25">
      <c r="O395" s="1"/>
      <c r="Q395" s="1"/>
    </row>
    <row r="396" spans="15:19" x14ac:dyDescent="0.25">
      <c r="O396" s="1"/>
      <c r="Q396" s="1"/>
    </row>
    <row r="397" spans="15:19" x14ac:dyDescent="0.25">
      <c r="O397" s="1"/>
      <c r="Q397" s="1"/>
    </row>
    <row r="398" spans="15:19" x14ac:dyDescent="0.25">
      <c r="O398" s="1"/>
      <c r="P398" s="2"/>
      <c r="Q398" s="1"/>
    </row>
    <row r="399" spans="15:19" x14ac:dyDescent="0.25">
      <c r="O399" s="1"/>
      <c r="P399" s="2"/>
      <c r="Q399" s="1"/>
    </row>
    <row r="400" spans="15:19" x14ac:dyDescent="0.25">
      <c r="O400" s="1"/>
      <c r="Q400" s="1"/>
    </row>
    <row r="401" spans="15:18" x14ac:dyDescent="0.25">
      <c r="O401" s="1"/>
      <c r="Q401" s="1"/>
    </row>
    <row r="402" spans="15:18" x14ac:dyDescent="0.25">
      <c r="O402" s="1"/>
      <c r="Q402" s="1"/>
    </row>
    <row r="403" spans="15:18" x14ac:dyDescent="0.25">
      <c r="O403" s="1"/>
      <c r="Q403" s="1"/>
    </row>
    <row r="404" spans="15:18" x14ac:dyDescent="0.25">
      <c r="O404" s="1"/>
      <c r="Q404" s="1"/>
    </row>
    <row r="405" spans="15:18" x14ac:dyDescent="0.25">
      <c r="O405" s="1"/>
      <c r="Q405" s="1"/>
    </row>
    <row r="406" spans="15:18" x14ac:dyDescent="0.25">
      <c r="O406" s="1"/>
      <c r="Q406" s="1"/>
    </row>
    <row r="407" spans="15:18" x14ac:dyDescent="0.25">
      <c r="O407" s="1"/>
      <c r="Q407" s="1"/>
    </row>
    <row r="408" spans="15:18" x14ac:dyDescent="0.25">
      <c r="O408" s="1"/>
      <c r="Q408" s="1"/>
    </row>
    <row r="409" spans="15:18" x14ac:dyDescent="0.25">
      <c r="O409" s="1"/>
      <c r="Q409" s="1"/>
    </row>
    <row r="410" spans="15:18" x14ac:dyDescent="0.25">
      <c r="O410" s="1"/>
      <c r="Q410" s="1"/>
    </row>
    <row r="411" spans="15:18" x14ac:dyDescent="0.25">
      <c r="O411" s="1"/>
      <c r="Q411" s="1"/>
    </row>
    <row r="412" spans="15:18" x14ac:dyDescent="0.25">
      <c r="O412" s="1"/>
      <c r="R412" s="1"/>
    </row>
    <row r="413" spans="15:18" x14ac:dyDescent="0.25">
      <c r="O413" s="1"/>
      <c r="Q413" s="1"/>
    </row>
    <row r="414" spans="15:18" x14ac:dyDescent="0.25">
      <c r="O414" s="1"/>
      <c r="Q414" s="1"/>
    </row>
    <row r="415" spans="15:18" x14ac:dyDescent="0.25">
      <c r="O415" s="1"/>
      <c r="Q415" s="1"/>
    </row>
    <row r="416" spans="15:18" x14ac:dyDescent="0.25">
      <c r="O416" s="1"/>
      <c r="Q416" s="1"/>
    </row>
    <row r="417" spans="15:22" x14ac:dyDescent="0.25">
      <c r="O417" s="1"/>
      <c r="Q417" s="1"/>
    </row>
    <row r="418" spans="15:22" x14ac:dyDescent="0.25">
      <c r="O418" s="1"/>
      <c r="Q418" s="1"/>
    </row>
    <row r="419" spans="15:22" x14ac:dyDescent="0.25">
      <c r="O419" s="1"/>
      <c r="Q419" s="1"/>
    </row>
    <row r="420" spans="15:22" x14ac:dyDescent="0.25">
      <c r="O420" s="1"/>
      <c r="Q420" s="1"/>
    </row>
    <row r="421" spans="15:22" x14ac:dyDescent="0.25">
      <c r="O421" s="1"/>
      <c r="Q421" s="1"/>
    </row>
    <row r="422" spans="15:22" x14ac:dyDescent="0.25">
      <c r="O422" s="1"/>
      <c r="P422" s="2"/>
      <c r="Q422" s="1"/>
    </row>
    <row r="423" spans="15:22" x14ac:dyDescent="0.25">
      <c r="O423" s="1"/>
      <c r="V423" s="1"/>
    </row>
    <row r="424" spans="15:22" x14ac:dyDescent="0.25">
      <c r="O424" s="1"/>
      <c r="Q424" s="1"/>
    </row>
    <row r="425" spans="15:22" x14ac:dyDescent="0.25">
      <c r="O425" s="1"/>
      <c r="P425" s="2"/>
      <c r="Q425" s="1"/>
    </row>
    <row r="426" spans="15:22" x14ac:dyDescent="0.25">
      <c r="O426" s="1"/>
      <c r="Q426" s="1"/>
    </row>
    <row r="427" spans="15:22" x14ac:dyDescent="0.25">
      <c r="O427" s="1"/>
      <c r="P427" s="2"/>
      <c r="Q427" s="1"/>
    </row>
    <row r="428" spans="15:22" x14ac:dyDescent="0.25">
      <c r="O428" s="1"/>
      <c r="Q428" s="1"/>
    </row>
    <row r="429" spans="15:22" x14ac:dyDescent="0.25">
      <c r="O429" s="1"/>
      <c r="Q429" s="1"/>
    </row>
    <row r="430" spans="15:22" x14ac:dyDescent="0.25">
      <c r="O430" s="1"/>
      <c r="Q430" s="1"/>
    </row>
    <row r="431" spans="15:22" x14ac:dyDescent="0.25">
      <c r="O431" s="1"/>
      <c r="Q431" s="1"/>
    </row>
    <row r="432" spans="15:22" x14ac:dyDescent="0.25">
      <c r="O432" s="1"/>
      <c r="Q432" s="1"/>
    </row>
    <row r="433" spans="15:17" x14ac:dyDescent="0.25">
      <c r="O433" s="1"/>
      <c r="Q433" s="1"/>
    </row>
    <row r="434" spans="15:17" x14ac:dyDescent="0.25">
      <c r="O434" s="1"/>
      <c r="Q434" s="1"/>
    </row>
    <row r="435" spans="15:17" x14ac:dyDescent="0.25">
      <c r="O435" s="1"/>
      <c r="Q435" s="1"/>
    </row>
    <row r="436" spans="15:17" x14ac:dyDescent="0.25">
      <c r="O436" s="1"/>
      <c r="Q436" s="1"/>
    </row>
    <row r="437" spans="15:17" x14ac:dyDescent="0.25">
      <c r="O437" s="1"/>
      <c r="Q437" s="1"/>
    </row>
    <row r="438" spans="15:17" x14ac:dyDescent="0.25">
      <c r="O438" s="1"/>
      <c r="Q438" s="1"/>
    </row>
    <row r="439" spans="15:17" x14ac:dyDescent="0.25">
      <c r="O439" s="1"/>
    </row>
    <row r="454" spans="2:17" x14ac:dyDescent="0.25">
      <c r="B454" s="1"/>
    </row>
    <row r="455" spans="2:17" x14ac:dyDescent="0.25">
      <c r="O455" s="1"/>
      <c r="Q455" s="1"/>
    </row>
    <row r="456" spans="2:17" x14ac:dyDescent="0.25">
      <c r="O456" s="1"/>
      <c r="Q456" s="1"/>
    </row>
    <row r="457" spans="2:17" x14ac:dyDescent="0.25">
      <c r="O457" s="1"/>
      <c r="Q457" s="1"/>
    </row>
    <row r="458" spans="2:17" x14ac:dyDescent="0.25">
      <c r="O458" s="1"/>
      <c r="Q458" s="1"/>
    </row>
    <row r="459" spans="2:17" x14ac:dyDescent="0.25">
      <c r="O459" s="1"/>
      <c r="Q459" s="1"/>
    </row>
    <row r="460" spans="2:17" x14ac:dyDescent="0.25">
      <c r="O460" s="1"/>
      <c r="Q460" s="1"/>
    </row>
    <row r="461" spans="2:17" x14ac:dyDescent="0.25">
      <c r="O461" s="1"/>
      <c r="Q461" s="1"/>
    </row>
    <row r="462" spans="2:17" x14ac:dyDescent="0.25">
      <c r="O462" s="1"/>
      <c r="Q462" s="1"/>
    </row>
    <row r="463" spans="2:17" x14ac:dyDescent="0.25">
      <c r="O463" s="1"/>
      <c r="Q463" s="1"/>
    </row>
    <row r="464" spans="2:17" x14ac:dyDescent="0.25">
      <c r="O464" s="1"/>
      <c r="Q464" s="1"/>
    </row>
    <row r="465" spans="15:20" x14ac:dyDescent="0.25">
      <c r="O465" s="1"/>
      <c r="P465" s="2"/>
      <c r="Q465" s="1"/>
    </row>
    <row r="466" spans="15:20" x14ac:dyDescent="0.25">
      <c r="O466" s="1"/>
      <c r="P466" s="2"/>
      <c r="Q466" s="1"/>
    </row>
    <row r="467" spans="15:20" x14ac:dyDescent="0.25">
      <c r="O467" s="1"/>
      <c r="T467" s="1"/>
    </row>
    <row r="468" spans="15:20" x14ac:dyDescent="0.25">
      <c r="O468" s="1"/>
      <c r="Q468" s="1"/>
    </row>
    <row r="469" spans="15:20" x14ac:dyDescent="0.25">
      <c r="O469" s="1"/>
      <c r="Q469" s="1"/>
    </row>
    <row r="470" spans="15:20" x14ac:dyDescent="0.25">
      <c r="O470" s="1"/>
      <c r="Q470" s="1"/>
    </row>
    <row r="471" spans="15:20" x14ac:dyDescent="0.25">
      <c r="O471" s="1"/>
      <c r="Q471" s="1"/>
    </row>
    <row r="472" spans="15:20" x14ac:dyDescent="0.25">
      <c r="O472" s="1"/>
      <c r="Q472" s="1"/>
    </row>
    <row r="473" spans="15:20" x14ac:dyDescent="0.25">
      <c r="O473" s="1"/>
      <c r="P473" s="2"/>
      <c r="Q473" s="1"/>
    </row>
    <row r="474" spans="15:20" x14ac:dyDescent="0.25">
      <c r="O474" s="1"/>
      <c r="Q474" s="1"/>
    </row>
    <row r="475" spans="15:20" x14ac:dyDescent="0.25">
      <c r="O475" s="1"/>
      <c r="Q475" s="1"/>
    </row>
    <row r="476" spans="15:20" x14ac:dyDescent="0.25">
      <c r="O476" s="1"/>
      <c r="Q476" s="1"/>
    </row>
    <row r="477" spans="15:20" x14ac:dyDescent="0.25">
      <c r="O477" s="1"/>
    </row>
    <row r="482" spans="4:17" x14ac:dyDescent="0.25">
      <c r="D482" s="1"/>
    </row>
    <row r="483" spans="4:17" x14ac:dyDescent="0.25">
      <c r="O483" s="1"/>
      <c r="Q483" s="1"/>
    </row>
    <row r="484" spans="4:17" x14ac:dyDescent="0.25">
      <c r="O484" s="1"/>
      <c r="Q484" s="1"/>
    </row>
    <row r="485" spans="4:17" x14ac:dyDescent="0.25">
      <c r="O485" s="1"/>
      <c r="Q485" s="1"/>
    </row>
    <row r="486" spans="4:17" x14ac:dyDescent="0.25">
      <c r="O486" s="1"/>
      <c r="P486" s="2"/>
      <c r="Q486" s="1"/>
    </row>
    <row r="487" spans="4:17" x14ac:dyDescent="0.25">
      <c r="O487" s="1"/>
      <c r="Q487" s="1"/>
    </row>
    <row r="488" spans="4:17" x14ac:dyDescent="0.25">
      <c r="O488" s="1"/>
      <c r="P488" s="2"/>
    </row>
    <row r="507" spans="5:17" x14ac:dyDescent="0.25">
      <c r="E507" s="1"/>
    </row>
    <row r="508" spans="5:17" x14ac:dyDescent="0.25">
      <c r="O508" s="1"/>
      <c r="Q508" s="1"/>
    </row>
    <row r="509" spans="5:17" x14ac:dyDescent="0.25">
      <c r="O509" s="1"/>
      <c r="Q509" s="1"/>
    </row>
    <row r="510" spans="5:17" x14ac:dyDescent="0.25">
      <c r="O510" s="1"/>
      <c r="Q510" s="1"/>
    </row>
    <row r="511" spans="5:17" x14ac:dyDescent="0.25">
      <c r="O511" s="1"/>
      <c r="Q511" s="1"/>
    </row>
    <row r="512" spans="5:17" x14ac:dyDescent="0.25">
      <c r="O512" s="1"/>
      <c r="Q512" s="1"/>
    </row>
    <row r="513" spans="15:20" x14ac:dyDescent="0.25">
      <c r="O513" s="1"/>
      <c r="Q513" s="1"/>
    </row>
    <row r="514" spans="15:20" x14ac:dyDescent="0.25">
      <c r="O514" s="1"/>
      <c r="Q514" s="1"/>
    </row>
    <row r="515" spans="15:20" x14ac:dyDescent="0.25">
      <c r="O515" s="1"/>
      <c r="Q515" s="1"/>
    </row>
    <row r="516" spans="15:20" x14ac:dyDescent="0.25">
      <c r="O516" s="1"/>
      <c r="Q516" s="1"/>
    </row>
    <row r="517" spans="15:20" x14ac:dyDescent="0.25">
      <c r="O517" s="1"/>
      <c r="Q517" s="1"/>
    </row>
    <row r="518" spans="15:20" x14ac:dyDescent="0.25">
      <c r="O518" s="1"/>
      <c r="Q518" s="1"/>
    </row>
    <row r="519" spans="15:20" x14ac:dyDescent="0.25">
      <c r="O519" s="1"/>
      <c r="Q519" s="1"/>
    </row>
    <row r="520" spans="15:20" x14ac:dyDescent="0.25">
      <c r="O520" s="1"/>
      <c r="Q520" s="1"/>
    </row>
    <row r="521" spans="15:20" x14ac:dyDescent="0.25">
      <c r="P521" s="1"/>
      <c r="T521" s="1"/>
    </row>
    <row r="522" spans="15:20" x14ac:dyDescent="0.25">
      <c r="O522" s="1"/>
      <c r="P522" s="2"/>
      <c r="Q522" s="1"/>
    </row>
    <row r="523" spans="15:20" x14ac:dyDescent="0.25">
      <c r="O523" s="1"/>
      <c r="Q523" s="1"/>
    </row>
    <row r="524" spans="15:20" x14ac:dyDescent="0.25">
      <c r="O524" s="1"/>
      <c r="Q524" s="1"/>
    </row>
    <row r="525" spans="15:20" x14ac:dyDescent="0.25">
      <c r="O525" s="1"/>
    </row>
    <row r="526" spans="15:20" x14ac:dyDescent="0.25">
      <c r="O526" s="1"/>
      <c r="Q526" s="1"/>
    </row>
    <row r="527" spans="15:20" x14ac:dyDescent="0.25">
      <c r="O527" s="1"/>
      <c r="Q527" s="1"/>
    </row>
    <row r="528" spans="15:20" x14ac:dyDescent="0.25">
      <c r="O528" s="1"/>
      <c r="Q528" s="1"/>
    </row>
    <row r="529" spans="15:17" x14ac:dyDescent="0.25">
      <c r="O529" s="1"/>
      <c r="Q529" s="1"/>
    </row>
    <row r="530" spans="15:17" x14ac:dyDescent="0.25">
      <c r="O530" s="1"/>
      <c r="Q530" s="1"/>
    </row>
    <row r="531" spans="15:17" x14ac:dyDescent="0.25">
      <c r="O531" s="1"/>
      <c r="Q531" s="1"/>
    </row>
    <row r="532" spans="15:17" x14ac:dyDescent="0.25">
      <c r="O532" s="1"/>
      <c r="Q532" s="1"/>
    </row>
    <row r="533" spans="15:17" x14ac:dyDescent="0.25">
      <c r="O533" s="1"/>
      <c r="Q533" s="1"/>
    </row>
    <row r="534" spans="15:17" x14ac:dyDescent="0.25">
      <c r="O534" s="1"/>
      <c r="Q534" s="1"/>
    </row>
    <row r="535" spans="15:17" x14ac:dyDescent="0.25">
      <c r="O535" s="1"/>
      <c r="Q535" s="1"/>
    </row>
    <row r="536" spans="15:17" x14ac:dyDescent="0.25">
      <c r="O536" s="1"/>
      <c r="Q536" s="1"/>
    </row>
    <row r="537" spans="15:17" x14ac:dyDescent="0.25">
      <c r="O537" s="1"/>
      <c r="Q537" s="1"/>
    </row>
    <row r="538" spans="15:17" x14ac:dyDescent="0.25">
      <c r="O538" s="1"/>
      <c r="P538" s="2"/>
      <c r="Q538" s="1"/>
    </row>
    <row r="539" spans="15:17" x14ac:dyDescent="0.25">
      <c r="O539" s="1"/>
      <c r="Q539" s="1"/>
    </row>
    <row r="540" spans="15:17" x14ac:dyDescent="0.25">
      <c r="O540" s="1"/>
      <c r="Q540" s="1"/>
    </row>
    <row r="541" spans="15:17" x14ac:dyDescent="0.25">
      <c r="O541" s="1"/>
    </row>
    <row r="542" spans="15:17" x14ac:dyDescent="0.25">
      <c r="O542" s="1"/>
      <c r="Q542" s="1"/>
    </row>
    <row r="543" spans="15:17" x14ac:dyDescent="0.25">
      <c r="O543" s="1"/>
      <c r="Q543" s="1"/>
    </row>
    <row r="544" spans="15:17" x14ac:dyDescent="0.25">
      <c r="O544" s="1"/>
      <c r="Q544" s="1"/>
    </row>
    <row r="545" spans="1:17" x14ac:dyDescent="0.25">
      <c r="O545" s="1"/>
      <c r="Q545" s="1"/>
    </row>
    <row r="546" spans="1:17" x14ac:dyDescent="0.25">
      <c r="O546" s="1"/>
      <c r="Q546" s="1"/>
    </row>
    <row r="547" spans="1:17" x14ac:dyDescent="0.25">
      <c r="O547" s="1"/>
      <c r="Q547" s="1"/>
    </row>
    <row r="548" spans="1:17" x14ac:dyDescent="0.25">
      <c r="O548" s="1"/>
      <c r="Q548" s="1"/>
    </row>
    <row r="549" spans="1:17" x14ac:dyDescent="0.25">
      <c r="O549" s="1"/>
      <c r="Q549" s="1"/>
    </row>
    <row r="550" spans="1:17" x14ac:dyDescent="0.25">
      <c r="O550" s="1"/>
      <c r="Q550" s="1"/>
    </row>
    <row r="551" spans="1:17" x14ac:dyDescent="0.25">
      <c r="O551" s="1"/>
      <c r="Q551" s="1"/>
    </row>
    <row r="552" spans="1:17" x14ac:dyDescent="0.25">
      <c r="O552" s="1"/>
      <c r="Q552" s="1"/>
    </row>
    <row r="553" spans="1:17" x14ac:dyDescent="0.25">
      <c r="O553" s="1"/>
      <c r="Q553" s="1"/>
    </row>
    <row r="554" spans="1:17" x14ac:dyDescent="0.25">
      <c r="O554" s="1"/>
      <c r="Q554" s="1"/>
    </row>
    <row r="555" spans="1:17" x14ac:dyDescent="0.25">
      <c r="O555" s="1"/>
      <c r="Q555" s="1"/>
    </row>
    <row r="556" spans="1:17" x14ac:dyDescent="0.25">
      <c r="O556" s="1"/>
      <c r="Q556" s="1"/>
    </row>
    <row r="557" spans="1:17" x14ac:dyDescent="0.25">
      <c r="O557" s="1"/>
      <c r="Q557" s="1"/>
    </row>
    <row r="558" spans="1:17" x14ac:dyDescent="0.25">
      <c r="O558" s="1"/>
      <c r="P558" s="2"/>
    </row>
    <row r="560" spans="1:17" x14ac:dyDescent="0.25">
      <c r="A560" s="1"/>
    </row>
    <row r="561" spans="15:17" x14ac:dyDescent="0.25">
      <c r="O561" s="1"/>
      <c r="P561" s="2"/>
      <c r="Q561" s="1"/>
    </row>
    <row r="562" spans="15:17" x14ac:dyDescent="0.25">
      <c r="O562" s="1"/>
    </row>
    <row r="581" spans="1:17" x14ac:dyDescent="0.25">
      <c r="A581" s="1"/>
    </row>
    <row r="582" spans="1:17" x14ac:dyDescent="0.25">
      <c r="O582" s="1"/>
      <c r="P582" s="2"/>
      <c r="Q582" s="1"/>
    </row>
    <row r="583" spans="1:17" x14ac:dyDescent="0.25">
      <c r="O583" s="1"/>
      <c r="Q583" s="1"/>
    </row>
    <row r="584" spans="1:17" x14ac:dyDescent="0.25">
      <c r="O584" s="1"/>
      <c r="Q584" s="1"/>
    </row>
    <row r="585" spans="1:17" x14ac:dyDescent="0.25">
      <c r="O585" s="1"/>
      <c r="Q585" s="1"/>
    </row>
    <row r="586" spans="1:17" x14ac:dyDescent="0.25">
      <c r="O586" s="1"/>
      <c r="Q586" s="1"/>
    </row>
    <row r="587" spans="1:17" x14ac:dyDescent="0.25">
      <c r="O587" s="1"/>
      <c r="Q587" s="1"/>
    </row>
    <row r="588" spans="1:17" x14ac:dyDescent="0.25">
      <c r="O588" s="1"/>
      <c r="Q588" s="1"/>
    </row>
    <row r="589" spans="1:17" x14ac:dyDescent="0.25">
      <c r="O589" s="1"/>
      <c r="Q589" s="1"/>
    </row>
    <row r="590" spans="1:17" x14ac:dyDescent="0.25">
      <c r="O590" s="1"/>
      <c r="Q590" s="1"/>
    </row>
    <row r="591" spans="1:17" x14ac:dyDescent="0.25">
      <c r="O591" s="1"/>
      <c r="Q591" s="1"/>
    </row>
    <row r="592" spans="1:17" x14ac:dyDescent="0.25">
      <c r="O592" s="1"/>
      <c r="Q592" s="1"/>
    </row>
    <row r="593" spans="15:17" x14ac:dyDescent="0.25">
      <c r="O593" s="1"/>
      <c r="Q593" s="1"/>
    </row>
    <row r="594" spans="15:17" x14ac:dyDescent="0.25">
      <c r="O594" s="1"/>
      <c r="Q594" s="1"/>
    </row>
    <row r="595" spans="15:17" x14ac:dyDescent="0.25">
      <c r="O595" s="1"/>
      <c r="Q595" s="1"/>
    </row>
    <row r="596" spans="15:17" x14ac:dyDescent="0.25">
      <c r="O596" s="1"/>
      <c r="Q596" s="1"/>
    </row>
    <row r="597" spans="15:17" x14ac:dyDescent="0.25">
      <c r="O597" s="1"/>
      <c r="P597" s="2"/>
      <c r="Q597" s="1"/>
    </row>
    <row r="598" spans="15:17" x14ac:dyDescent="0.25">
      <c r="O598" s="1"/>
      <c r="Q598" s="1"/>
    </row>
    <row r="599" spans="15:17" x14ac:dyDescent="0.25">
      <c r="O599" s="1"/>
      <c r="Q599" s="1"/>
    </row>
    <row r="600" spans="15:17" x14ac:dyDescent="0.25">
      <c r="O600" s="1"/>
      <c r="Q600" s="1"/>
    </row>
    <row r="601" spans="15:17" x14ac:dyDescent="0.25">
      <c r="O601" s="1"/>
      <c r="Q601" s="1"/>
    </row>
    <row r="602" spans="15:17" x14ac:dyDescent="0.25">
      <c r="O602" s="1"/>
      <c r="Q602" s="1"/>
    </row>
    <row r="603" spans="15:17" x14ac:dyDescent="0.25">
      <c r="O603" s="1"/>
      <c r="Q603" s="1"/>
    </row>
    <row r="604" spans="15:17" x14ac:dyDescent="0.25">
      <c r="O604" s="1"/>
      <c r="Q604" s="1"/>
    </row>
    <row r="605" spans="15:17" x14ac:dyDescent="0.25">
      <c r="O605" s="1"/>
      <c r="Q605" s="1"/>
    </row>
    <row r="606" spans="15:17" x14ac:dyDescent="0.25">
      <c r="O606" s="1"/>
      <c r="Q606" s="1"/>
    </row>
    <row r="607" spans="15:17" x14ac:dyDescent="0.25">
      <c r="O607" s="1"/>
      <c r="P607" s="2"/>
      <c r="Q607" s="1"/>
    </row>
    <row r="608" spans="15:17" x14ac:dyDescent="0.25">
      <c r="O608" s="1"/>
      <c r="Q608" s="1"/>
    </row>
    <row r="609" spans="7:17" x14ac:dyDescent="0.25">
      <c r="O609" s="1"/>
      <c r="Q609" s="1"/>
    </row>
    <row r="610" spans="7:17" x14ac:dyDescent="0.25">
      <c r="O610" s="1"/>
      <c r="Q610" s="1"/>
    </row>
    <row r="611" spans="7:17" x14ac:dyDescent="0.25">
      <c r="O611" s="1"/>
      <c r="P611" s="2"/>
    </row>
    <row r="617" spans="7:17" x14ac:dyDescent="0.25">
      <c r="G617" s="1"/>
    </row>
    <row r="618" spans="7:17" x14ac:dyDescent="0.25">
      <c r="O618" s="1"/>
      <c r="P618" s="2"/>
      <c r="Q618" s="1"/>
    </row>
    <row r="619" spans="7:17" x14ac:dyDescent="0.25">
      <c r="O619" s="1"/>
      <c r="Q619" s="1"/>
    </row>
    <row r="620" spans="7:17" x14ac:dyDescent="0.25">
      <c r="O620" s="1"/>
      <c r="Q620" s="1"/>
    </row>
    <row r="621" spans="7:17" x14ac:dyDescent="0.25">
      <c r="O621" s="1"/>
      <c r="Q621" s="1"/>
    </row>
    <row r="622" spans="7:17" x14ac:dyDescent="0.25">
      <c r="O622" s="1"/>
      <c r="P622" s="2"/>
      <c r="Q622" s="1"/>
    </row>
    <row r="623" spans="7:17" x14ac:dyDescent="0.25">
      <c r="O623" s="1"/>
      <c r="Q623" s="1"/>
    </row>
    <row r="624" spans="7:17" x14ac:dyDescent="0.25">
      <c r="O624" s="1"/>
      <c r="P624" s="2"/>
      <c r="Q624" s="1"/>
    </row>
    <row r="625" spans="15:17" x14ac:dyDescent="0.25">
      <c r="O625" s="1"/>
      <c r="Q625" s="1"/>
    </row>
    <row r="626" spans="15:17" x14ac:dyDescent="0.25">
      <c r="O626" s="1"/>
      <c r="P626" s="2"/>
      <c r="Q626" s="1"/>
    </row>
    <row r="627" spans="15:17" x14ac:dyDescent="0.25">
      <c r="O627" s="1"/>
      <c r="Q627" s="1"/>
    </row>
    <row r="628" spans="15:17" x14ac:dyDescent="0.25">
      <c r="O628" s="1"/>
      <c r="Q628" s="1"/>
    </row>
  </sheetData>
  <autoFilter ref="A1:W630" xr:uid="{7B38F2B9-E059-4DC6-A7AB-BC343704FFE4}">
    <sortState xmlns:xlrd2="http://schemas.microsoft.com/office/spreadsheetml/2017/richdata2" ref="A2:W628">
      <sortCondition descending="1" ref="T1:T6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 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 Service</dc:creator>
  <cp:lastModifiedBy>Customer Service</cp:lastModifiedBy>
  <dcterms:created xsi:type="dcterms:W3CDTF">2024-09-20T20:39:47Z</dcterms:created>
  <dcterms:modified xsi:type="dcterms:W3CDTF">2024-09-23T17:58:46Z</dcterms:modified>
</cp:coreProperties>
</file>