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/>
  <mc:AlternateContent xmlns:mc="http://schemas.openxmlformats.org/markup-compatibility/2006">
    <mc:Choice Requires="x15">
      <x15ac:absPath xmlns:x15ac="http://schemas.microsoft.com/office/spreadsheetml/2010/11/ac" url="D:\Documents\Bootcamp\Module-1\"/>
    </mc:Choice>
  </mc:AlternateContent>
  <xr:revisionPtr revIDLastSave="0" documentId="8_{48ECBCB6-5758-4A45-8FF4-186BC292BEEB}" xr6:coauthVersionLast="45" xr6:coauthVersionMax="45" xr10:uidLastSave="{00000000-0000-0000-0000-000000000000}"/>
  <bookViews>
    <workbookView xWindow="28680" yWindow="-120" windowWidth="29040" windowHeight="16440" firstSheet="2" activeTab="5" xr2:uid="{00000000-000D-0000-FFFF-FFFF00000000}"/>
  </bookViews>
  <sheets>
    <sheet name="Kickstarter Data" sheetId="1" r:id="rId1"/>
    <sheet name="Campaign Totals per Category" sheetId="2" r:id="rId2"/>
    <sheet name="Totals per Sub-Category" sheetId="3" r:id="rId3"/>
    <sheet name="Kickstarter Totals per Month" sheetId="4" r:id="rId4"/>
    <sheet name="Bonus - Outcome Based on Goal $" sheetId="5" r:id="rId5"/>
    <sheet name="Bonus Statistical Analysis" sheetId="6" r:id="rId6"/>
  </sheets>
  <definedNames>
    <definedName name="_xlnm._FilterDatabase" localSheetId="0" hidden="1">'Kickstarter Data'!$A$1:$T$4115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6" l="1"/>
  <c r="I8" i="6"/>
  <c r="J3" i="6"/>
  <c r="J7" i="6"/>
  <c r="J6" i="6"/>
  <c r="J5" i="6"/>
  <c r="J4" i="6"/>
  <c r="J2" i="6"/>
  <c r="I7" i="6"/>
  <c r="I6" i="6"/>
  <c r="I5" i="6"/>
  <c r="I4" i="6"/>
  <c r="I3" i="6"/>
  <c r="I2" i="6"/>
  <c r="B12" i="5" l="1"/>
  <c r="B11" i="5"/>
  <c r="B10" i="5"/>
  <c r="B9" i="5"/>
  <c r="B8" i="5"/>
  <c r="B7" i="5"/>
  <c r="B6" i="5"/>
  <c r="B5" i="5"/>
  <c r="B4" i="5"/>
  <c r="B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8" i="5"/>
  <c r="C9" i="5"/>
  <c r="C7" i="5"/>
  <c r="C6" i="5"/>
  <c r="C5" i="5"/>
  <c r="C4" i="5"/>
  <c r="C3" i="5"/>
  <c r="C2" i="5"/>
  <c r="B13" i="5"/>
  <c r="E13" i="5" s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E2" i="5" l="1"/>
  <c r="G2" i="5" s="1"/>
  <c r="G13" i="5"/>
  <c r="H13" i="5"/>
  <c r="H11" i="5"/>
  <c r="E5" i="5"/>
  <c r="H5" i="5" s="1"/>
  <c r="E6" i="5"/>
  <c r="G6" i="5" s="1"/>
  <c r="E10" i="5"/>
  <c r="F10" i="5" s="1"/>
  <c r="F13" i="5"/>
  <c r="E7" i="5"/>
  <c r="H7" i="5" s="1"/>
  <c r="E11" i="5"/>
  <c r="G11" i="5" s="1"/>
  <c r="E12" i="5"/>
  <c r="H12" i="5" s="1"/>
  <c r="F7" i="5"/>
  <c r="E8" i="5"/>
  <c r="H8" i="5" s="1"/>
  <c r="E9" i="5"/>
  <c r="G9" i="5" s="1"/>
  <c r="E3" i="5"/>
  <c r="H3" i="5" s="1"/>
  <c r="E4" i="5"/>
  <c r="G4" i="5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F3" i="5"/>
  <c r="H6" i="5"/>
  <c r="H2" i="5"/>
  <c r="F2" i="5"/>
  <c r="G7" i="5"/>
  <c r="F11" i="5"/>
  <c r="F5" i="5"/>
  <c r="F4" i="5"/>
  <c r="H10" i="5"/>
  <c r="F6" i="5"/>
  <c r="G5" i="5"/>
  <c r="H4" i="5"/>
  <c r="H9" i="5"/>
  <c r="F9" i="5"/>
  <c r="G12" i="5"/>
  <c r="F12" i="5"/>
  <c r="G10" i="5"/>
  <c r="F8" i="5"/>
  <c r="G8" i="5"/>
</calcChain>
</file>

<file path=xl/sharedStrings.xml><?xml version="1.0" encoding="utf-8"?>
<sst xmlns="http://schemas.openxmlformats.org/spreadsheetml/2006/main" count="28548" uniqueCount="8410">
  <si>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</si>
  <si>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</si>
  <si>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</si>
  <si>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</si>
  <si>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</si>
  <si>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</si>
  <si>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</si>
  <si>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</si>
  <si>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</si>
  <si>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</si>
  <si>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</si>
  <si>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</si>
  <si>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</si>
  <si>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</si>
  <si>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</si>
  <si>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</si>
  <si>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</si>
  <si>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</si>
  <si>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</si>
  <si>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</si>
  <si>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</si>
  <si>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</si>
  <si>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</si>
  <si>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</si>
  <si>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</si>
  <si>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</si>
  <si>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</si>
  <si>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</si>
  <si>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</si>
  <si>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</si>
  <si>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</si>
  <si>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</si>
  <si>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</si>
  <si>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</si>
  <si>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</si>
  <si>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</si>
  <si>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</si>
  <si>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</si>
  <si>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</si>
  <si>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</si>
  <si>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</si>
  <si>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</si>
  <si>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</si>
  <si>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</si>
  <si>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</si>
  <si>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</si>
  <si>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</si>
  <si>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</si>
  <si>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</si>
  <si>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</si>
  <si>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</si>
  <si>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</si>
  <si>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</si>
  <si>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</si>
  <si>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</si>
  <si>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</si>
  <si>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</si>
  <si>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</si>
  <si>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</si>
  <si>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</si>
  <si>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</si>
  <si>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</si>
  <si>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</si>
  <si>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</si>
  <si>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</si>
  <si>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</si>
  <si>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</si>
  <si>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</si>
  <si>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</si>
  <si>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</si>
  <si>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</si>
  <si>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</si>
  <si>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</si>
  <si>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</si>
  <si>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</si>
  <si>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</si>
  <si>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</si>
  <si>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</si>
  <si>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</si>
  <si>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</si>
  <si>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</si>
  <si>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</si>
  <si>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</si>
  <si>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</si>
  <si>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</si>
  <si>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</si>
  <si>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</si>
  <si>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</si>
  <si>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</si>
  <si>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</si>
  <si>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</si>
  <si>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</si>
  <si>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</si>
  <si>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</si>
  <si>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</si>
  <si>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</si>
  <si>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</si>
  <si>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</si>
  <si>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</si>
  <si>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</si>
  <si>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</si>
  <si>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</si>
  <si>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</si>
  <si>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</si>
  <si>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</si>
  <si>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</si>
  <si>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</si>
  <si>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</si>
  <si>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</si>
  <si>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</si>
  <si>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</si>
  <si>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</si>
  <si>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</si>
  <si>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</si>
  <si>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</si>
  <si>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</si>
  <si>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</si>
  <si>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</si>
  <si>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</si>
  <si>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</si>
  <si>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</si>
  <si>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</si>
  <si>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</si>
  <si>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</si>
  <si>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</si>
  <si>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</si>
  <si>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</si>
  <si>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</si>
  <si>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</si>
  <si>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</si>
  <si>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</si>
  <si>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</si>
  <si>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</si>
  <si>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</si>
  <si>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</si>
  <si>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</si>
  <si>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</si>
  <si>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</si>
  <si>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</si>
  <si>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</si>
  <si>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</si>
  <si>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</si>
  <si>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</si>
  <si>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</si>
  <si>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</si>
  <si>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</si>
  <si>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</si>
  <si>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</si>
  <si>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</si>
  <si>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</si>
  <si>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</si>
  <si>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</si>
  <si>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</si>
  <si>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</si>
  <si>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</si>
  <si>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</si>
  <si>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</si>
  <si>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</si>
  <si>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</si>
  <si>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</si>
  <si>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</si>
  <si>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</si>
  <si>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</si>
  <si>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</si>
  <si>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</si>
  <si>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</si>
  <si>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</si>
  <si>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</si>
  <si>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</si>
  <si>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</si>
  <si>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</si>
  <si>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</si>
  <si>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</si>
  <si>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</si>
  <si>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</si>
  <si>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</si>
  <si>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</si>
  <si>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</si>
  <si>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</si>
  <si>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</si>
  <si>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</si>
  <si>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</si>
  <si>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</si>
  <si>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</si>
  <si>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</si>
  <si>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</si>
  <si>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</si>
  <si>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</si>
  <si>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</si>
  <si>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</si>
  <si>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</si>
  <si>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</si>
  <si>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</si>
  <si>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</si>
  <si>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</si>
  <si>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</si>
  <si>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</si>
  <si>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</si>
  <si>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</si>
  <si>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</si>
  <si>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</si>
  <si>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</si>
  <si>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</si>
  <si>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</si>
  <si>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</si>
  <si>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</si>
  <si>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</si>
  <si>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</si>
  <si>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</si>
  <si>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</si>
  <si>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</si>
  <si>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</si>
  <si>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</si>
  <si>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</si>
  <si>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</si>
  <si>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</si>
  <si>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</si>
  <si>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</si>
  <si>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</si>
  <si>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</si>
  <si>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</si>
  <si>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</si>
  <si>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</si>
  <si>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</si>
  <si>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</si>
  <si>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</si>
  <si>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</si>
  <si>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</si>
  <si>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</si>
  <si>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</si>
  <si>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</si>
  <si>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</si>
  <si>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</si>
  <si>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</si>
  <si>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</si>
  <si>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</si>
  <si>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</si>
  <si>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</si>
  <si>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</si>
  <si>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</si>
  <si>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</si>
  <si>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</si>
  <si>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</si>
  <si>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</si>
  <si>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</si>
  <si>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</si>
  <si>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</si>
  <si>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</si>
  <si>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</si>
  <si>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</si>
  <si>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</si>
  <si>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</si>
  <si>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</si>
  <si>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</si>
  <si>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</si>
  <si>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</si>
  <si>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</si>
  <si>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</si>
  <si>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</si>
  <si>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</si>
  <si>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</si>
  <si>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</si>
  <si>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</si>
  <si>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</si>
  <si>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</si>
  <si>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</si>
  <si>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</si>
  <si>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</si>
  <si>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</si>
  <si>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</si>
  <si>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</si>
  <si>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</si>
  <si>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</si>
  <si>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</si>
  <si>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</si>
  <si>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</si>
  <si>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</si>
  <si>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</si>
  <si>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</si>
  <si>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</si>
  <si>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</si>
  <si>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</si>
  <si>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</si>
  <si>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</si>
  <si>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</si>
  <si>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</si>
  <si>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</si>
  <si>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</si>
  <si>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</si>
  <si>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</si>
  <si>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</si>
  <si>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</si>
  <si>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</si>
  <si>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</si>
  <si>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</si>
  <si>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</si>
  <si>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</si>
  <si>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</si>
  <si>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</si>
  <si>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</si>
  <si>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</si>
  <si>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</si>
  <si>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</si>
  <si>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</si>
  <si>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</si>
  <si>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</si>
  <si>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</si>
  <si>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</si>
  <si>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</si>
  <si>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</si>
  <si>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</si>
  <si>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</si>
  <si>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</si>
  <si>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</si>
  <si>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</si>
  <si>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</si>
  <si>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</si>
  <si>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</si>
  <si>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</si>
  <si>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</si>
  <si>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</si>
  <si>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</si>
  <si>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</si>
  <si>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</si>
  <si>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</si>
  <si>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</si>
  <si>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</si>
  <si>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</si>
  <si>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</si>
  <si>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</si>
  <si>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</si>
  <si>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</si>
  <si>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</si>
  <si>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</si>
  <si>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</si>
  <si>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</si>
  <si>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</si>
  <si>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</si>
  <si>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</si>
  <si>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</si>
  <si>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</si>
  <si>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</si>
  <si>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</si>
  <si>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</si>
  <si>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</si>
  <si>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</si>
  <si>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</si>
  <si>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</si>
  <si>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</si>
  <si>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</si>
  <si>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</si>
  <si>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</si>
  <si>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</si>
  <si>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</si>
  <si>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</si>
  <si>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</si>
  <si>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</si>
  <si>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</si>
  <si>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</si>
  <si>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</si>
  <si>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</si>
  <si>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</si>
  <si>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</si>
  <si>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</si>
  <si>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</si>
  <si>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</si>
  <si>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</si>
  <si>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</si>
  <si>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</si>
  <si>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</si>
  <si>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</si>
  <si>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</si>
  <si>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</si>
  <si>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</si>
  <si>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</si>
  <si>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</si>
  <si>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</si>
  <si>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</si>
  <si>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</si>
  <si>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</si>
  <si>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</si>
  <si>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</si>
  <si>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</si>
  <si>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</si>
  <si>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</si>
  <si>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</si>
  <si>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</si>
  <si>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</si>
  <si>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</si>
  <si>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</si>
  <si>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</si>
  <si>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</si>
  <si>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</si>
  <si>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</si>
  <si>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</si>
  <si>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</si>
  <si>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</si>
  <si>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</si>
  <si>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</si>
  <si>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</si>
  <si>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</si>
  <si>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</si>
  <si>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</si>
  <si>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</si>
  <si>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</si>
  <si>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</si>
  <si>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</si>
  <si>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</si>
  <si>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</si>
  <si>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</si>
  <si>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</si>
  <si>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</si>
  <si>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</si>
  <si>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</si>
  <si>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</si>
  <si>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</si>
  <si>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</si>
  <si>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</si>
  <si>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</si>
  <si>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</si>
  <si>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</si>
  <si>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</si>
  <si>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</si>
  <si>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</si>
  <si>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</si>
  <si>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</si>
  <si>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</si>
  <si>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</si>
  <si>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</si>
  <si>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</si>
  <si>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</si>
  <si>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</si>
  <si>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</si>
  <si>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</si>
  <si>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</si>
  <si>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</si>
  <si>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</si>
  <si>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</si>
  <si>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</si>
  <si>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</si>
  <si>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</si>
  <si>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</si>
  <si>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</si>
  <si>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</si>
  <si>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</si>
  <si>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</si>
  <si>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</si>
  <si>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</si>
  <si>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</si>
  <si>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</si>
  <si>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</si>
  <si>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</si>
  <si>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</si>
  <si>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</si>
  <si>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</si>
  <si>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</si>
  <si>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</si>
  <si>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</si>
  <si>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</si>
  <si>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</si>
  <si>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</si>
  <si>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</si>
  <si>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</si>
  <si>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</si>
  <si>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</si>
  <si>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</si>
  <si>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</si>
  <si>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</si>
  <si>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</si>
  <si>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</si>
  <si>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</si>
  <si>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</si>
  <si>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</si>
  <si>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</si>
  <si>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</si>
  <si>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</si>
  <si>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</si>
  <si>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</si>
  <si>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</si>
  <si>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</si>
  <si>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</si>
  <si>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</si>
  <si>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</si>
  <si>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</si>
  <si>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</si>
  <si>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</si>
  <si>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</si>
  <si>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</si>
  <si>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</si>
  <si>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</si>
  <si>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</si>
  <si>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</si>
  <si>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</si>
  <si>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</si>
  <si>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</si>
  <si>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</si>
  <si>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</si>
  <si>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</si>
  <si>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</si>
  <si>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</si>
  <si>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</si>
  <si>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</si>
  <si>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</si>
  <si>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</si>
  <si>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</si>
  <si>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</si>
  <si>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</si>
  <si>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</si>
  <si>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</si>
  <si>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</si>
  <si>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</si>
  <si>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</si>
  <si>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</si>
  <si>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</si>
  <si>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</si>
  <si>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</si>
  <si>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</si>
  <si>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</si>
  <si>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</si>
  <si>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</si>
  <si>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</si>
  <si>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</si>
  <si>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</si>
  <si>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</si>
  <si>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</si>
  <si>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</si>
  <si>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</si>
  <si>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</si>
  <si>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</si>
  <si>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</si>
  <si>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</si>
  <si>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</si>
  <si>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</si>
  <si>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</si>
  <si>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</si>
  <si>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</si>
  <si>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</si>
  <si>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</si>
  <si>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</si>
  <si>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</si>
  <si>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</si>
  <si>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</si>
  <si>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</si>
  <si>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</si>
  <si>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</si>
  <si>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</si>
  <si>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</si>
  <si>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</si>
  <si>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</si>
  <si>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</si>
  <si>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</si>
  <si>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</si>
  <si>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</si>
  <si>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</si>
  <si>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</si>
  <si>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</si>
  <si>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</si>
  <si>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</si>
  <si>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</si>
  <si>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</si>
  <si>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</si>
  <si>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</si>
  <si>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</si>
  <si>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</si>
  <si>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</si>
  <si>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</si>
  <si>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</si>
  <si>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</si>
  <si>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</si>
  <si>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</si>
  <si>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</si>
  <si>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</si>
  <si>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</si>
  <si>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</si>
  <si>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</si>
  <si>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</si>
  <si>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</si>
  <si>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</si>
  <si>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</si>
  <si>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</si>
  <si>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</si>
  <si>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</si>
  <si>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</si>
  <si>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</si>
  <si>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</si>
  <si>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</si>
  <si>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</si>
  <si>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</si>
  <si>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</si>
  <si>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</si>
  <si>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</si>
  <si>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</si>
  <si>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</si>
  <si>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</si>
  <si>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</si>
  <si>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</si>
  <si>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</si>
  <si>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</si>
  <si>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</si>
  <si>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</si>
  <si>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</si>
  <si>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</si>
  <si>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</si>
  <si>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</si>
  <si>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</si>
  <si>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</si>
  <si>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</si>
  <si>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</si>
  <si>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</si>
  <si>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</si>
  <si>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</si>
  <si>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</si>
  <si>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</si>
  <si>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</si>
  <si>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</si>
  <si>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</si>
  <si>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</si>
  <si>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</si>
  <si>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</si>
  <si>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</si>
  <si>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</si>
  <si>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</si>
  <si>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</si>
  <si>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</si>
  <si>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</si>
  <si>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</si>
  <si>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</si>
  <si>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</si>
  <si>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</si>
  <si>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</si>
  <si>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</si>
  <si>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</si>
  <si>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</si>
  <si>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</si>
  <si>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</si>
  <si>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</si>
  <si>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</si>
  <si>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</si>
  <si>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</si>
  <si>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</si>
  <si>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</si>
  <si>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</si>
  <si>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</si>
  <si>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</si>
  <si>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</si>
  <si>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</si>
  <si>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</si>
  <si>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</si>
  <si>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</si>
  <si>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</si>
  <si>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</si>
  <si>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</si>
  <si>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</si>
  <si>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</si>
  <si>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</si>
  <si>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</si>
  <si>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</si>
  <si>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</si>
  <si>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</si>
  <si>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</si>
  <si>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</si>
  <si>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</si>
  <si>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</si>
  <si>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</si>
  <si>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</si>
  <si>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</si>
  <si>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</si>
  <si>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</si>
  <si>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</si>
  <si>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</si>
  <si>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</si>
  <si>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</si>
  <si>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</si>
  <si>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</si>
  <si>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</si>
  <si>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</si>
  <si>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</si>
  <si>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</si>
  <si>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</si>
  <si>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</si>
  <si>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</si>
  <si>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</si>
  <si>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</si>
  <si>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</si>
  <si>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</si>
  <si>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</si>
  <si>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</si>
  <si>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</si>
  <si>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</si>
  <si>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</si>
  <si>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</si>
  <si>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</si>
  <si>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</si>
  <si>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</si>
  <si>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</si>
  <si>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</si>
  <si>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</si>
  <si>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</si>
  <si>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</si>
  <si>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</si>
  <si>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</si>
  <si>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</si>
  <si>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</si>
  <si>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</si>
  <si>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</si>
  <si>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</si>
  <si>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</si>
  <si>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</si>
  <si>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</si>
  <si>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</si>
  <si>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</si>
  <si>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</si>
  <si>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</si>
  <si>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</si>
  <si>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</si>
  <si>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</si>
  <si>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</si>
  <si>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</si>
  <si>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</si>
  <si>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</si>
  <si>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</si>
  <si>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</si>
  <si>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</si>
  <si>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</si>
  <si>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</si>
  <si>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</si>
  <si>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</si>
  <si>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</si>
  <si>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</si>
  <si>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</si>
  <si>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</si>
  <si>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</si>
  <si>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</si>
  <si>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</si>
  <si>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</si>
  <si>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</si>
  <si>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</si>
  <si>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</si>
  <si>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</si>
  <si>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</si>
  <si>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</si>
  <si>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</si>
  <si>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</si>
  <si>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</si>
  <si>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</si>
  <si>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</si>
  <si>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</si>
  <si>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</si>
  <si>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</si>
  <si>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</si>
  <si>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</si>
  <si>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</si>
  <si>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</si>
  <si>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</si>
  <si>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</si>
  <si>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</si>
  <si>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</si>
  <si>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</si>
  <si>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</si>
  <si>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</si>
  <si>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</si>
  <si>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</si>
  <si>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</si>
  <si>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</si>
  <si>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</si>
  <si>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</si>
  <si>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</si>
  <si>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</si>
  <si>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</si>
  <si>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</si>
  <si>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</si>
  <si>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</si>
  <si>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</si>
  <si>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</si>
  <si>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</si>
  <si>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</si>
  <si>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</si>
  <si>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</si>
  <si>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</si>
  <si>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</si>
  <si>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</si>
  <si>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</si>
  <si>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</si>
  <si>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</si>
  <si>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</si>
  <si>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</si>
  <si>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</si>
  <si>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</si>
  <si>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</si>
  <si>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</si>
  <si>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</si>
  <si>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</si>
  <si>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</si>
  <si>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</si>
  <si>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</si>
  <si>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</si>
  <si>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</si>
  <si>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</si>
  <si>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</si>
  <si>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</si>
  <si>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</si>
  <si>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</si>
  <si>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</si>
  <si>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</si>
  <si>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</si>
  <si>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</si>
  <si>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</si>
  <si>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</si>
  <si>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</si>
  <si>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</si>
  <si>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</si>
  <si>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</si>
  <si>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</si>
  <si>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</si>
  <si>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</si>
  <si>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</si>
  <si>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</si>
  <si>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</si>
  <si>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</si>
  <si>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</si>
  <si>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</si>
  <si>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</si>
  <si>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</si>
  <si>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</si>
  <si>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</si>
  <si>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</si>
  <si>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</si>
  <si>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</si>
  <si>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</si>
  <si>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</si>
  <si>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</si>
  <si>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</si>
  <si>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</si>
  <si>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</si>
  <si>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</si>
  <si>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</si>
  <si>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</si>
  <si>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</si>
  <si>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</si>
  <si>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</si>
  <si>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</si>
  <si>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</si>
  <si>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</si>
  <si>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</si>
  <si>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</si>
  <si>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</si>
  <si>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</si>
  <si>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</si>
  <si>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</si>
  <si>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</si>
  <si>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</si>
  <si>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</si>
  <si>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</si>
  <si>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</si>
  <si>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</si>
  <si>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</si>
  <si>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</si>
  <si>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</si>
  <si>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</si>
  <si>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</si>
  <si>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</si>
  <si>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</si>
  <si>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</si>
  <si>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</si>
  <si>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</si>
  <si>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</si>
  <si>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</si>
  <si>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</si>
  <si>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</si>
  <si>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</si>
  <si>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</si>
  <si>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</si>
  <si>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</si>
  <si>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</si>
  <si>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</si>
  <si>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</si>
  <si>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</si>
  <si>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</si>
  <si>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</si>
  <si>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</si>
  <si>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</si>
  <si>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</si>
  <si>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</si>
  <si>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</si>
  <si>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</si>
  <si>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</si>
  <si>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</si>
  <si>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</si>
  <si>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</si>
  <si>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</si>
  <si>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</si>
  <si>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</si>
  <si>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</si>
  <si>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</si>
  <si>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</si>
  <si>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</si>
  <si>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</si>
  <si>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</si>
  <si>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</si>
  <si>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</si>
  <si>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</si>
  <si>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</si>
  <si>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</si>
  <si>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</si>
  <si>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</si>
  <si>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</si>
  <si>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</si>
  <si>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</si>
  <si>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</si>
  <si>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</si>
  <si>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</si>
  <si>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</si>
  <si>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</si>
  <si>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</si>
  <si>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</si>
  <si>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</si>
  <si>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</si>
  <si>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</si>
  <si>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</si>
  <si>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</si>
  <si>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</si>
  <si>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</si>
  <si>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</si>
  <si>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</si>
  <si>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</si>
  <si>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</si>
  <si>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</si>
  <si>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</si>
  <si>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</si>
  <si>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</si>
  <si>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</si>
  <si>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</si>
  <si>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</si>
  <si>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</si>
  <si>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</si>
  <si>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</si>
  <si>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</si>
  <si>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</si>
  <si>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</si>
  <si>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</si>
  <si>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</si>
  <si>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</si>
  <si>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</si>
  <si>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</si>
  <si>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</si>
  <si>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</si>
  <si>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</si>
  <si>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</si>
  <si>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</si>
  <si>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</si>
  <si>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</si>
  <si>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</si>
  <si>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</si>
  <si>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</si>
  <si>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</si>
  <si>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</si>
  <si>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</si>
  <si>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</si>
  <si>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</si>
  <si>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</si>
  <si>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</si>
  <si>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</si>
  <si>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</si>
  <si>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</si>
  <si>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</si>
  <si>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</si>
  <si>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</si>
  <si>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</si>
  <si>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</si>
  <si>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</si>
  <si>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</si>
  <si>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</si>
  <si>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</si>
  <si>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</si>
  <si>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</si>
  <si>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</si>
  <si>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</si>
  <si>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</si>
  <si>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</si>
  <si>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</si>
  <si>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</si>
  <si>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</si>
  <si>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</si>
  <si>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</si>
  <si>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</si>
  <si>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</si>
  <si>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</si>
  <si>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</si>
  <si>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</si>
  <si>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</si>
  <si>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</si>
  <si>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</si>
  <si>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</si>
  <si>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</si>
  <si>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</si>
  <si>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</si>
  <si>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</si>
  <si>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</si>
  <si>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</si>
  <si>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</si>
  <si>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</si>
  <si>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</si>
  <si>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</si>
  <si>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</si>
  <si>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</si>
  <si>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</si>
  <si>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</si>
  <si>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</si>
  <si>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</si>
  <si>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</si>
  <si>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</si>
  <si>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</si>
  <si>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</si>
  <si>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</si>
  <si>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</si>
  <si>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</si>
  <si>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</si>
  <si>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</si>
  <si>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</si>
  <si>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</si>
  <si>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</si>
  <si>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</si>
  <si>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</si>
  <si>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</si>
  <si>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</si>
  <si>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</si>
  <si>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</si>
  <si>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</si>
  <si>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</si>
  <si>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</si>
  <si>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</si>
  <si>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</si>
  <si>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</si>
  <si>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</si>
  <si>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</si>
  <si>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</si>
  <si>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</si>
  <si>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</si>
  <si>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</si>
  <si>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</si>
  <si>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</si>
  <si>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</si>
  <si>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</si>
  <si>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</si>
  <si>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</si>
  <si>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</si>
  <si>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</si>
  <si>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</si>
  <si>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</si>
  <si>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</si>
  <si>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</si>
  <si>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</si>
  <si>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</si>
  <si>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</si>
  <si>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</si>
  <si>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</si>
  <si>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</si>
  <si>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</si>
  <si>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</si>
  <si>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</si>
  <si>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</si>
  <si>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</si>
  <si>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</si>
  <si>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</si>
  <si>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</si>
  <si>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</si>
  <si>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</si>
  <si>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</si>
  <si>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</si>
  <si>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</si>
  <si>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</si>
  <si>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</si>
  <si>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</si>
  <si>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</si>
  <si>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</si>
  <si>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</si>
  <si>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</si>
  <si>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</si>
  <si>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</si>
  <si>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</si>
  <si>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</si>
  <si>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</si>
  <si>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</si>
  <si>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</si>
  <si>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</si>
  <si>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</si>
  <si>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</si>
  <si>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</si>
  <si>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</si>
  <si>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</si>
  <si>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</si>
  <si>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</si>
  <si>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</si>
  <si>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</si>
  <si>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</si>
  <si>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</si>
  <si>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</si>
  <si>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</si>
  <si>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</si>
  <si>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</si>
  <si>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</si>
  <si>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</si>
  <si>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</si>
  <si>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</si>
  <si>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</si>
  <si>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</si>
  <si>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</si>
  <si>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</si>
  <si>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</si>
  <si>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</si>
  <si>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</si>
  <si>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</si>
  <si>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</si>
  <si>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</si>
  <si>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</si>
  <si>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</si>
  <si>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</si>
  <si>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</si>
  <si>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</si>
  <si>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</si>
  <si>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</si>
  <si>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</si>
  <si>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</si>
  <si>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</si>
  <si>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</si>
  <si>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</si>
  <si>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</si>
  <si>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</si>
  <si>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</si>
  <si>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</si>
  <si>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</si>
  <si>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</si>
  <si>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</si>
  <si>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</si>
  <si>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</si>
  <si>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</si>
  <si>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</si>
  <si>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</si>
  <si>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</si>
  <si>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</si>
  <si>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</si>
  <si>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</si>
  <si>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</si>
  <si>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</si>
  <si>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</si>
  <si>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</si>
  <si>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</si>
  <si>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</si>
  <si>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</si>
  <si>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</si>
  <si>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</si>
  <si>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</si>
  <si>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</si>
  <si>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</si>
  <si>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</si>
  <si>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</si>
  <si>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</si>
  <si>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</si>
  <si>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</si>
  <si>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</si>
  <si>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</si>
  <si>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</si>
  <si>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</si>
  <si>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</si>
  <si>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</si>
  <si>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</si>
  <si>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</si>
  <si>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</si>
  <si>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</si>
  <si>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</si>
  <si>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</si>
  <si>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</si>
  <si>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</si>
  <si>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</si>
  <si>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</si>
  <si>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</si>
  <si>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</si>
  <si>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</si>
  <si>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</si>
  <si>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</si>
  <si>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</si>
  <si>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</si>
  <si>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</si>
  <si>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</si>
  <si>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</si>
  <si>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</si>
  <si>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</si>
  <si>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</si>
  <si>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</si>
  <si>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</si>
  <si>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</si>
  <si>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</si>
  <si>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</si>
  <si>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</si>
  <si>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</si>
  <si>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</si>
  <si>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</si>
  <si>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</si>
  <si>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</si>
  <si>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</si>
  <si>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</si>
  <si>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</si>
  <si>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</si>
  <si>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</si>
  <si>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</si>
  <si>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</si>
  <si>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</si>
  <si>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</si>
  <si>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</si>
  <si>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</si>
  <si>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</si>
  <si>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</si>
  <si>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</si>
  <si>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</si>
  <si>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</si>
  <si>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</si>
  <si>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</si>
  <si>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</si>
  <si>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</si>
  <si>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</si>
  <si>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</si>
  <si>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</si>
  <si>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</si>
  <si>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</si>
  <si>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</si>
  <si>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</si>
  <si>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</si>
  <si>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</si>
  <si>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</si>
  <si>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</si>
  <si>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</si>
  <si>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</si>
  <si>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</si>
  <si>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</si>
  <si>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</si>
  <si>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</si>
  <si>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</si>
  <si>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</si>
  <si>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</si>
  <si>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</si>
  <si>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</si>
  <si>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</si>
  <si>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</si>
  <si>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</si>
  <si>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</si>
  <si>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</si>
  <si>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</si>
  <si>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</si>
  <si>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</si>
  <si>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</si>
  <si>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</si>
  <si>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</si>
  <si>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</si>
  <si>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</si>
  <si>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</si>
  <si>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</si>
  <si>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</si>
  <si>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</si>
  <si>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</si>
  <si>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</si>
  <si>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</si>
  <si>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</si>
  <si>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</si>
  <si>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</si>
  <si>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</si>
  <si>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</si>
  <si>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</si>
  <si>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</si>
  <si>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</si>
  <si>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</si>
  <si>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</si>
  <si>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</si>
  <si>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</si>
  <si>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</si>
  <si>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</si>
  <si>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</si>
  <si>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</si>
  <si>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</si>
  <si>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</si>
  <si>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</si>
  <si>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</si>
  <si>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</si>
  <si>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</si>
  <si>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</si>
  <si>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</si>
  <si>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</si>
  <si>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</si>
  <si>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</si>
  <si>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</si>
  <si>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</si>
  <si>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</si>
  <si>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</si>
  <si>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</si>
  <si>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</si>
  <si>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</si>
  <si>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</si>
  <si>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</si>
  <si>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</si>
  <si>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</si>
  <si>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</si>
  <si>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</si>
  <si>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</si>
  <si>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</si>
  <si>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</si>
  <si>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</si>
  <si>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</si>
  <si>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</si>
  <si>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</si>
  <si>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</si>
  <si>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</si>
  <si>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</si>
  <si>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</si>
  <si>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</si>
  <si>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</si>
  <si>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</si>
  <si>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</si>
  <si>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</si>
  <si>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</si>
  <si>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</si>
  <si>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</si>
  <si>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</si>
  <si>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</si>
  <si>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</si>
  <si>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</si>
  <si>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</si>
  <si>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</si>
  <si>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</si>
  <si>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</si>
  <si>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</si>
  <si>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</si>
  <si>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</si>
  <si>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</si>
  <si>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</si>
  <si>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</si>
  <si>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</si>
  <si>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</si>
  <si>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</si>
  <si>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</si>
  <si>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</si>
  <si>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</si>
  <si>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</si>
  <si>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</si>
  <si>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</si>
  <si>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</si>
  <si>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</si>
  <si>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</si>
  <si>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</si>
  <si>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</si>
  <si>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</si>
  <si>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</si>
  <si>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</si>
  <si>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</si>
  <si>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</si>
  <si>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</si>
  <si>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</si>
  <si>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</si>
  <si>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</si>
  <si>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</si>
  <si>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</si>
  <si>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</si>
  <si>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</si>
  <si>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</si>
  <si>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</si>
  <si>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</si>
  <si>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</si>
  <si>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</si>
  <si>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</si>
  <si>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</si>
  <si>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</si>
  <si>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</si>
  <si>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</si>
  <si>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</si>
  <si>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</si>
  <si>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</si>
  <si>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</si>
  <si>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</si>
  <si>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</si>
  <si>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</si>
  <si>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</si>
  <si>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</si>
  <si>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</si>
  <si>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</si>
  <si>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</si>
  <si>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</si>
  <si>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</si>
  <si>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</si>
  <si>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</si>
  <si>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</si>
  <si>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</si>
  <si>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</si>
  <si>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</si>
  <si>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</si>
  <si>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</si>
  <si>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</si>
  <si>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</si>
  <si>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</si>
  <si>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</si>
  <si>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</si>
  <si>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</si>
  <si>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</si>
  <si>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</si>
  <si>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</si>
  <si>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</si>
  <si>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</si>
  <si>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</si>
  <si>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</si>
  <si>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</si>
  <si>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</si>
  <si>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</si>
  <si>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</si>
  <si>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</si>
  <si>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</si>
  <si>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</si>
  <si>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</si>
  <si>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</si>
  <si>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</si>
  <si>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</si>
  <si>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</si>
  <si>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</si>
  <si>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</si>
  <si>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</si>
  <si>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</si>
  <si>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</si>
  <si>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</si>
  <si>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</si>
  <si>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</si>
  <si>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</si>
  <si>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</si>
  <si>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</si>
  <si>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</si>
  <si>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</si>
  <si>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</si>
  <si>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</si>
  <si>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</si>
  <si>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</si>
  <si>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</si>
  <si>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</si>
  <si>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</si>
  <si>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</si>
  <si>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</si>
  <si>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</si>
  <si>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</si>
  <si>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</si>
  <si>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</si>
  <si>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</si>
  <si>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</si>
  <si>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</si>
  <si>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</si>
  <si>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</si>
  <si>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</si>
  <si>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</si>
  <si>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</si>
  <si>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</si>
  <si>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</si>
  <si>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</si>
  <si>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</si>
  <si>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</si>
  <si>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</si>
  <si>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</si>
  <si>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</si>
  <si>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</si>
  <si>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</si>
  <si>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</si>
  <si>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</si>
  <si>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</si>
  <si>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</si>
  <si>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</si>
  <si>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</si>
  <si>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</si>
  <si>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</si>
  <si>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</si>
  <si>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</si>
  <si>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</si>
  <si>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</si>
  <si>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</si>
  <si>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</si>
  <si>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</si>
  <si>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</si>
  <si>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</si>
  <si>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</si>
  <si>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</si>
  <si>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</si>
  <si>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</si>
  <si>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</si>
  <si>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</si>
  <si>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</si>
  <si>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</si>
  <si>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</si>
  <si>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</si>
  <si>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</si>
  <si>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</si>
  <si>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</si>
  <si>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</si>
  <si>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</si>
  <si>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</si>
  <si>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</si>
  <si>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</si>
  <si>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</si>
  <si>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</si>
  <si>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</si>
  <si>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</si>
  <si>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</si>
  <si>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</si>
  <si>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</si>
  <si>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</si>
  <si>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</si>
  <si>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</si>
  <si>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</si>
  <si>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</si>
  <si>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</si>
  <si>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</si>
  <si>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</si>
  <si>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</si>
  <si>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</si>
  <si>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</si>
  <si>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</si>
  <si>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</si>
  <si>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</si>
  <si>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</si>
  <si>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</si>
  <si>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</si>
  <si>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</si>
  <si>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</si>
  <si>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</si>
  <si>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</si>
  <si>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</si>
  <si>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</si>
  <si>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</si>
  <si>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</si>
  <si>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</si>
  <si>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</si>
  <si>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</si>
  <si>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</si>
  <si>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</si>
  <si>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</si>
  <si>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</si>
  <si>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</si>
  <si>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</si>
  <si>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</si>
  <si>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</si>
  <si>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</si>
  <si>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</si>
  <si>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</si>
  <si>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</si>
  <si>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</si>
  <si>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</si>
  <si>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</si>
  <si>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</si>
  <si>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</si>
  <si>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</si>
  <si>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</si>
  <si>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</si>
  <si>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</si>
  <si>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</si>
  <si>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</si>
  <si>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</si>
  <si>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</si>
  <si>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</si>
  <si>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</si>
  <si>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</si>
  <si>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</si>
  <si>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</si>
  <si>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</si>
  <si>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</si>
  <si>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</si>
  <si>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</si>
  <si>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</si>
  <si>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</si>
  <si>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</si>
  <si>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</si>
  <si>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</si>
  <si>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</si>
  <si>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</si>
  <si>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</si>
  <si>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</si>
  <si>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</si>
  <si>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</si>
  <si>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</si>
  <si>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</si>
  <si>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</si>
  <si>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</si>
  <si>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</si>
  <si>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</si>
  <si>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</si>
  <si>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</si>
  <si>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</si>
  <si>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</si>
  <si>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</si>
  <si>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</si>
  <si>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</si>
  <si>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</si>
  <si>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</si>
  <si>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</si>
  <si>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</si>
  <si>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</si>
  <si>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</si>
  <si>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</si>
  <si>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</si>
  <si>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</si>
  <si>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</si>
  <si>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</si>
  <si>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</si>
  <si>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</si>
  <si>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</si>
  <si>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</si>
  <si>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</si>
  <si>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</si>
  <si>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</si>
  <si>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</si>
  <si>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</si>
  <si>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</si>
  <si>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</si>
  <si>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</si>
  <si>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</si>
  <si>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</si>
  <si>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</si>
  <si>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</si>
  <si>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</si>
  <si>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</si>
  <si>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</si>
  <si>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</si>
  <si>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</si>
  <si>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</si>
  <si>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</si>
  <si>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</si>
  <si>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</si>
  <si>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</si>
  <si>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</si>
  <si>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</si>
  <si>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</si>
  <si>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</si>
  <si>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</si>
  <si>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</si>
  <si>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</si>
  <si>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</si>
  <si>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</si>
  <si>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</si>
  <si>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</si>
  <si>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</si>
  <si>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</si>
  <si>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</si>
  <si>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</si>
  <si>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</si>
  <si>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</si>
  <si>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</si>
  <si>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</si>
  <si>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</si>
  <si>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</si>
  <si>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</si>
  <si>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</si>
  <si>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</si>
  <si>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</si>
  <si>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</si>
  <si>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</si>
  <si>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</si>
  <si>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</si>
  <si>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</si>
  <si>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</si>
  <si>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</si>
  <si>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</si>
  <si>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</si>
  <si>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</si>
  <si>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</si>
  <si>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</si>
  <si>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</si>
  <si>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</si>
  <si>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</si>
  <si>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</si>
  <si>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</si>
  <si>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</si>
  <si>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</si>
  <si>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</si>
  <si>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</si>
  <si>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</si>
  <si>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</si>
  <si>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</si>
  <si>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</si>
  <si>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</si>
  <si>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</si>
  <si>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</si>
  <si>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</si>
  <si>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</si>
  <si>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</si>
  <si>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</si>
  <si>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</si>
  <si>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</si>
  <si>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</si>
  <si>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</si>
  <si>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</si>
  <si>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</si>
  <si>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</si>
  <si>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</si>
  <si>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</si>
  <si>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</si>
  <si>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</si>
  <si>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</si>
  <si>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</si>
  <si>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</si>
  <si>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</si>
  <si>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</si>
  <si>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</si>
  <si>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</si>
  <si>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</si>
  <si>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</si>
  <si>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</si>
  <si>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</si>
  <si>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</si>
  <si>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</si>
  <si>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</si>
  <si>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</si>
  <si>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</si>
  <si>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</si>
  <si>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</si>
  <si>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</si>
  <si>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</si>
  <si>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</si>
  <si>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</si>
  <si>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</si>
  <si>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</si>
  <si>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</si>
  <si>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</si>
  <si>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</si>
  <si>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</si>
  <si>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</si>
  <si>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</si>
  <si>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</si>
  <si>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</si>
  <si>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</si>
  <si>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</si>
  <si>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</si>
  <si>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</si>
  <si>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</si>
  <si>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</si>
  <si>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</si>
  <si>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</si>
  <si>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</si>
  <si>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</si>
  <si>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</si>
  <si>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</si>
  <si>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</si>
  <si>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</si>
  <si>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</si>
  <si>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</si>
  <si>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</si>
  <si>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</si>
  <si>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</si>
  <si>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</si>
  <si>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</si>
  <si>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</si>
  <si>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</si>
  <si>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</si>
  <si>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</si>
  <si>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</si>
  <si>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</si>
  <si>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</si>
  <si>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</si>
  <si>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</si>
  <si>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</si>
  <si>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</si>
  <si>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</si>
  <si>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</si>
  <si>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</si>
  <si>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</si>
  <si>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</si>
  <si>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</si>
  <si>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</si>
  <si>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</si>
  <si>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</si>
  <si>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</si>
  <si>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</si>
  <si>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</si>
  <si>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</si>
  <si>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</si>
  <si>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</si>
  <si>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</si>
  <si>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</si>
  <si>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</si>
  <si>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</si>
  <si>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</si>
  <si>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</si>
  <si>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</si>
  <si>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</si>
  <si>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</si>
  <si>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</si>
  <si>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</si>
  <si>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</si>
  <si>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</si>
  <si>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</si>
  <si>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</si>
  <si>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</si>
  <si>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</si>
  <si>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</si>
  <si>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</si>
  <si>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</si>
  <si>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</si>
  <si>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</si>
  <si>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</si>
  <si>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</si>
  <si>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</si>
  <si>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</si>
  <si>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</si>
  <si>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</si>
  <si>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</si>
  <si>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</si>
  <si>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</si>
  <si>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</si>
  <si>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</si>
  <si>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</si>
  <si>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</si>
  <si>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</si>
  <si>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</si>
  <si>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</si>
  <si>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</si>
  <si>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</si>
  <si>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</si>
  <si>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</si>
  <si>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</si>
  <si>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</si>
  <si>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</si>
  <si>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</si>
  <si>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</si>
  <si>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</si>
  <si>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</si>
  <si>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</si>
  <si>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</si>
  <si>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</si>
  <si>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</si>
  <si>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</si>
  <si>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</si>
  <si>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</si>
  <si>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</si>
  <si>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</si>
  <si>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</si>
  <si>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</si>
  <si>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</si>
  <si>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</si>
  <si>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</si>
  <si>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</si>
  <si>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</si>
  <si>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</si>
  <si>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</si>
  <si>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</si>
  <si>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</si>
  <si>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</si>
  <si>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</si>
  <si>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</si>
  <si>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</si>
  <si>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</si>
  <si>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</si>
  <si>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</si>
  <si>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</si>
  <si>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</si>
  <si>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</si>
  <si>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</si>
  <si>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</si>
  <si>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</si>
  <si>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</si>
  <si>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</si>
  <si>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</si>
  <si>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</si>
  <si>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</si>
  <si>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</si>
  <si>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</si>
  <si>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</si>
  <si>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</si>
  <si>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</si>
  <si>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</si>
  <si>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</si>
  <si>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</si>
  <si>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</si>
  <si>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</si>
  <si>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</si>
  <si>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</si>
  <si>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</si>
  <si>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</si>
  <si>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</si>
  <si>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</si>
  <si>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</si>
  <si>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</si>
  <si>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</si>
  <si>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</si>
  <si>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</si>
  <si>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</si>
  <si>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</si>
  <si>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</si>
  <si>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</si>
  <si>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</si>
  <si>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</si>
  <si>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</si>
  <si>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</si>
  <si>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</si>
  <si>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</si>
  <si>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</si>
  <si>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</si>
  <si>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</si>
  <si>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</si>
  <si>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</si>
  <si>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</si>
  <si>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</si>
  <si>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</si>
  <si>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</si>
  <si>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</si>
  <si>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</si>
  <si>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</si>
  <si>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</si>
  <si>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</si>
  <si>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</si>
  <si>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</si>
  <si>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</si>
  <si>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</si>
  <si>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</si>
  <si>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</si>
  <si>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</si>
  <si>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</si>
  <si>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</si>
  <si>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</si>
  <si>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</si>
  <si>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</si>
  <si>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</si>
  <si>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</si>
  <si>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</si>
  <si>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</si>
  <si>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</si>
  <si>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</si>
  <si>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</si>
  <si>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</si>
  <si>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</si>
  <si>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</si>
  <si>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</si>
  <si>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</si>
  <si>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</si>
  <si>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</si>
  <si>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</si>
  <si>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</si>
  <si>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</si>
  <si>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</si>
  <si>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</si>
  <si>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</si>
  <si>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</si>
  <si>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</si>
  <si>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</si>
  <si>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</si>
  <si>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</si>
  <si>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</si>
  <si>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</si>
  <si>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</si>
  <si>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</si>
  <si>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</si>
  <si>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</si>
  <si>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</si>
  <si>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</si>
  <si>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</si>
  <si>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</si>
  <si>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</si>
  <si>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</si>
  <si>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</si>
  <si>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</si>
  <si>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</si>
  <si>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</si>
  <si>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</si>
  <si>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</si>
  <si>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</si>
  <si>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</si>
  <si>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</si>
  <si>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</si>
  <si>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</si>
  <si>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</si>
  <si>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</si>
  <si>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</si>
  <si>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</si>
  <si>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</si>
  <si>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</si>
  <si>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</si>
  <si>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</si>
  <si>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</si>
  <si>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</si>
  <si>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</si>
  <si>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</si>
  <si>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</si>
  <si>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</si>
  <si>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</si>
  <si>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</si>
  <si>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</si>
  <si>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</si>
  <si>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</si>
  <si>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</si>
  <si>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</si>
  <si>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</si>
  <si>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</si>
  <si>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</si>
  <si>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</si>
  <si>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</si>
  <si>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</si>
  <si>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</si>
  <si>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</si>
  <si>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</si>
  <si>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</si>
  <si>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</si>
  <si>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</si>
  <si>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</si>
  <si>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</si>
  <si>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</si>
  <si>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</si>
  <si>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</si>
  <si>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</si>
  <si>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</si>
  <si>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</si>
  <si>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</si>
  <si>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</si>
  <si>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</si>
  <si>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</si>
  <si>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</si>
  <si>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</si>
  <si>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</si>
  <si>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</si>
  <si>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</si>
  <si>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</si>
  <si>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</si>
  <si>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</si>
  <si>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</si>
  <si>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</si>
  <si>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</si>
  <si>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</si>
  <si>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</si>
  <si>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</si>
  <si>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</si>
  <si>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</si>
  <si>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</si>
  <si>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</si>
  <si>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</si>
  <si>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</si>
  <si>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</si>
  <si>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</si>
  <si>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</si>
  <si>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</si>
  <si>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</si>
  <si>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</si>
  <si>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</si>
  <si>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</si>
  <si>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</si>
  <si>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</si>
  <si>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</si>
  <si>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</si>
  <si>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</si>
  <si>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</si>
  <si>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</si>
  <si>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</si>
  <si>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</si>
  <si>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</si>
  <si>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</si>
  <si>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</si>
  <si>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</si>
  <si>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</si>
  <si>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</si>
  <si>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</si>
  <si>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</si>
  <si>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</si>
  <si>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</si>
  <si>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</si>
  <si>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</si>
  <si>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</si>
  <si>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</si>
  <si>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</si>
  <si>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</si>
  <si>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</si>
  <si>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</si>
  <si>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</si>
  <si>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</si>
  <si>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</si>
  <si>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</si>
  <si>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</si>
  <si>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</si>
  <si>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</si>
  <si>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</si>
  <si>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</si>
  <si>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</si>
  <si>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</si>
  <si>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</si>
  <si>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</si>
  <si>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</si>
  <si>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</si>
  <si>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</si>
  <si>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</si>
  <si>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</si>
  <si>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</si>
  <si>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</si>
  <si>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</si>
  <si>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</si>
  <si>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</si>
  <si>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</si>
  <si>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</si>
  <si>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</si>
  <si>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</si>
  <si>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</si>
  <si>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</si>
  <si>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</si>
  <si>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</si>
  <si>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</si>
  <si>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</si>
  <si>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</si>
  <si>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</si>
  <si>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</si>
  <si>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</si>
  <si>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</si>
  <si>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</si>
  <si>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</si>
  <si>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</si>
  <si>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</si>
  <si>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</si>
  <si>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</si>
  <si>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</si>
  <si>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</si>
  <si>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</si>
  <si>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</si>
  <si>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</si>
  <si>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</si>
  <si>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</si>
  <si>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</si>
  <si>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</si>
  <si>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</si>
  <si>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</si>
  <si>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</si>
  <si>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</si>
  <si>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</si>
  <si>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</si>
  <si>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</si>
  <si>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</si>
  <si>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</si>
  <si>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</si>
  <si>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</si>
  <si>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</si>
  <si>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</si>
  <si>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</si>
  <si>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</si>
  <si>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</si>
  <si>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</si>
  <si>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</si>
  <si>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</si>
  <si>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</si>
  <si>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</si>
  <si>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</si>
  <si>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</si>
  <si>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</si>
  <si>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</si>
  <si>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</si>
  <si>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</si>
  <si>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</si>
  <si>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</si>
  <si>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</si>
  <si>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</si>
  <si>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</si>
  <si>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</si>
  <si>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</si>
  <si>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</si>
  <si>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</si>
  <si>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</si>
  <si>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</si>
  <si>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</si>
  <si>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</si>
  <si>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</si>
  <si>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</si>
  <si>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</si>
  <si>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</si>
  <si>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</si>
  <si>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</si>
  <si>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</si>
  <si>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</si>
  <si>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</si>
  <si>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</si>
  <si>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</si>
  <si>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</si>
  <si>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</si>
  <si>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</si>
  <si>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</si>
  <si>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</si>
  <si>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</si>
  <si>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</si>
  <si>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</si>
  <si>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</si>
  <si>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</si>
  <si>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</si>
  <si>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</si>
  <si>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</si>
  <si>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</si>
  <si>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</si>
  <si>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</si>
  <si>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</si>
  <si>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</si>
  <si>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</si>
  <si>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</si>
  <si>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</si>
  <si>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</si>
  <si>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</si>
  <si>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</si>
  <si>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</si>
  <si>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</si>
  <si>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</si>
  <si>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</si>
  <si>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</si>
  <si>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</si>
  <si>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</si>
  <si>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</si>
  <si>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</si>
  <si>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</si>
  <si>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</si>
  <si>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</si>
  <si>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</si>
  <si>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</si>
  <si>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</si>
  <si>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</si>
  <si>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</si>
  <si>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</si>
  <si>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</si>
  <si>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</si>
  <si>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</si>
  <si>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</si>
  <si>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</si>
  <si>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</si>
  <si>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</si>
  <si>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</si>
  <si>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</si>
  <si>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</si>
  <si>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</si>
  <si>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</si>
  <si>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</si>
  <si>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</si>
  <si>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</si>
  <si>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</si>
  <si>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</si>
  <si>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</si>
  <si>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</si>
  <si>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</si>
  <si>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</si>
  <si>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</si>
  <si>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</si>
  <si>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</si>
  <si>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</si>
  <si>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</si>
  <si>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</si>
  <si>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</si>
  <si>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</si>
  <si>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</si>
  <si>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</si>
  <si>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</si>
  <si>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</si>
  <si>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</si>
  <si>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</si>
  <si>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</si>
  <si>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</si>
  <si>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</si>
  <si>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</si>
  <si>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</si>
  <si>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</si>
  <si>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</si>
  <si>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</si>
  <si>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</si>
  <si>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</si>
  <si>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</si>
  <si>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</si>
  <si>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</si>
  <si>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</si>
  <si>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</si>
  <si>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</si>
  <si>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</si>
  <si>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</si>
  <si>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</si>
  <si>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</si>
  <si>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</si>
  <si>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</si>
  <si>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</si>
  <si>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</si>
  <si>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</si>
  <si>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</si>
  <si>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</si>
  <si>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</si>
  <si>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</si>
  <si>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</si>
  <si>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</si>
  <si>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</si>
  <si>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</si>
  <si>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</si>
  <si>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</si>
  <si>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</si>
  <si>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</si>
  <si>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</si>
  <si>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</si>
  <si>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</si>
  <si>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</si>
  <si>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</si>
  <si>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</si>
  <si>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</si>
  <si>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</si>
  <si>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</si>
  <si>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</si>
  <si>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</si>
  <si>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</si>
  <si>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</si>
  <si>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</si>
  <si>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</si>
  <si>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</si>
  <si>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</si>
  <si>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</si>
  <si>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</si>
  <si>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</si>
  <si>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</si>
  <si>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</si>
  <si>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</si>
  <si>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</si>
  <si>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</si>
  <si>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</si>
  <si>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</si>
  <si>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</si>
  <si>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</si>
  <si>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</si>
  <si>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</si>
  <si>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</si>
  <si>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</si>
  <si>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</si>
  <si>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</si>
  <si>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</si>
  <si>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</si>
  <si>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</si>
  <si>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</si>
  <si>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</si>
  <si>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</si>
  <si>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</si>
  <si>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</si>
  <si>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</si>
  <si>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</si>
  <si>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</si>
  <si>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</si>
  <si>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</si>
  <si>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</si>
  <si>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</si>
  <si>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</si>
  <si>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</si>
  <si>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</si>
  <si>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</si>
  <si>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</si>
  <si>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</si>
  <si>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</si>
  <si>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</si>
  <si>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</si>
  <si>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</si>
  <si>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</si>
  <si>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</si>
  <si>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</si>
  <si>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</si>
  <si>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</si>
  <si>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</si>
  <si>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</si>
  <si>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</si>
  <si>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</si>
  <si>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</si>
  <si>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</si>
  <si>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</si>
  <si>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</si>
  <si>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</si>
  <si>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</si>
  <si>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</si>
  <si>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</si>
  <si>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</si>
  <si>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</si>
  <si>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</si>
  <si>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</si>
  <si>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</si>
  <si>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</si>
  <si>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</si>
  <si>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</si>
  <si>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</si>
  <si>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</si>
  <si>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</si>
  <si>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</si>
  <si>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</si>
  <si>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</si>
  <si>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</si>
  <si>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</si>
  <si>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</si>
  <si>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</si>
  <si>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</si>
  <si>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</si>
  <si>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</si>
  <si>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</si>
  <si>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</si>
  <si>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</si>
  <si>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</si>
  <si>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</si>
  <si>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</si>
  <si>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</si>
  <si>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</si>
  <si>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</si>
  <si>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</si>
  <si>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</si>
  <si>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</si>
  <si>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</si>
  <si>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</si>
  <si>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</si>
  <si>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</si>
  <si>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</si>
  <si>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</si>
  <si>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</si>
  <si>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</si>
  <si>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</si>
  <si>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</si>
  <si>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</si>
  <si>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</si>
  <si>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</si>
  <si>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</si>
  <si>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</si>
  <si>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</si>
  <si>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</si>
  <si>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</si>
  <si>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</si>
  <si>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</si>
  <si>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</si>
  <si>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</si>
  <si>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</si>
  <si>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</si>
  <si>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</si>
  <si>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</si>
  <si>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</si>
  <si>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</si>
  <si>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</si>
  <si>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</si>
  <si>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</si>
  <si>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</si>
  <si>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</si>
  <si>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</si>
  <si>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</si>
  <si>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</si>
  <si>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</si>
  <si>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</si>
  <si>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</si>
  <si>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</si>
  <si>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</si>
  <si>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</si>
  <si>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</si>
  <si>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</si>
  <si>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</si>
  <si>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</si>
  <si>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</si>
  <si>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</si>
  <si>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</si>
  <si>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</si>
  <si>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</si>
  <si>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</si>
  <si>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</si>
  <si>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</si>
  <si>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</si>
  <si>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</si>
  <si>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</si>
  <si>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</si>
  <si>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</si>
  <si>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</si>
  <si>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</si>
  <si>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</si>
  <si>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</si>
  <si>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</si>
  <si>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</si>
  <si>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</si>
  <si>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</si>
  <si>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</si>
  <si>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</si>
  <si>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</si>
  <si>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</si>
  <si>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</si>
  <si>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</si>
  <si>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</si>
  <si>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</si>
  <si>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</si>
  <si>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</si>
  <si>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</si>
  <si>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</si>
  <si>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</si>
  <si>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</si>
  <si>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</si>
  <si>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</si>
  <si>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</si>
  <si>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</si>
  <si>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</si>
  <si>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</si>
  <si>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</si>
  <si>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</si>
  <si>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</si>
  <si>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</si>
  <si>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</si>
  <si>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</si>
  <si>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</si>
  <si>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</si>
  <si>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</si>
  <si>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</si>
  <si>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</si>
  <si>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</si>
  <si>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</si>
  <si>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</si>
  <si>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</si>
  <si>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</si>
  <si>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</si>
  <si>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</si>
  <si>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</si>
  <si>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</si>
  <si>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</si>
  <si>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</si>
  <si>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</si>
  <si>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</si>
  <si>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</si>
  <si>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</si>
  <si>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</si>
  <si>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</si>
  <si>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</si>
  <si>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</si>
  <si>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</si>
  <si>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</si>
  <si>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</si>
  <si>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</si>
  <si>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</si>
  <si>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</si>
  <si>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</si>
  <si>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</si>
  <si>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</si>
  <si>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</si>
  <si>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</si>
  <si>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</si>
  <si>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</si>
  <si>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</si>
  <si>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</si>
  <si>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</si>
  <si>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</si>
  <si>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</si>
  <si>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</si>
  <si>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</si>
  <si>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</si>
  <si>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</si>
  <si>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</si>
  <si>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</si>
  <si>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</si>
  <si>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</si>
  <si>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</si>
  <si>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</si>
  <si>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</si>
  <si>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</si>
  <si>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</si>
  <si>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</si>
  <si>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</si>
  <si>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</si>
  <si>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</si>
  <si>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</si>
  <si>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</si>
  <si>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</si>
  <si>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</si>
  <si>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</si>
  <si>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</si>
  <si>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</si>
  <si>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</si>
  <si>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</si>
  <si>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</si>
  <si>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</si>
  <si>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</si>
  <si>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</si>
  <si>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</si>
  <si>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</si>
  <si>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</si>
  <si>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</si>
  <si>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</si>
  <si>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</si>
  <si>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</si>
  <si>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</si>
  <si>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</si>
  <si>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</si>
  <si>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</si>
  <si>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</si>
  <si>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</si>
  <si>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</si>
  <si>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</si>
  <si>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</si>
  <si>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</si>
  <si>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</si>
  <si>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</si>
  <si>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</si>
  <si>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</si>
  <si>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</si>
  <si>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</si>
  <si>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</si>
  <si>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</si>
  <si>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</si>
  <si>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</si>
  <si>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</si>
  <si>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</si>
  <si>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</si>
  <si>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</si>
  <si>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</si>
  <si>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</si>
  <si>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</si>
  <si>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</si>
  <si>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</si>
  <si>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</si>
  <si>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</si>
  <si>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</si>
  <si>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</si>
  <si>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</si>
  <si>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</si>
  <si>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</si>
  <si>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</si>
  <si>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</si>
  <si>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</si>
  <si>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</si>
  <si>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</si>
  <si>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</si>
  <si>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</si>
  <si>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</si>
  <si>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</si>
  <si>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</si>
  <si>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</si>
  <si>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</si>
  <si>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</si>
  <si>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</si>
  <si>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</si>
  <si>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</si>
  <si>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</si>
  <si>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</si>
  <si>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</si>
  <si>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</si>
  <si>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</si>
  <si>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</si>
  <si>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</si>
  <si>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</si>
  <si>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</si>
  <si>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</si>
  <si>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</si>
  <si>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</si>
  <si>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</si>
  <si>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</si>
  <si>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</si>
  <si>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</si>
  <si>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</si>
  <si>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</si>
  <si>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</si>
  <si>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</si>
  <si>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</si>
  <si>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</si>
  <si>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</si>
  <si>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</si>
  <si>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</si>
  <si>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</si>
  <si>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</si>
  <si>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</si>
  <si>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</si>
  <si>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</si>
  <si>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</si>
  <si>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</si>
  <si>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</si>
  <si>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</si>
  <si>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</si>
  <si>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</si>
  <si>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</si>
  <si>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</si>
  <si>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</si>
  <si>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</si>
  <si>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</si>
  <si>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</si>
  <si>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</si>
  <si>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</si>
  <si>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</si>
  <si>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</si>
  <si>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</si>
  <si>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</si>
  <si>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</si>
  <si>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</si>
  <si>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</si>
  <si>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</si>
  <si>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</si>
  <si>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</si>
  <si>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</si>
  <si>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</si>
  <si>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</si>
  <si>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</si>
  <si>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</si>
  <si>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</si>
  <si>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</si>
  <si>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</si>
  <si>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</si>
  <si>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</si>
  <si>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</si>
  <si>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</si>
  <si>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</si>
  <si>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</si>
  <si>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</si>
  <si>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</si>
  <si>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</si>
  <si>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</si>
  <si>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</si>
  <si>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</si>
  <si>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</si>
  <si>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</si>
  <si>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</si>
  <si>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</si>
  <si>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</si>
  <si>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</si>
  <si>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</si>
  <si>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</si>
  <si>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</si>
  <si>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</si>
  <si>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</si>
  <si>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</si>
  <si>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</si>
  <si>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</si>
  <si>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</si>
  <si>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</si>
  <si>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</si>
  <si>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</si>
  <si>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</si>
  <si>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</si>
  <si>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</si>
  <si>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</si>
  <si>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</si>
  <si>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</si>
  <si>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</si>
  <si>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</si>
  <si>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</si>
  <si>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</si>
  <si>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</si>
  <si>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</si>
  <si>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</si>
  <si>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</si>
  <si>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</si>
  <si>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</si>
  <si>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</si>
  <si>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</si>
  <si>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</si>
  <si>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</si>
  <si>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</si>
  <si>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</si>
  <si>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</si>
  <si>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</si>
  <si>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</si>
  <si>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</si>
  <si>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</si>
  <si>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</si>
  <si>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</si>
  <si>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</si>
  <si>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</si>
  <si>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</si>
  <si>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</si>
  <si>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</si>
  <si>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</si>
  <si>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</si>
  <si>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</si>
  <si>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</si>
  <si>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</si>
  <si>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</si>
  <si>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</si>
  <si>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</si>
  <si>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</si>
  <si>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</si>
  <si>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</si>
  <si>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</si>
  <si>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</si>
  <si>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</si>
  <si>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</si>
  <si>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</si>
  <si>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</si>
  <si>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</si>
  <si>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</si>
  <si>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</si>
  <si>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</si>
  <si>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</si>
  <si>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</si>
  <si>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</si>
  <si>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</si>
  <si>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</si>
  <si>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</si>
  <si>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</si>
  <si>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</si>
  <si>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</si>
  <si>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</si>
  <si>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</si>
  <si>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</si>
  <si>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</si>
  <si>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</si>
  <si>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</si>
  <si>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</si>
  <si>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</si>
  <si>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</si>
  <si>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</si>
  <si>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</si>
  <si>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</si>
  <si>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</si>
  <si>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</si>
  <si>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</si>
  <si>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</si>
  <si>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</si>
  <si>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</si>
  <si>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</si>
  <si>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</si>
  <si>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</si>
  <si>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</si>
  <si>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</si>
  <si>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</si>
  <si>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</si>
  <si>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</si>
  <si>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</si>
  <si>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</si>
  <si>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</si>
  <si>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</si>
  <si>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</si>
  <si>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</si>
  <si>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</si>
  <si>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</si>
  <si>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</si>
  <si>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</si>
  <si>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</si>
  <si>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</si>
  <si>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</si>
  <si>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</si>
  <si>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</si>
  <si>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</si>
  <si>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</si>
  <si>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</si>
  <si>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</si>
  <si>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</si>
  <si>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</si>
  <si>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</si>
  <si>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</si>
  <si>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</si>
  <si>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</si>
  <si>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</si>
  <si>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</si>
  <si>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</si>
  <si>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</si>
  <si>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</si>
  <si>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</si>
  <si>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</si>
  <si>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</si>
  <si>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</si>
  <si>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</si>
  <si>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</si>
  <si>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</si>
  <si>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</si>
  <si>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</si>
  <si>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</si>
  <si>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</si>
  <si>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</si>
  <si>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</si>
  <si>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</si>
  <si>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</si>
  <si>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</si>
  <si>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</si>
  <si>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</si>
  <si>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</si>
  <si>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</si>
  <si>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</si>
  <si>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</si>
  <si>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</si>
  <si>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</si>
  <si>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</si>
  <si>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</si>
  <si>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</si>
  <si>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</si>
  <si>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</si>
  <si>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</si>
  <si>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</si>
  <si>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</si>
  <si>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</si>
  <si>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</si>
  <si>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</si>
  <si>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</si>
  <si>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</si>
  <si>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</si>
  <si>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</si>
  <si>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</si>
  <si>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</si>
  <si>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</si>
  <si>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</si>
  <si>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</si>
  <si>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</si>
  <si>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</si>
  <si>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</si>
  <si>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</si>
  <si>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</si>
  <si>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</si>
  <si>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</si>
  <si>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</si>
  <si>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</si>
  <si>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</si>
  <si>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</si>
  <si>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</si>
  <si>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</si>
  <si>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</si>
  <si>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</si>
  <si>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</si>
  <si>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</si>
  <si>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</si>
  <si>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</si>
  <si>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</si>
  <si>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</si>
  <si>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</si>
  <si>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</si>
  <si>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</si>
  <si>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</si>
  <si>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</si>
  <si>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</si>
  <si>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</si>
  <si>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</si>
  <si>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</si>
  <si>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</si>
  <si>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</si>
  <si>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</si>
  <si>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</si>
  <si>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</si>
  <si>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</si>
  <si>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</si>
  <si>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</si>
  <si>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</si>
  <si>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</si>
  <si>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</si>
  <si>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</si>
  <si>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</si>
  <si>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</si>
  <si>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</si>
  <si>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</si>
  <si>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</si>
  <si>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</si>
  <si>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</si>
  <si>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</si>
  <si>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</si>
  <si>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</si>
  <si>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</si>
  <si>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</si>
  <si>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</si>
  <si>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</si>
  <si>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</si>
  <si>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</si>
  <si>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</si>
  <si>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</si>
  <si>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</si>
  <si>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</si>
  <si>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</si>
  <si>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</si>
  <si>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</si>
  <si>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</si>
  <si>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</si>
  <si>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</si>
  <si>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</si>
  <si>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</si>
  <si>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</si>
  <si>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</si>
  <si>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</si>
  <si>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</si>
  <si>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</si>
  <si>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</si>
  <si>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</si>
  <si>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</si>
  <si>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</si>
  <si>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</si>
  <si>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</si>
  <si>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</si>
  <si>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</si>
  <si>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</si>
  <si>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</si>
  <si>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</si>
  <si>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</si>
  <si>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</si>
  <si>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</si>
  <si>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</si>
  <si>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</si>
  <si>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</si>
  <si>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</si>
  <si>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</si>
  <si>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</si>
  <si>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</si>
  <si>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</si>
  <si>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</si>
  <si>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</si>
  <si>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</si>
  <si>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</si>
  <si>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</si>
  <si>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</si>
  <si>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</si>
  <si>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</si>
  <si>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</si>
  <si>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</si>
  <si>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</si>
  <si>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</si>
  <si>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</si>
  <si>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</si>
  <si>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</si>
  <si>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</si>
  <si>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</si>
  <si>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</si>
  <si>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</si>
  <si>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</si>
  <si>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</si>
  <si>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</si>
  <si>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</si>
  <si>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</si>
  <si>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</si>
  <si>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</si>
  <si>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</si>
  <si>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</si>
  <si>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</si>
  <si>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</si>
  <si>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</si>
  <si>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</si>
  <si>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</si>
  <si>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</si>
  <si>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</si>
  <si>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</si>
  <si>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</si>
  <si>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</si>
  <si>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</si>
  <si>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</si>
  <si>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</si>
  <si>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</si>
  <si>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</si>
  <si>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</si>
  <si>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</si>
  <si>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</si>
  <si>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</si>
  <si>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</si>
  <si>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</si>
  <si>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</si>
  <si>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</si>
  <si>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</si>
  <si>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</si>
  <si>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</si>
  <si>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</si>
  <si>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</si>
  <si>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</si>
  <si>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</si>
  <si>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</si>
  <si>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</si>
  <si>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</si>
  <si>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</si>
  <si>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</si>
  <si>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</si>
  <si>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</si>
  <si>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</si>
  <si>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</si>
  <si>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</si>
  <si>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</si>
  <si>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</si>
  <si>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</si>
  <si>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</si>
  <si>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</si>
  <si>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</si>
  <si>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</si>
  <si>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</si>
  <si>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</si>
  <si>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</si>
  <si>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</si>
  <si>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</si>
  <si>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</si>
  <si>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</si>
  <si>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</si>
  <si>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</si>
  <si>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</si>
  <si>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</si>
  <si>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</si>
  <si>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</si>
  <si>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</si>
  <si>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</si>
  <si>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</si>
  <si>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</si>
  <si>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</si>
  <si>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</si>
  <si>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</si>
  <si>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</si>
  <si>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</si>
  <si>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</si>
  <si>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</si>
  <si>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</si>
  <si>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</si>
  <si>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</si>
  <si>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</si>
  <si>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</si>
  <si>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</si>
  <si>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</si>
  <si>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</si>
  <si>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</si>
  <si>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</si>
  <si>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</si>
  <si>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</si>
  <si>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</si>
  <si>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</si>
  <si>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</si>
  <si>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</si>
  <si>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</si>
  <si>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</si>
  <si>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</si>
  <si>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</si>
  <si>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</si>
  <si>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</si>
  <si>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</si>
  <si>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</si>
  <si>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</si>
  <si>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</si>
  <si>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</si>
  <si>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</si>
  <si>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</si>
  <si>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</si>
  <si>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</si>
  <si>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</si>
  <si>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</si>
  <si>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</si>
  <si>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</si>
  <si>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</si>
  <si>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</si>
  <si>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</si>
  <si>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</si>
  <si>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</si>
  <si>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</si>
  <si>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</si>
  <si>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</si>
  <si>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</si>
  <si>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</si>
  <si>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</si>
  <si>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</si>
  <si>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</si>
  <si>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</si>
  <si>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</si>
  <si>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</si>
  <si>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</si>
  <si>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</si>
  <si>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</si>
  <si>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</si>
  <si>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</si>
  <si>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</si>
  <si>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</si>
  <si>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</si>
  <si>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</si>
  <si>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</si>
  <si>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</si>
  <si>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</si>
  <si>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</si>
  <si>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</si>
  <si>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</si>
  <si>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</si>
  <si>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</si>
  <si>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</si>
  <si>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</si>
  <si>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</si>
  <si>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</si>
  <si>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</si>
  <si>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</si>
  <si>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</si>
  <si>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</si>
  <si>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</si>
  <si>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</si>
  <si>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</si>
  <si>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</si>
  <si>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</si>
  <si>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</si>
  <si>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</si>
  <si>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</si>
  <si>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</si>
  <si>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</si>
  <si>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</si>
  <si>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</si>
  <si>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</si>
  <si>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</si>
  <si>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</si>
  <si>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</si>
  <si>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</si>
  <si>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</si>
  <si>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</si>
  <si>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</si>
  <si>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</si>
  <si>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</si>
  <si>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</si>
  <si>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</si>
  <si>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</si>
  <si>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</si>
  <si>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</si>
  <si>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</si>
  <si>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</si>
  <si>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</si>
  <si>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</si>
  <si>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</si>
  <si>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</si>
  <si>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</si>
  <si>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</si>
  <si>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</si>
  <si>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</si>
  <si>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</si>
  <si>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</si>
  <si>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</si>
  <si>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</si>
  <si>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</si>
  <si>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</si>
  <si>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</si>
  <si>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</si>
  <si>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</si>
  <si>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</si>
  <si>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</si>
  <si>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</si>
  <si>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</si>
  <si>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</si>
  <si>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</si>
  <si>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</si>
  <si>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</si>
  <si>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</si>
  <si>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</si>
  <si>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</si>
  <si>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</si>
  <si>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</si>
  <si>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</si>
  <si>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</si>
  <si>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</si>
  <si>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</si>
  <si>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</si>
  <si>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</si>
  <si>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</si>
  <si>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</si>
  <si>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</si>
  <si>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</si>
  <si>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</si>
  <si>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</si>
  <si>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</si>
  <si>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</si>
  <si>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</si>
  <si>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</si>
  <si>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</si>
  <si>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</si>
  <si>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</si>
  <si>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</si>
  <si>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</si>
  <si>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</si>
  <si>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</si>
  <si>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</si>
  <si>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</si>
  <si>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</si>
  <si>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</si>
  <si>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</si>
  <si>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</si>
  <si>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</si>
  <si>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</si>
  <si>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</si>
  <si>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</si>
  <si>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</si>
  <si>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</si>
  <si>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</si>
  <si>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</si>
  <si>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</si>
  <si>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</si>
  <si>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</si>
  <si>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</si>
  <si>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</si>
  <si>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</si>
  <si>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</si>
  <si>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</si>
  <si>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</si>
  <si>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</si>
  <si>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</si>
  <si>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</si>
  <si>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</si>
  <si>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</si>
  <si>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</si>
  <si>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</si>
  <si>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</si>
  <si>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</si>
  <si>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</si>
  <si>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</si>
  <si>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</si>
  <si>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</si>
  <si>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</si>
  <si>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</si>
  <si>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</si>
  <si>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</si>
  <si>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</si>
  <si>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</si>
  <si>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</si>
  <si>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</si>
  <si>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</si>
  <si>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</si>
  <si>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</si>
  <si>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</si>
  <si>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</si>
  <si>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</si>
  <si>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</si>
  <si>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</si>
  <si>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</si>
  <si>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</si>
  <si>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</si>
  <si>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</si>
  <si>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</si>
  <si>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</si>
  <si>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</si>
  <si>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</si>
  <si>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</si>
  <si>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</si>
  <si>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</si>
  <si>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</si>
  <si>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</si>
  <si>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</si>
  <si>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</si>
  <si>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</si>
  <si>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</si>
  <si>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</si>
  <si>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</si>
  <si>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</si>
  <si>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</si>
  <si>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</si>
  <si>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</si>
  <si>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</si>
  <si>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</si>
  <si>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</si>
  <si>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</si>
  <si>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</si>
  <si>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</si>
  <si>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</si>
  <si>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</si>
  <si>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</si>
  <si>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</si>
  <si>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</si>
  <si>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</si>
  <si>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</si>
  <si>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</si>
  <si>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</si>
  <si>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</si>
  <si>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</si>
  <si>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</si>
  <si>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</si>
  <si>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</si>
  <si>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</si>
  <si>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</si>
  <si>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</si>
  <si>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</si>
  <si>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</si>
  <si>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</si>
  <si>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</si>
  <si>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</si>
  <si>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</si>
  <si>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</si>
  <si>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</si>
  <si>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</si>
  <si>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</si>
  <si>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</si>
  <si>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</si>
  <si>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</si>
  <si>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</si>
  <si>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</si>
  <si>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</si>
  <si>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</si>
  <si>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</si>
  <si>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</si>
  <si>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</si>
  <si>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</si>
  <si>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</si>
  <si>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</si>
  <si>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</si>
  <si>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</si>
  <si>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</si>
  <si>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</si>
  <si>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</si>
  <si>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</si>
  <si>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</si>
  <si>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</si>
  <si>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</si>
  <si>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</si>
  <si>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</si>
  <si>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</si>
  <si>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</si>
  <si>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</si>
  <si>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</si>
  <si>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</si>
  <si>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</si>
  <si>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</si>
  <si>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</si>
  <si>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</si>
  <si>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</si>
  <si>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</si>
  <si>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</si>
  <si>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</si>
  <si>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</si>
  <si>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</si>
  <si>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</si>
  <si>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</si>
  <si>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</si>
  <si>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</si>
  <si>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</si>
  <si>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</si>
  <si>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</si>
  <si>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</si>
  <si>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</si>
  <si>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</si>
  <si>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</si>
  <si>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</si>
  <si>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</si>
  <si>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</si>
  <si>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</si>
  <si>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</si>
  <si>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</si>
  <si>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</si>
  <si>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</si>
  <si>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</si>
  <si>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</si>
  <si>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</si>
  <si>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</si>
  <si>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</si>
  <si>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</si>
  <si>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</si>
  <si>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</si>
  <si>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</si>
  <si>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</si>
  <si>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</si>
  <si>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</si>
  <si>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</si>
  <si>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</si>
  <si>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</si>
  <si>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</si>
  <si>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</si>
  <si>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</si>
  <si>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</si>
  <si>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</si>
  <si>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</si>
  <si>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</si>
  <si>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</si>
  <si>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</si>
  <si>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</si>
  <si>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</si>
  <si>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</si>
  <si>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</si>
  <si>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</si>
  <si>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</si>
  <si>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</si>
  <si>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</si>
  <si>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</si>
  <si>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</si>
  <si>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</si>
  <si>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</si>
  <si>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</si>
  <si>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</si>
  <si>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</si>
  <si>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</si>
  <si>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</si>
  <si>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</si>
  <si>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</si>
  <si>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</si>
  <si>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</si>
  <si>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</si>
  <si>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</si>
  <si>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</si>
  <si>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</si>
  <si>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</si>
  <si>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</si>
  <si>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</si>
  <si>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</si>
  <si>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</si>
  <si>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</si>
  <si>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</si>
  <si>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</si>
  <si>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</si>
  <si>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</si>
  <si>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</si>
  <si>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</si>
  <si>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</si>
  <si>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</si>
  <si>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</si>
  <si>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</si>
  <si>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</si>
  <si>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</si>
  <si>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</si>
  <si>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</si>
  <si>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</si>
  <si>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</si>
  <si>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</si>
  <si>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</si>
  <si>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</si>
  <si>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</si>
  <si>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</si>
  <si>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</si>
  <si>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</si>
  <si>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</si>
  <si>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</si>
  <si>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</si>
  <si>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</si>
  <si>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</si>
  <si>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</si>
  <si>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</si>
  <si>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</si>
  <si>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</si>
  <si>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</si>
  <si>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</si>
  <si>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</si>
  <si>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</si>
  <si>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</si>
  <si>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</si>
  <si>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</si>
  <si>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</si>
  <si>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</si>
  <si>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</si>
  <si>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</si>
  <si>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</si>
  <si>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</si>
  <si>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</si>
  <si>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</si>
  <si>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</si>
  <si>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</si>
  <si>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</si>
  <si>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</si>
  <si>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</si>
  <si>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</si>
  <si>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</si>
  <si>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</si>
  <si>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</si>
  <si>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</si>
  <si>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</si>
  <si>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</si>
  <si>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</si>
  <si>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</si>
  <si>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</si>
  <si>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</si>
  <si>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</si>
  <si>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</si>
  <si>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</si>
  <si>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</si>
  <si>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</si>
  <si>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</si>
  <si>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</si>
  <si>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</si>
  <si>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</si>
  <si>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</si>
  <si>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</si>
  <si>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</si>
  <si>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</si>
  <si>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</si>
  <si>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</si>
  <si>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</si>
  <si>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</si>
  <si>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</si>
  <si>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</si>
  <si>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</si>
  <si>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</si>
  <si>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</si>
  <si>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</si>
  <si>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</si>
  <si>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</si>
  <si>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</si>
  <si>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</si>
  <si>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</si>
  <si>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</si>
  <si>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</si>
  <si>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</si>
  <si>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</si>
  <si>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</si>
  <si>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</si>
  <si>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</si>
  <si>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</si>
  <si>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</si>
  <si>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</si>
  <si>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</si>
  <si>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</si>
  <si>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</si>
  <si>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</si>
  <si>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</si>
  <si>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</si>
  <si>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</si>
  <si>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</si>
  <si>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</si>
  <si>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</si>
  <si>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</si>
  <si>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</si>
  <si>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</si>
  <si>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</si>
  <si>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</si>
  <si>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</si>
  <si>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</si>
  <si>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</si>
  <si>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</si>
  <si>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</si>
  <si>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</si>
  <si>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</si>
  <si>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</si>
  <si>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</si>
  <si>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</si>
  <si>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</si>
  <si>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</si>
  <si>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</si>
  <si>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</si>
  <si>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</si>
  <si>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</si>
  <si>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</si>
  <si>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</si>
  <si>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</si>
  <si>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</si>
  <si>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</si>
  <si>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</si>
  <si>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</si>
  <si>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</si>
  <si>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</si>
  <si>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</si>
  <si>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</si>
  <si>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</si>
  <si>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</si>
  <si>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</si>
  <si>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</si>
  <si>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</si>
  <si>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</si>
  <si>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</si>
  <si>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</si>
  <si>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</si>
  <si>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</si>
  <si>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</si>
  <si>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</si>
  <si>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</si>
  <si>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</si>
  <si>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</si>
  <si>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</si>
  <si>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</si>
  <si>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</si>
  <si>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</si>
  <si>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</si>
  <si>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</si>
  <si>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</si>
  <si>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</si>
  <si>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</si>
  <si>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</si>
  <si>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</si>
  <si>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</si>
  <si>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</si>
  <si>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</si>
  <si>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</si>
  <si>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</si>
  <si>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</si>
  <si>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</si>
  <si>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</si>
  <si>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</si>
  <si>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</si>
  <si>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</si>
  <si>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</si>
  <si>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</si>
  <si>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</si>
  <si>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</si>
  <si>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</si>
  <si>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</si>
  <si>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</si>
  <si>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</si>
  <si>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</si>
  <si>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</si>
  <si>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</si>
  <si>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</si>
  <si>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</si>
  <si>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</si>
  <si>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</si>
  <si>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</si>
  <si>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</si>
  <si>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</si>
  <si>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</si>
  <si>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</si>
  <si>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</si>
  <si>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</si>
  <si>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</si>
  <si>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</si>
  <si>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</si>
  <si>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</si>
  <si>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</si>
  <si>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</si>
  <si>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</si>
  <si>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</si>
  <si>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</si>
  <si>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</si>
  <si>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</si>
  <si>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</si>
  <si>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</si>
  <si>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</si>
  <si>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</si>
  <si>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</si>
  <si>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</si>
  <si>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</si>
  <si>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</si>
  <si>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</si>
  <si>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</si>
  <si>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</si>
  <si>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</si>
  <si>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</si>
  <si>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</si>
  <si>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</si>
  <si>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</si>
  <si>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</si>
  <si>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</si>
  <si>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</si>
  <si>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</si>
  <si>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</si>
  <si>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</si>
  <si>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</si>
  <si>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</si>
  <si>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</si>
  <si>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</si>
  <si>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</si>
  <si>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</si>
  <si>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</si>
  <si>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</si>
  <si>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</si>
  <si>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</si>
  <si>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</si>
  <si>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</si>
  <si>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</si>
  <si>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</si>
  <si>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</si>
  <si>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</si>
  <si>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</si>
  <si>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</si>
  <si>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</si>
  <si>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</si>
  <si>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</si>
  <si>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</si>
  <si>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</si>
  <si>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</si>
  <si>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</si>
  <si>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</si>
  <si>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</si>
  <si>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</si>
  <si>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</si>
  <si>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</si>
  <si>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</si>
  <si>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</si>
  <si>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</si>
  <si>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</si>
  <si>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</si>
  <si>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</si>
  <si>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</si>
  <si>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</si>
  <si>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</si>
  <si>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</si>
  <si>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</si>
  <si>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</si>
  <si>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</si>
  <si>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</si>
  <si>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</si>
  <si>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</si>
  <si>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</si>
  <si>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</si>
  <si>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</si>
  <si>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</si>
  <si>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</si>
  <si>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</si>
  <si>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</si>
  <si>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</si>
  <si>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</si>
  <si>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</si>
  <si>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</si>
  <si>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</si>
  <si>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</si>
  <si>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</si>
  <si>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</si>
  <si>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</si>
  <si>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</si>
  <si>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</si>
  <si>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</si>
  <si>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</si>
  <si>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</si>
  <si>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</si>
  <si>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</si>
  <si>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</si>
  <si>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</si>
  <si>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</si>
  <si>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</si>
  <si>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</si>
  <si>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</si>
  <si>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</si>
  <si>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</si>
  <si>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</si>
  <si>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</si>
  <si>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</si>
  <si>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</si>
  <si>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</si>
  <si>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</si>
  <si>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</si>
  <si>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</si>
  <si>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</si>
  <si>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</si>
  <si>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</si>
  <si>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</si>
  <si>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</si>
  <si>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</si>
  <si>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</si>
  <si>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</si>
  <si>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</si>
  <si>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</si>
  <si>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</si>
  <si>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</si>
  <si>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</si>
  <si>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</si>
  <si>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</si>
  <si>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</si>
  <si>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</si>
  <si>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</si>
  <si>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</si>
  <si>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</si>
  <si>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</si>
  <si>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</si>
  <si>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</si>
  <si>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</si>
  <si>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</si>
  <si>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</si>
  <si>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</si>
  <si>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</si>
  <si>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</si>
  <si>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</si>
  <si>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</si>
  <si>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</si>
  <si>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</si>
  <si>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</si>
  <si>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</si>
  <si>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</si>
  <si>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</si>
  <si>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</si>
  <si>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</si>
  <si>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</si>
  <si>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</si>
  <si>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</si>
  <si>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</si>
  <si>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</si>
  <si>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</si>
  <si>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</si>
  <si>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</si>
  <si>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</si>
  <si>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</si>
  <si>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</si>
  <si>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</si>
  <si>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</si>
  <si>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</si>
  <si>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</si>
  <si>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</si>
  <si>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</si>
  <si>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</si>
  <si>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</si>
  <si>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</si>
  <si>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</si>
  <si>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</si>
  <si>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</si>
  <si>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</si>
  <si>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</si>
  <si>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</si>
  <si>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</si>
  <si>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</si>
  <si>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</si>
  <si>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</si>
  <si>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</si>
  <si>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</si>
  <si>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</si>
  <si>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</si>
  <si>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</si>
  <si>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</si>
  <si>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</si>
  <si>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</si>
  <si>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</si>
  <si>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</si>
  <si>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</si>
  <si>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</si>
  <si>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</si>
  <si>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</si>
  <si>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</si>
  <si>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</si>
  <si>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</si>
  <si>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</si>
  <si>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</si>
  <si>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</si>
  <si>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</si>
  <si>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</si>
  <si>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</si>
  <si>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</si>
  <si>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</si>
  <si>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</si>
  <si>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</si>
  <si>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</si>
  <si>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</si>
  <si>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</si>
  <si>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</si>
  <si>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</si>
  <si>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</si>
  <si>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</si>
  <si>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</si>
  <si>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</si>
  <si>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</si>
  <si>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</si>
  <si>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</si>
  <si>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</si>
  <si>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</si>
  <si>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</si>
  <si>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</si>
  <si>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</si>
  <si>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</si>
  <si>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</si>
  <si>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</si>
  <si>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</si>
  <si>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</si>
  <si>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</si>
  <si>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</si>
  <si>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</si>
  <si>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</si>
  <si>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</si>
  <si>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</si>
  <si>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</si>
  <si>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</si>
  <si>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</si>
  <si>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</si>
  <si>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</si>
  <si>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</si>
  <si>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</si>
  <si>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</si>
  <si>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</si>
  <si>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</si>
  <si>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</si>
  <si>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</si>
  <si>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</si>
  <si>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</si>
  <si>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</si>
  <si>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</si>
  <si>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</si>
  <si>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</si>
  <si>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</si>
  <si>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</si>
  <si>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</si>
  <si>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</si>
  <si>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</si>
  <si>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</si>
  <si>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</si>
  <si>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</si>
  <si>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</si>
  <si>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</si>
  <si>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</si>
  <si>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</si>
  <si>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</si>
  <si>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</si>
  <si>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</si>
  <si>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</si>
  <si>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</si>
  <si>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</si>
  <si>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</si>
  <si>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</si>
  <si>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</si>
  <si>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</si>
  <si>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</si>
  <si>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</si>
  <si>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</si>
  <si>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</si>
  <si>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</si>
  <si>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</si>
  <si>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</si>
  <si>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</si>
  <si>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</si>
  <si>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</si>
  <si>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</si>
  <si>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</si>
  <si>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</si>
  <si>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</si>
  <si>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</si>
  <si>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</si>
  <si>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</si>
  <si>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</si>
  <si>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</si>
  <si>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</si>
  <si>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</si>
  <si>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</si>
  <si>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</si>
  <si>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</si>
  <si>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</si>
  <si>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</si>
  <si>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</si>
  <si>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</si>
  <si>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</si>
  <si>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</si>
  <si>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</si>
  <si>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</si>
  <si>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</si>
  <si>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</si>
  <si>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</si>
  <si>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</si>
  <si>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</si>
  <si>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</si>
  <si>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</si>
  <si>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</si>
  <si>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</si>
  <si>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</si>
  <si>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</si>
  <si>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</si>
  <si>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</si>
  <si>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</si>
  <si>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</si>
  <si>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</si>
  <si>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</si>
  <si>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</si>
  <si>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</si>
  <si>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</si>
  <si>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</si>
  <si>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</si>
  <si>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</si>
  <si>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</si>
  <si>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</si>
  <si>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</si>
  <si>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</si>
  <si>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</si>
  <si>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</si>
  <si>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</si>
  <si>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</si>
  <si>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</si>
  <si>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</si>
  <si>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</si>
  <si>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</si>
  <si>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</si>
  <si>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</si>
  <si>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</si>
  <si>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</si>
  <si>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</si>
  <si>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</si>
  <si>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</si>
  <si>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</si>
  <si>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</si>
  <si>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</si>
  <si>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</si>
  <si>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</si>
  <si>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</si>
  <si>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</si>
  <si>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</si>
  <si>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</si>
  <si>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</si>
  <si>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</si>
  <si>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</si>
  <si>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</si>
  <si>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</si>
  <si>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</si>
  <si>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</si>
  <si>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</si>
  <si>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</si>
  <si>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</si>
  <si>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</si>
  <si>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</si>
  <si>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</si>
  <si>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</si>
  <si>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</si>
  <si>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</si>
  <si>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</si>
  <si>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</si>
  <si>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</si>
  <si>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</si>
  <si>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</si>
  <si>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</si>
  <si>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</si>
  <si>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</si>
  <si>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</si>
  <si>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</si>
  <si>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</si>
  <si>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</si>
  <si>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</si>
  <si>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</si>
  <si>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</si>
  <si>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</si>
  <si>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</si>
  <si>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</si>
  <si>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</si>
  <si>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</si>
  <si>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</si>
  <si>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</si>
  <si>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</si>
  <si>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</si>
  <si>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</si>
  <si>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</si>
  <si>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</si>
  <si>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</si>
  <si>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</si>
  <si>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</si>
  <si>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</si>
  <si>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</si>
  <si>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</si>
  <si>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</si>
  <si>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</si>
  <si>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</si>
  <si>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</si>
  <si>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</si>
  <si>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</si>
  <si>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</si>
  <si>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</si>
  <si>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</si>
  <si>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</si>
  <si>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</si>
  <si>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</si>
  <si>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</si>
  <si>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</si>
  <si>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</si>
  <si>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</si>
  <si>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</si>
  <si>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</si>
  <si>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</si>
  <si>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</si>
  <si>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</si>
  <si>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</si>
  <si>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</si>
  <si>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</si>
  <si>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</si>
  <si>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</si>
  <si>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</si>
  <si>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</si>
  <si>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</si>
  <si>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</si>
  <si>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</si>
  <si>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</si>
  <si>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</si>
  <si>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</si>
  <si>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</si>
  <si>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</si>
  <si>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</si>
  <si>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</si>
  <si>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</si>
  <si>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</si>
  <si>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</si>
  <si>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</si>
  <si>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</si>
  <si>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</si>
  <si>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</si>
  <si>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</si>
  <si>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</si>
  <si>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</si>
  <si>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</si>
  <si>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</si>
  <si>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</si>
  <si>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</si>
  <si>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</si>
  <si>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</si>
  <si>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</si>
  <si>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</si>
  <si>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</si>
  <si>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</si>
  <si>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</si>
  <si>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</si>
  <si>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</si>
  <si>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</si>
  <si>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</si>
  <si>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</si>
  <si>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</si>
  <si>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</si>
  <si>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</si>
  <si>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</si>
  <si>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</si>
  <si>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</si>
  <si>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</si>
  <si>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</si>
  <si>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</si>
  <si>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</si>
  <si>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</si>
  <si>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</si>
  <si>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</si>
  <si>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</si>
  <si>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</si>
  <si>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</si>
  <si>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</si>
  <si>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</si>
  <si>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</si>
  <si>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</si>
  <si>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</si>
  <si>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</si>
  <si>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</si>
  <si>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</si>
  <si>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</si>
  <si>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</si>
  <si>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</si>
  <si>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</si>
  <si>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</si>
  <si>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</si>
  <si>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</si>
  <si>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</si>
  <si>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</si>
  <si>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</si>
  <si>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</si>
  <si>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</si>
  <si>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</si>
  <si>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</si>
  <si>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</si>
  <si>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</si>
  <si>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</si>
  <si>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</si>
  <si>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</si>
  <si>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</si>
  <si>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</si>
  <si>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</si>
  <si>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</si>
  <si>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</si>
  <si>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</si>
  <si>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</si>
  <si>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</si>
  <si>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</si>
  <si>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</si>
  <si>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</si>
  <si>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</si>
  <si>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</si>
  <si>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</si>
  <si>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</si>
  <si>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</si>
  <si>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</si>
  <si>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</si>
  <si>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</si>
  <si>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</si>
  <si>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</si>
  <si>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</si>
  <si>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</si>
  <si>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</si>
  <si>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</si>
  <si>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</si>
  <si>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</si>
  <si>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</si>
  <si>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</si>
  <si>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</si>
  <si>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</si>
  <si>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</si>
  <si>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</si>
  <si>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</si>
  <si>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</si>
  <si>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</si>
  <si>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</si>
  <si>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</si>
  <si>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</si>
  <si>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</si>
  <si>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</si>
  <si>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</si>
  <si>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</si>
  <si>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</si>
  <si>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</si>
  <si>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</si>
  <si>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</si>
  <si>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</si>
  <si>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</si>
  <si>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</si>
  <si>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</si>
  <si>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</si>
  <si>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</si>
  <si>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</si>
  <si>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</si>
  <si>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</si>
  <si>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</si>
  <si>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</si>
  <si>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</si>
  <si>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</si>
  <si>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</si>
  <si>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</si>
  <si>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</si>
  <si>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</si>
  <si>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</si>
  <si>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</si>
  <si>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</si>
  <si>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</si>
  <si>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</si>
  <si>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</si>
  <si>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</si>
  <si>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</si>
  <si>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</si>
  <si>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</si>
  <si>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</si>
  <si>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</si>
  <si>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</si>
  <si>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</si>
  <si>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</si>
  <si>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</si>
  <si>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</si>
  <si>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</si>
  <si>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</si>
  <si>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</si>
  <si>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</si>
  <si>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</si>
  <si>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</si>
  <si>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</si>
  <si>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</si>
  <si>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</si>
  <si>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</si>
  <si>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</si>
  <si>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</si>
  <si>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</si>
  <si>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</si>
  <si>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</si>
  <si>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</si>
  <si>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</si>
  <si>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</si>
  <si>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</si>
  <si>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</si>
  <si>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</si>
  <si>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</si>
  <si>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</si>
  <si>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</si>
  <si>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</si>
  <si>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</si>
  <si>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</si>
  <si>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</si>
  <si>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</si>
  <si>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</si>
  <si>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</si>
  <si>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</si>
  <si>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</si>
  <si>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</si>
  <si>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</si>
  <si>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</si>
  <si>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</si>
  <si>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</si>
  <si>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</si>
  <si>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</si>
  <si>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</si>
  <si>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</si>
  <si>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</si>
  <si>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</si>
  <si>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</si>
  <si>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</si>
  <si>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</si>
  <si>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</si>
  <si>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</si>
  <si>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</si>
  <si>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</si>
  <si>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</si>
  <si>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</si>
  <si>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</si>
  <si>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</si>
  <si>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</si>
  <si>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</si>
  <si>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</si>
  <si>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</si>
  <si>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</si>
  <si>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</si>
  <si>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</si>
  <si>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</si>
  <si>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</si>
  <si>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</si>
  <si>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</si>
  <si>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</si>
  <si>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</si>
  <si>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</si>
  <si>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</si>
  <si>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</si>
  <si>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</si>
  <si>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</si>
  <si>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</si>
  <si>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</si>
  <si>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</si>
  <si>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</si>
  <si>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</si>
  <si>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</si>
  <si>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</si>
  <si>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</si>
  <si>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</si>
  <si>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</si>
  <si>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</si>
  <si>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</si>
  <si>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</si>
  <si>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</si>
  <si>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</si>
  <si>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</si>
  <si>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</si>
  <si>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</si>
  <si>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</si>
  <si>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</si>
  <si>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</si>
  <si>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</si>
  <si>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</si>
  <si>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</si>
  <si>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</si>
  <si>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</si>
  <si>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</si>
  <si>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</si>
  <si>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</si>
  <si>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</si>
  <si>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</si>
  <si>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</si>
  <si>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</si>
  <si>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</si>
  <si>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</si>
  <si>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</si>
  <si>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</si>
  <si>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</si>
  <si>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</si>
  <si>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</si>
  <si>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</si>
  <si>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</si>
  <si>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</si>
  <si>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</si>
  <si>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</si>
  <si>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</si>
  <si>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</si>
  <si>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</si>
  <si>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</si>
  <si>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</si>
  <si>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</si>
  <si>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</si>
  <si>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</si>
  <si>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</si>
  <si>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</si>
  <si>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</si>
  <si>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</si>
  <si>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</si>
  <si>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</si>
  <si>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</si>
  <si>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</si>
  <si>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</si>
  <si>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</si>
  <si>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</si>
  <si>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</si>
  <si>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</si>
  <si>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</si>
  <si>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</si>
  <si>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</si>
  <si>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</si>
  <si>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</si>
  <si>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</si>
  <si>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</si>
  <si>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</si>
  <si>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</si>
  <si>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</si>
  <si>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</si>
  <si>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</si>
  <si>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</si>
  <si>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</si>
  <si>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</si>
  <si>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</si>
  <si>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</si>
  <si>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</si>
  <si>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</si>
  <si>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</si>
  <si>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</si>
  <si>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</si>
  <si>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</si>
  <si>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</si>
  <si>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</si>
  <si>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</si>
  <si>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</si>
  <si>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</si>
  <si>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</si>
  <si>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</si>
  <si>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</si>
  <si>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</si>
  <si>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</si>
  <si>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</si>
  <si>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</si>
  <si>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</si>
  <si>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</si>
  <si>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</si>
  <si>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</si>
  <si>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</si>
  <si>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</si>
  <si>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</si>
  <si>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</si>
  <si>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</si>
  <si>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</si>
  <si>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</si>
  <si>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</si>
  <si>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</si>
  <si>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</si>
  <si>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</si>
  <si>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</si>
  <si>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</si>
  <si>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</si>
  <si>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</si>
  <si>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</si>
  <si>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</si>
  <si>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</si>
  <si>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</si>
  <si>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</si>
  <si>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</si>
  <si>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</si>
  <si>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</si>
  <si>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</si>
  <si>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</si>
  <si>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</si>
  <si>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</si>
  <si>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</si>
  <si>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</si>
  <si>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</si>
  <si>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</si>
  <si>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</si>
  <si>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</si>
  <si>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</si>
  <si>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</si>
  <si>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</si>
  <si>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</si>
  <si>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</si>
  <si>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</si>
  <si>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</si>
  <si>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</si>
  <si>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</si>
  <si>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</si>
  <si>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</si>
  <si>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</si>
  <si>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</si>
  <si>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</si>
  <si>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</si>
  <si>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</si>
  <si>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</si>
  <si>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</si>
  <si>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</si>
  <si>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</si>
  <si>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</si>
  <si>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</si>
  <si>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</si>
  <si>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</si>
  <si>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</si>
  <si>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</si>
  <si>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</si>
  <si>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</si>
  <si>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</si>
  <si>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</si>
  <si>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</si>
  <si>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</si>
  <si>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</si>
  <si>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</si>
  <si>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</si>
  <si>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</si>
  <si>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</si>
  <si>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</si>
  <si>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</si>
  <si>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</si>
  <si>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</si>
  <si>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</si>
  <si>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</si>
  <si>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</si>
  <si>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</si>
  <si>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</si>
  <si>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</si>
  <si>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</si>
  <si>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</si>
  <si>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</si>
  <si>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</si>
  <si>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</si>
  <si>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</si>
  <si>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</si>
  <si>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</si>
  <si>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</si>
  <si>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</si>
  <si>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</si>
  <si>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</si>
  <si>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</si>
  <si>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</si>
  <si>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</si>
  <si>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</si>
  <si>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</si>
  <si>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</si>
  <si>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</si>
  <si>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</si>
  <si>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</si>
  <si>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</si>
  <si>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</si>
  <si>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</si>
  <si>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</si>
  <si>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</si>
  <si>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</si>
  <si>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</si>
  <si>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</si>
  <si>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</si>
  <si>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</si>
  <si>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</si>
  <si>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</si>
  <si>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</si>
  <si>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</si>
  <si>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</si>
  <si>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</si>
  <si>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</si>
  <si>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</si>
  <si>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</si>
  <si>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</si>
  <si>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</si>
  <si>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</si>
  <si>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</si>
  <si>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</si>
  <si>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</si>
  <si>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</si>
  <si>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</si>
  <si>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</si>
  <si>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</si>
  <si>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</si>
  <si>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</si>
  <si>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</si>
  <si>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</si>
  <si>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</si>
  <si>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</si>
  <si>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</si>
  <si>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</si>
  <si>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</si>
  <si>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</si>
  <si>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</si>
  <si>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</si>
  <si>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</si>
  <si>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</si>
  <si>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</si>
  <si>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</si>
  <si>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</si>
  <si>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</si>
  <si>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</si>
  <si>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</si>
  <si>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</si>
  <si>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</si>
  <si>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</si>
  <si>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</si>
  <si>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</si>
  <si>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</si>
  <si>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</si>
  <si>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</si>
  <si>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</si>
  <si>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</si>
  <si>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</si>
  <si>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</si>
  <si>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</si>
  <si>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</si>
  <si>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</si>
  <si>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</si>
  <si>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</si>
  <si>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</si>
  <si>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</si>
  <si>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</si>
  <si>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</si>
  <si>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</si>
  <si>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</si>
  <si>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</si>
  <si>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</si>
  <si>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</si>
  <si>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</si>
  <si>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</si>
  <si>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</si>
  <si>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</si>
  <si>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</si>
  <si>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</si>
  <si>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</si>
  <si>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</si>
  <si>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</si>
  <si>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</si>
  <si>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</si>
  <si>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</si>
  <si>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</si>
  <si>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</si>
  <si>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</si>
  <si>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</si>
  <si>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</si>
  <si>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</si>
  <si>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</si>
  <si>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</si>
  <si>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</si>
  <si>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</si>
  <si>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</si>
  <si>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</si>
  <si>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</si>
  <si>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</si>
  <si>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</si>
  <si>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</si>
  <si>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</si>
  <si>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</si>
  <si>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</si>
  <si>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</si>
  <si>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</si>
  <si>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</si>
  <si>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</si>
  <si>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</si>
  <si>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</si>
  <si>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</si>
  <si>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</si>
  <si>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</si>
  <si>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</si>
  <si>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</si>
  <si>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</si>
  <si>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</si>
  <si>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</si>
  <si>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</si>
  <si>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</si>
  <si>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</si>
  <si>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</si>
  <si>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</si>
  <si>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</si>
  <si>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</si>
  <si>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</si>
  <si>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</si>
  <si>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</si>
  <si>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</si>
  <si>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</si>
  <si>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</si>
  <si>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</si>
  <si>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</si>
  <si>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</si>
  <si>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</si>
  <si>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</si>
  <si>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</si>
  <si>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</si>
  <si>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</si>
  <si>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</si>
  <si>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</si>
  <si>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</si>
  <si>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</si>
  <si>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</si>
  <si>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</si>
  <si>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</si>
  <si>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</si>
  <si>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</si>
  <si>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</si>
  <si>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</si>
  <si>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</si>
  <si>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</si>
  <si>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</si>
  <si>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</si>
  <si>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</si>
  <si>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</si>
  <si>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</si>
  <si>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</si>
  <si>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</si>
  <si>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</si>
  <si>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</si>
  <si>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</si>
  <si>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</si>
  <si>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</si>
  <si>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</si>
  <si>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</si>
  <si>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</si>
  <si>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</si>
  <si>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</si>
  <si>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</si>
  <si>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</si>
  <si>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</si>
  <si>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</si>
  <si>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</si>
  <si>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</si>
  <si>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</si>
  <si>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</si>
  <si>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</si>
  <si>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</si>
  <si>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</si>
  <si>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</si>
  <si>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</si>
  <si>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</si>
  <si>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</si>
  <si>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</si>
  <si>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</si>
  <si>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</si>
  <si>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</si>
  <si>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</si>
  <si>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</si>
  <si>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</si>
  <si>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</si>
  <si>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</si>
  <si>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</si>
  <si>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</si>
  <si>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</si>
  <si>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</si>
  <si>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</si>
  <si>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</si>
  <si>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</si>
  <si>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</si>
  <si>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</si>
  <si>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</si>
  <si>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</si>
  <si>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</si>
  <si>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</si>
  <si>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</si>
  <si>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</si>
  <si>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</si>
  <si>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</si>
  <si>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</si>
  <si>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</si>
  <si>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</si>
  <si>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</si>
  <si>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</si>
  <si>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</si>
  <si>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</si>
  <si>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</si>
  <si>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</si>
  <si>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</si>
  <si>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</si>
  <si>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</si>
  <si>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</si>
  <si>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</si>
  <si>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</si>
  <si>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</si>
  <si>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</si>
  <si>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</si>
  <si>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</si>
  <si>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</si>
  <si>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</si>
  <si>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</si>
  <si>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</si>
  <si>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</si>
  <si>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</si>
  <si>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</si>
  <si>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</si>
  <si>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</si>
  <si>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</si>
  <si>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</si>
  <si>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</si>
  <si>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</si>
  <si>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</si>
  <si>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</si>
  <si>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</si>
  <si>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</si>
  <si>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</si>
  <si>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</si>
  <si>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</si>
  <si>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</si>
  <si>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</si>
  <si>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</si>
  <si>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</si>
  <si>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</si>
  <si>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</si>
  <si>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</si>
  <si>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</si>
  <si>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</si>
  <si>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</si>
  <si>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</si>
  <si>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</si>
  <si>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</si>
  <si>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</si>
  <si>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</si>
  <si>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</si>
  <si>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</si>
  <si>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</si>
  <si>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</si>
  <si>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</si>
  <si>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</si>
  <si>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</si>
  <si>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</si>
  <si>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</si>
  <si>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</si>
  <si>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</si>
  <si>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</si>
  <si>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</si>
  <si>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</si>
  <si>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</si>
  <si>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</si>
  <si>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</si>
  <si>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</si>
  <si>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</si>
  <si>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</si>
  <si>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</si>
  <si>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</si>
  <si>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</si>
  <si>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</si>
  <si>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</si>
  <si>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</si>
  <si>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</si>
  <si>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</si>
  <si>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</si>
  <si>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</si>
  <si>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</si>
  <si>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</si>
  <si>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</si>
  <si>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</si>
  <si>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</si>
  <si>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</si>
  <si>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</si>
  <si>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</si>
  <si>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</si>
  <si>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</si>
  <si>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</si>
  <si>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</si>
  <si>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</si>
  <si>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</si>
  <si>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</si>
  <si>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</si>
  <si>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</si>
  <si>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</si>
  <si>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</si>
  <si>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</si>
  <si>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</si>
  <si>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</si>
  <si>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</si>
  <si>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</si>
  <si>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</si>
  <si>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</si>
  <si>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</si>
  <si>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</si>
  <si>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</si>
  <si>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</si>
  <si>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</si>
  <si>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</si>
  <si>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</si>
  <si>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</si>
  <si>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</si>
  <si>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</si>
  <si>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</si>
  <si>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</si>
  <si>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</si>
  <si>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</si>
  <si>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</si>
  <si>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</si>
  <si>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</si>
  <si>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</si>
  <si>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</si>
  <si>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</si>
  <si>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</si>
  <si>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</si>
  <si>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</si>
  <si>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</si>
  <si>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</si>
  <si>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</si>
  <si>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</si>
  <si>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</si>
  <si>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</si>
  <si>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</si>
  <si>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</si>
  <si>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</si>
  <si>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</si>
  <si>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</si>
  <si>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</si>
  <si>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</si>
  <si>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</si>
  <si>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</si>
  <si>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</si>
  <si>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</si>
  <si>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</si>
  <si>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</si>
  <si>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</si>
  <si>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</si>
  <si>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</si>
  <si>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</si>
  <si>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</si>
  <si>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</si>
  <si>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</si>
  <si>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</si>
  <si>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</si>
  <si>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</si>
  <si>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</si>
  <si>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</si>
  <si>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</si>
  <si>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</si>
  <si>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</si>
  <si>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</si>
  <si>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</si>
  <si>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</si>
  <si>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</si>
  <si>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</si>
  <si>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</si>
  <si>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</si>
  <si>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</si>
  <si>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</si>
  <si>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</si>
  <si>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</si>
  <si>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</si>
  <si>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</si>
  <si>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</si>
  <si>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</si>
  <si>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</si>
  <si>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</si>
  <si>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</si>
  <si>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</si>
  <si>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</si>
  <si>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</si>
  <si>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</si>
  <si>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</si>
  <si>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</si>
  <si>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</si>
  <si>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</si>
  <si>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</si>
  <si>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</si>
  <si>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</si>
  <si>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</si>
  <si>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</si>
  <si>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</si>
  <si>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</si>
  <si>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</si>
  <si>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</si>
  <si>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</si>
  <si>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</si>
  <si>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</si>
  <si>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</si>
  <si>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</si>
  <si>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</si>
  <si>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</si>
  <si>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</si>
  <si>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</si>
  <si>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</si>
  <si>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</si>
  <si>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</si>
  <si>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</si>
  <si>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</si>
  <si>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</si>
  <si>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</si>
  <si>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</si>
  <si>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</si>
  <si>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</si>
  <si>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</si>
  <si>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</si>
  <si>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</si>
  <si>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</si>
  <si>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</si>
  <si>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</si>
  <si>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</si>
  <si>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</si>
  <si>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</si>
  <si>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</si>
  <si>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</si>
  <si>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</si>
  <si>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</si>
  <si>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</si>
  <si>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</si>
  <si>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</si>
  <si>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</si>
  <si>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</si>
  <si>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</si>
  <si>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</si>
  <si>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</si>
  <si>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</si>
  <si>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</si>
  <si>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</si>
  <si>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</si>
  <si>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</si>
  <si>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</si>
  <si>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</si>
  <si>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</si>
  <si>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</si>
  <si>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</si>
  <si>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</si>
  <si>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</si>
  <si>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</si>
  <si>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</si>
  <si>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</si>
  <si>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</si>
  <si>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</si>
  <si>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</si>
  <si>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</si>
  <si>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</si>
  <si>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</si>
  <si>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</si>
  <si>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</si>
  <si>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</si>
  <si>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</si>
  <si>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</si>
  <si>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</si>
  <si>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</si>
  <si>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</si>
  <si>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</si>
  <si>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</si>
  <si>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</si>
  <si>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</si>
  <si>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</si>
  <si>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</si>
  <si>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</si>
  <si>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</si>
  <si>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</si>
  <si>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</si>
  <si>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</si>
  <si>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</si>
  <si>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</si>
  <si>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</si>
  <si>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</si>
  <si>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</si>
  <si>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</si>
  <si>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</si>
  <si>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</si>
  <si>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</si>
  <si>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</si>
  <si>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</si>
  <si>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</si>
  <si>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</si>
  <si>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</si>
  <si>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</si>
  <si>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</si>
  <si>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</si>
  <si>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</si>
  <si>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</si>
  <si>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</si>
  <si>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</si>
  <si>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</si>
  <si>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</si>
  <si>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</si>
  <si>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</si>
  <si>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</si>
  <si>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</si>
  <si>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</si>
  <si>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</si>
  <si>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</si>
  <si>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</si>
  <si>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</si>
  <si>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</si>
  <si>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</si>
  <si>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</si>
  <si>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</si>
  <si>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</si>
  <si>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</si>
  <si>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</si>
  <si>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</si>
  <si>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</si>
  <si>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</si>
  <si>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</si>
  <si>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</si>
  <si>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</si>
  <si>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</si>
  <si>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</si>
  <si>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</si>
  <si>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</si>
  <si>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</si>
  <si>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</si>
  <si>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</si>
  <si>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</si>
  <si>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</si>
  <si>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</si>
  <si>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</si>
  <si>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</si>
  <si>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</si>
  <si>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</si>
  <si>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</si>
  <si>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</si>
  <si>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</si>
  <si>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</si>
  <si>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</si>
  <si>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</si>
  <si>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</si>
  <si>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</si>
  <si>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</si>
  <si>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</si>
  <si>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</si>
  <si>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</si>
  <si>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</si>
  <si>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</si>
  <si>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</si>
  <si>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</si>
  <si>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</si>
  <si>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</si>
  <si>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</si>
  <si>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</si>
  <si>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</si>
  <si>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</si>
  <si>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</si>
  <si>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</si>
  <si>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</si>
  <si>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</si>
  <si>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</si>
  <si>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</si>
  <si>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</si>
  <si>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</si>
  <si>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</si>
  <si>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</si>
  <si>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</si>
  <si>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</si>
  <si>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</si>
  <si>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</si>
  <si>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</si>
  <si>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</si>
  <si>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</si>
  <si>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</si>
  <si>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</si>
  <si>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</si>
  <si>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</si>
  <si>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</si>
  <si>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</si>
  <si>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</si>
  <si>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</si>
  <si>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</si>
  <si>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</si>
  <si>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</si>
  <si>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</si>
  <si>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</si>
  <si>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</si>
  <si>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</si>
  <si>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</si>
  <si>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</si>
  <si>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</si>
  <si>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</si>
  <si>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</si>
  <si>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</si>
  <si>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</si>
  <si>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</si>
  <si>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</si>
  <si>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</si>
  <si>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</si>
  <si>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</si>
  <si>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</si>
  <si>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</si>
  <si>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</si>
  <si>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</si>
  <si>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</si>
  <si>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</si>
  <si>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</si>
  <si>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</si>
  <si>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</si>
  <si>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</si>
  <si>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</si>
  <si>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</si>
  <si>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</si>
  <si>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</si>
  <si>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</si>
  <si>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</si>
  <si>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</si>
  <si>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</si>
  <si>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</si>
  <si>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</si>
  <si>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</si>
  <si>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</si>
  <si>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</si>
  <si>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</si>
  <si>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</si>
  <si>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</si>
  <si>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</si>
  <si>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</si>
  <si>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</si>
  <si>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</si>
  <si>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</si>
  <si>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</si>
  <si>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</si>
  <si>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</si>
  <si>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</si>
  <si>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</si>
  <si>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</si>
  <si>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</si>
  <si>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</si>
  <si>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</si>
  <si>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</si>
  <si>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</si>
  <si>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</si>
  <si>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</si>
  <si>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</si>
  <si>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</si>
  <si>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</si>
  <si>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</si>
  <si>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</si>
  <si>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</si>
  <si>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</si>
  <si>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</si>
  <si>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</si>
  <si>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</si>
  <si>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</si>
  <si>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</si>
  <si>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</si>
  <si>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</si>
  <si>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</si>
  <si>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</si>
  <si>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</si>
  <si>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</si>
  <si>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</si>
  <si>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</si>
  <si>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</si>
  <si>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</si>
  <si>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</si>
  <si>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</si>
  <si>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</si>
  <si>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</si>
  <si>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</si>
  <si>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</si>
  <si>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</si>
  <si>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</si>
  <si>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</si>
  <si>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</si>
  <si>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</si>
  <si>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</si>
  <si>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</si>
  <si>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</si>
  <si>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</si>
  <si>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</si>
  <si>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</si>
  <si>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</si>
  <si>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</si>
  <si>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</si>
  <si>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</si>
  <si>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</si>
  <si>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</si>
  <si>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</si>
  <si>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</si>
  <si>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</si>
  <si>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</si>
  <si>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</si>
  <si>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</si>
  <si>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</si>
  <si>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</si>
  <si>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</si>
  <si>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</si>
  <si>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</si>
  <si>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</si>
  <si>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</si>
  <si>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</si>
  <si>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</si>
  <si>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</si>
  <si>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</si>
  <si>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</si>
  <si>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</si>
  <si>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</si>
  <si>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</si>
  <si>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</si>
  <si>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</si>
  <si>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</si>
  <si>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</si>
  <si>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</si>
  <si>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</si>
  <si>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</si>
  <si>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</si>
  <si>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</si>
  <si>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</si>
  <si>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</si>
  <si>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</si>
  <si>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</si>
  <si>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</si>
  <si>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</si>
  <si>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</si>
  <si>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</si>
  <si>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</si>
  <si>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</si>
  <si>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</si>
  <si>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</si>
  <si>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</si>
  <si>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</si>
  <si>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</si>
  <si>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</si>
  <si>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</si>
  <si>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</si>
  <si>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</si>
  <si>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</si>
  <si>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</si>
  <si>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</si>
  <si>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</si>
  <si>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</si>
  <si>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</si>
  <si>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</si>
  <si>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</si>
  <si>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</si>
  <si>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</si>
  <si>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</si>
  <si>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</si>
  <si>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</si>
  <si>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</si>
  <si>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</si>
  <si>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</si>
  <si>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</si>
  <si>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</si>
  <si>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</si>
  <si>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</si>
  <si>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</si>
  <si>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</si>
  <si>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</si>
  <si>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</si>
  <si>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</si>
  <si>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</si>
  <si>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</si>
  <si>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</si>
  <si>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</si>
  <si>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</si>
  <si>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</si>
  <si>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</si>
  <si>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</si>
  <si>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</si>
  <si>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</si>
  <si>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</si>
  <si>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</si>
  <si>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</si>
  <si>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</si>
  <si>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</si>
  <si>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</si>
  <si>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</si>
  <si>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</si>
  <si>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</si>
  <si>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</si>
  <si>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</si>
  <si>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</si>
  <si>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</si>
  <si>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</si>
  <si>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</si>
  <si>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</si>
  <si>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</si>
  <si>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</si>
  <si>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</si>
  <si>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</si>
  <si>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</si>
  <si>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</si>
  <si>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</si>
  <si>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</si>
  <si>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</si>
  <si>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</si>
  <si>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</si>
  <si>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</si>
  <si>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</si>
  <si>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</si>
  <si>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</si>
  <si>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</si>
  <si>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</si>
  <si>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</si>
  <si>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</si>
  <si>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</si>
  <si>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</si>
  <si>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</si>
  <si>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</si>
  <si>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</si>
  <si>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</si>
  <si>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</si>
  <si>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</si>
  <si>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</si>
  <si>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</si>
  <si>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</si>
  <si>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</si>
  <si>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</si>
  <si>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</si>
  <si>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</si>
  <si>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</si>
  <si>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</si>
  <si>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</si>
  <si>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</si>
  <si>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</si>
  <si>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</si>
  <si>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</si>
  <si>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</si>
  <si>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</si>
  <si>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</si>
  <si>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</si>
  <si>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</si>
  <si>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</si>
  <si>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</si>
  <si>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</si>
  <si>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</si>
  <si>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</si>
  <si>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</si>
  <si>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</si>
  <si>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</si>
  <si>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</si>
  <si>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</si>
  <si>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</si>
  <si>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</si>
  <si>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</si>
  <si>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</si>
  <si>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</si>
  <si>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</si>
  <si>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</si>
  <si>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</si>
  <si>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</si>
  <si>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</si>
  <si>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</si>
  <si>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</si>
  <si>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</si>
  <si>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</si>
  <si>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</si>
  <si>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</si>
  <si>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</si>
  <si>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</si>
  <si>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</si>
  <si>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</si>
  <si>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</si>
  <si>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</si>
  <si>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</si>
  <si>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</si>
  <si>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</si>
  <si>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</si>
  <si>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</si>
  <si>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</si>
  <si>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</si>
  <si>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</si>
  <si>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</si>
  <si>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</si>
  <si>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</si>
  <si>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</si>
  <si>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</si>
  <si>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</si>
  <si>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</si>
  <si>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</si>
  <si>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</si>
  <si>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</si>
  <si>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</si>
  <si>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</si>
  <si>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</si>
  <si>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</si>
  <si>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</si>
  <si>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</si>
  <si>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</si>
  <si>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</si>
  <si>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</si>
  <si>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</si>
  <si>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</si>
  <si>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</si>
  <si>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</si>
  <si>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</si>
  <si>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</si>
  <si>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</si>
  <si>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</si>
  <si>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</si>
  <si>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</si>
  <si>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</si>
  <si>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</si>
  <si>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</si>
  <si>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</si>
  <si>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</si>
  <si>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</si>
  <si>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</si>
  <si>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</si>
  <si>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</si>
  <si>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</si>
  <si>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</si>
  <si>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</si>
  <si>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</si>
  <si>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</si>
  <si>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</si>
  <si>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</si>
  <si>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</si>
  <si>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</si>
  <si>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</si>
  <si>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</si>
  <si>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</si>
  <si>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</si>
  <si>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</si>
  <si>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</si>
  <si>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</si>
  <si>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</si>
  <si>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</si>
  <si>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</si>
  <si>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</si>
  <si>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</si>
  <si>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</si>
  <si>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</si>
  <si>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</si>
  <si>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</si>
  <si>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</si>
  <si>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</si>
  <si>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</si>
  <si>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</si>
  <si>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</si>
  <si>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</si>
  <si>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</si>
  <si>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</si>
  <si>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</si>
  <si>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</si>
  <si>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</si>
  <si>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</si>
  <si>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</si>
  <si>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</si>
  <si>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</si>
  <si>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</si>
  <si>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</si>
  <si>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</si>
  <si>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</si>
  <si>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</si>
  <si>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</si>
  <si>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</si>
  <si>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</si>
  <si>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</si>
  <si>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</si>
  <si>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</si>
  <si>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</si>
  <si>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</si>
  <si>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</si>
  <si>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</si>
  <si>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</si>
  <si>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</si>
  <si>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</si>
  <si>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</si>
  <si>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</si>
  <si>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</si>
  <si>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</si>
  <si>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</si>
  <si>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</si>
  <si>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</si>
  <si>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</si>
  <si>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</si>
  <si>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</si>
  <si>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</si>
  <si>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</si>
  <si>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</si>
  <si>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</si>
  <si>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</si>
  <si>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</si>
  <si>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</si>
  <si>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</si>
  <si>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</si>
  <si>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</si>
  <si>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</si>
  <si>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</si>
  <si>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</si>
  <si>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</si>
  <si>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</si>
  <si>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</si>
  <si>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</si>
  <si>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</si>
  <si>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</si>
  <si>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</si>
  <si>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</si>
  <si>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</si>
  <si>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</si>
  <si>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</si>
  <si>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</si>
  <si>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</si>
  <si>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</si>
  <si>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</si>
  <si>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</si>
  <si>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</si>
  <si>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</si>
  <si>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</si>
  <si>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</si>
  <si>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</si>
  <si>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</si>
  <si>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</si>
  <si>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</si>
  <si>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</si>
  <si>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</si>
  <si>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</si>
  <si>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</si>
  <si>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</si>
  <si>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</si>
  <si>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</si>
  <si>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</si>
  <si>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</si>
  <si>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</si>
  <si>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</si>
  <si>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</si>
  <si>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</si>
  <si>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</si>
  <si>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</si>
  <si>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</si>
  <si>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</si>
  <si>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</si>
  <si>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</si>
  <si>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</si>
  <si>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</si>
  <si>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</si>
  <si>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</si>
  <si>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</si>
  <si>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</si>
  <si>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</si>
  <si>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</si>
  <si>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</si>
  <si>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</si>
  <si>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</si>
  <si>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</si>
  <si>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</si>
  <si>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</si>
  <si>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</si>
  <si>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</si>
  <si>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</si>
  <si>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</si>
  <si>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</si>
  <si>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</si>
  <si>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</si>
  <si>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</si>
  <si>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</si>
  <si>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</si>
  <si>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</si>
  <si>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</si>
  <si>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</si>
  <si>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</si>
  <si>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</si>
  <si>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</si>
  <si>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</si>
  <si>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</si>
  <si>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</si>
  <si>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</si>
  <si>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</si>
  <si>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</si>
  <si>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</si>
  <si>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</si>
  <si>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</si>
  <si>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</si>
  <si>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</si>
  <si>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</si>
  <si>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</si>
  <si>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</si>
  <si>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</si>
  <si>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</si>
  <si>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</si>
  <si>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</si>
  <si>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</si>
  <si>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</si>
  <si>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</si>
  <si>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</si>
  <si>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</si>
  <si>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</si>
  <si>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</si>
  <si>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</si>
  <si>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</si>
  <si>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</si>
  <si>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</si>
  <si>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</si>
  <si>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</si>
  <si>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</si>
  <si>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</si>
  <si>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</si>
  <si>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</si>
  <si>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</si>
  <si>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</si>
  <si>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</si>
  <si>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</si>
  <si>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</si>
  <si>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</si>
  <si>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</si>
  <si>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</si>
  <si>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</si>
  <si>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</si>
  <si>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</si>
  <si>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</si>
  <si>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</si>
  <si>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</si>
  <si>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</si>
  <si>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</si>
  <si>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</si>
  <si>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</si>
  <si>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</si>
  <si>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</si>
  <si>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</si>
  <si>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</si>
  <si>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</si>
  <si>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</si>
  <si>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</si>
  <si>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</si>
  <si>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</si>
  <si>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</si>
  <si>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</si>
  <si>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</si>
  <si>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</si>
  <si>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</si>
  <si>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</si>
  <si>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</si>
  <si>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</si>
  <si>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</si>
  <si>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</si>
  <si>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</si>
  <si>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</si>
  <si>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</si>
  <si>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</si>
  <si>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</si>
  <si>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</si>
  <si>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</si>
  <si>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</si>
  <si>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</si>
  <si>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</si>
  <si>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</si>
  <si>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</si>
  <si>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</si>
  <si>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</si>
  <si>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</si>
  <si>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</si>
  <si>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</si>
  <si>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</si>
  <si>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</si>
  <si>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</si>
  <si>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</si>
  <si>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</si>
  <si>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</si>
  <si>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</si>
  <si>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</si>
  <si>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</si>
  <si>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</si>
  <si>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</si>
  <si>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</si>
  <si>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</si>
  <si>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</si>
  <si>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</si>
  <si>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</si>
  <si>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</si>
  <si>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</si>
  <si>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</si>
  <si>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</si>
  <si>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</si>
  <si>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</si>
  <si>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</si>
  <si>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</si>
  <si>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</si>
  <si>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</si>
  <si>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</si>
  <si>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</si>
  <si>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</si>
  <si>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</si>
  <si>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</si>
  <si>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</si>
  <si>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</si>
  <si>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</si>
  <si>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</si>
  <si>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</si>
  <si>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</si>
  <si>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</si>
  <si>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</si>
  <si>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</si>
  <si>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</si>
  <si>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</si>
  <si>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</si>
  <si>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</si>
  <si>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</si>
  <si>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</si>
  <si>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</si>
  <si>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</si>
  <si>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</si>
  <si>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</si>
  <si>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</si>
  <si>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</si>
  <si>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</si>
  <si>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</si>
  <si>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</si>
  <si>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</si>
  <si>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</si>
  <si>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</si>
  <si>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</si>
  <si>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</si>
  <si>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</si>
  <si>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</si>
  <si>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</si>
  <si>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</si>
  <si>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</si>
  <si>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</si>
  <si>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</si>
  <si>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</si>
  <si>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</si>
  <si>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</si>
  <si>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</si>
  <si>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</si>
  <si>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</si>
  <si>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</si>
  <si>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</si>
  <si>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</si>
  <si>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</si>
  <si>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</si>
  <si>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</si>
  <si>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</si>
  <si>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</si>
  <si>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</si>
  <si>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</si>
  <si>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</si>
  <si>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</si>
  <si>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</si>
  <si>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</si>
  <si>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</si>
  <si>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</si>
  <si>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</si>
  <si>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</si>
  <si>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</si>
  <si>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</si>
  <si>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</si>
  <si>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</si>
  <si>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</si>
  <si>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</si>
  <si>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</si>
  <si>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</si>
  <si>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</si>
  <si>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</si>
  <si>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</si>
  <si>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</si>
  <si>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</si>
  <si>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</si>
  <si>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</si>
  <si>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</si>
  <si>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</si>
  <si>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</si>
  <si>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</si>
  <si>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</si>
  <si>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</si>
  <si>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</si>
  <si>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</si>
  <si>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</si>
  <si>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</si>
  <si>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</si>
  <si>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</si>
  <si>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</si>
  <si>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</si>
  <si>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</si>
  <si>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</si>
  <si>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</si>
  <si>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</si>
  <si>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</si>
  <si>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</si>
  <si>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</si>
  <si>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</si>
  <si>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</si>
  <si>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</si>
  <si>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</si>
  <si>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</si>
  <si>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</si>
  <si>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</si>
  <si>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</si>
  <si>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</si>
  <si>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</si>
  <si>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</si>
  <si>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</si>
  <si>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</si>
  <si>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</si>
  <si>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</si>
  <si>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</si>
  <si>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</si>
  <si>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</si>
  <si>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</si>
  <si>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</si>
  <si>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</si>
  <si>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</si>
  <si>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</si>
  <si>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</si>
  <si>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</si>
  <si>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</si>
  <si>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</si>
  <si>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</si>
  <si>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</si>
  <si>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</si>
  <si>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</si>
  <si>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</si>
  <si>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</si>
  <si>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</si>
  <si>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</si>
  <si>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</si>
  <si>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</si>
  <si>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</si>
  <si>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</si>
  <si>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</si>
  <si>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</si>
  <si>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</si>
  <si>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</si>
  <si>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</si>
  <si>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</si>
  <si>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</si>
  <si>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</si>
  <si>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</si>
  <si>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</si>
  <si>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</si>
  <si>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</si>
  <si>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</si>
  <si>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</si>
  <si>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</si>
  <si>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</si>
  <si>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</si>
  <si>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</si>
  <si>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</si>
  <si>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</si>
  <si>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</si>
  <si>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</si>
  <si>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</si>
  <si>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</si>
  <si>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</si>
  <si>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</si>
  <si>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</si>
  <si>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</si>
  <si>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</si>
  <si>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</si>
  <si>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</si>
  <si>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</si>
  <si>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</si>
  <si>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</si>
  <si>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</si>
  <si>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</si>
  <si>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</si>
  <si>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</si>
  <si>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</si>
  <si>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</si>
  <si>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</si>
  <si>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</si>
  <si>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</si>
  <si>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</si>
  <si>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</si>
  <si>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</si>
  <si>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</si>
  <si>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</si>
  <si>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</si>
  <si>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</si>
  <si>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</si>
  <si>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</si>
  <si>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</si>
  <si>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</si>
  <si>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</si>
  <si>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</si>
  <si>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</si>
  <si>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</si>
  <si>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</si>
  <si>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</si>
  <si>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</si>
  <si>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</si>
  <si>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</si>
  <si>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</si>
  <si>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</si>
  <si>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</si>
  <si>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</si>
  <si>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</si>
  <si>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</si>
  <si>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</si>
  <si>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</si>
  <si>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</si>
  <si>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</si>
  <si>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</si>
  <si>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</si>
  <si>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</si>
  <si>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</si>
  <si>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</si>
  <si>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</si>
  <si>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</si>
  <si>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</si>
  <si>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</si>
  <si>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</si>
  <si>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</si>
  <si>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</si>
  <si>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</si>
  <si>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</si>
  <si>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</si>
  <si>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</si>
  <si>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</si>
  <si>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</si>
  <si>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</si>
  <si>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</si>
  <si>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</si>
  <si>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</si>
  <si>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</si>
  <si>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</si>
  <si>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</si>
  <si>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</si>
  <si>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</si>
  <si>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</si>
  <si>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</si>
  <si>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</si>
  <si>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</si>
  <si>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</si>
  <si>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</si>
  <si>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</si>
  <si>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</si>
  <si>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</si>
  <si>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</si>
  <si>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</si>
  <si>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</si>
  <si>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</si>
  <si>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</si>
  <si>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</si>
  <si>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</si>
  <si>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</si>
  <si>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</si>
  <si>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</si>
  <si>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</si>
  <si>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</si>
  <si>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</si>
  <si>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</si>
  <si>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</si>
  <si>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</si>
  <si>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</si>
  <si>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</si>
  <si>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</si>
  <si>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</si>
  <si>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</si>
  <si>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</si>
  <si>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</si>
  <si>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</si>
  <si>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</si>
  <si>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</si>
  <si>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</si>
  <si>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</si>
  <si>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</si>
  <si>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</si>
  <si>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</si>
  <si>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</si>
  <si>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</si>
  <si>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</si>
  <si>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</si>
  <si>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</si>
  <si>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</si>
  <si>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</si>
  <si>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</si>
  <si>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</si>
  <si>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</si>
  <si>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</si>
  <si>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</si>
  <si>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</si>
  <si>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</si>
  <si>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</si>
  <si>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</si>
  <si>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</si>
  <si>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</si>
  <si>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</si>
  <si>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</si>
  <si>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</si>
  <si>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</si>
  <si>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</si>
  <si>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</si>
  <si>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</si>
  <si>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</si>
  <si>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</si>
  <si>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</si>
  <si>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</si>
  <si>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</si>
  <si>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</si>
  <si>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</si>
  <si>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</si>
  <si>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</si>
  <si>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</si>
  <si>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</si>
  <si>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</si>
  <si>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</si>
  <si>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</si>
  <si>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</si>
  <si>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</si>
  <si>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</si>
  <si>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</si>
  <si>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</si>
  <si>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</si>
  <si>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</si>
  <si>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</si>
  <si>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</si>
  <si>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</si>
  <si>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</si>
  <si>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</si>
  <si>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</si>
  <si>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</si>
  <si>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</si>
  <si>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</si>
  <si>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</si>
  <si>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</si>
  <si>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</si>
  <si>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</si>
  <si>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</si>
  <si>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</si>
  <si>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</si>
  <si>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</si>
  <si>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</si>
  <si>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</si>
  <si>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</si>
  <si>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</si>
  <si>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</si>
  <si>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</si>
  <si>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</si>
  <si>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</si>
  <si>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</si>
  <si>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</si>
  <si>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</si>
  <si>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</si>
  <si>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</si>
  <si>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</si>
  <si>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</si>
  <si>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</si>
  <si>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</si>
  <si>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</si>
  <si>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</si>
  <si>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</si>
  <si>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</si>
  <si>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</si>
  <si>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</si>
  <si>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</si>
  <si>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</si>
  <si>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</si>
  <si>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</si>
  <si>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</si>
  <si>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</si>
  <si>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</si>
  <si>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</si>
  <si>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</si>
  <si>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</si>
  <si>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</si>
  <si>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</si>
  <si>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</si>
  <si>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</si>
  <si>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</si>
  <si>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</si>
  <si>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</si>
  <si>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</si>
  <si>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</si>
  <si>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</si>
  <si>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</si>
  <si>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</si>
  <si>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</si>
  <si>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</si>
  <si>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</si>
  <si>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</si>
  <si>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</si>
  <si>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</si>
  <si>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</si>
  <si>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</si>
  <si>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</si>
  <si>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</si>
  <si>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</si>
  <si>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</si>
  <si>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</si>
  <si>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</si>
  <si>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</si>
  <si>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</si>
  <si>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</si>
  <si>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</si>
  <si>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</si>
  <si>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</si>
  <si>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</si>
  <si>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</si>
  <si>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</si>
  <si>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</si>
  <si>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</si>
  <si>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</si>
  <si>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</si>
  <si>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</si>
  <si>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</si>
  <si>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</si>
  <si>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</si>
  <si>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</si>
  <si>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</si>
  <si>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</si>
  <si>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</si>
  <si>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</si>
  <si>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</si>
  <si>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</si>
  <si>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</si>
  <si>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</si>
  <si>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</si>
  <si>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</si>
  <si>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</si>
  <si>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</si>
  <si>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</si>
  <si>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</si>
  <si>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</si>
  <si>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</si>
  <si>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</si>
  <si>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</si>
  <si>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</si>
  <si>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</si>
  <si>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</si>
  <si>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</si>
  <si>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</si>
  <si>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</si>
  <si>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</si>
  <si>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</si>
  <si>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</si>
  <si>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</si>
  <si>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</si>
  <si>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</si>
  <si>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</si>
  <si>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</si>
  <si>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</si>
  <si>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</si>
  <si>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</si>
  <si>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</si>
  <si>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</si>
  <si>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</si>
  <si>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</si>
  <si>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</si>
  <si>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</si>
  <si>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</si>
  <si>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</si>
  <si>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</si>
  <si>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</si>
  <si>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</si>
  <si>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</si>
  <si>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</si>
  <si>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</si>
  <si>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</si>
  <si>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</si>
  <si>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</si>
  <si>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</si>
  <si>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</si>
  <si>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</si>
  <si>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</si>
  <si>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</si>
  <si>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</si>
  <si>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</si>
  <si>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</si>
  <si>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</si>
  <si>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</si>
  <si>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</si>
  <si>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</si>
  <si>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</si>
  <si>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</si>
  <si>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</si>
  <si>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</si>
  <si>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</si>
  <si>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</si>
  <si>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</si>
  <si>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</si>
  <si>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</si>
  <si>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</si>
  <si>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</si>
  <si>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</si>
  <si>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</si>
  <si>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</si>
  <si>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</si>
  <si>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</si>
  <si>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</si>
  <si>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</si>
  <si>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</si>
  <si>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</si>
  <si>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</si>
  <si>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</si>
  <si>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</si>
  <si>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</si>
  <si>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</si>
  <si>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</si>
  <si>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</si>
  <si>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</si>
  <si>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</si>
  <si>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</si>
  <si>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</si>
  <si>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</si>
  <si>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</si>
  <si>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</si>
  <si>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</si>
  <si>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</si>
  <si>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</si>
  <si>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</si>
  <si>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</si>
  <si>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</si>
  <si>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</si>
  <si>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</si>
  <si>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</si>
  <si>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</si>
  <si>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</si>
  <si>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</si>
  <si>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</si>
  <si>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</si>
  <si>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</si>
  <si>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</si>
  <si>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</si>
  <si>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</si>
  <si>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</si>
  <si>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</si>
  <si>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</si>
  <si>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</si>
  <si>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</si>
  <si>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</si>
  <si>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</si>
  <si>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</si>
  <si>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</si>
  <si>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</si>
  <si>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</si>
  <si>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</si>
  <si>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</si>
  <si>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</si>
  <si>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</si>
  <si>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</si>
  <si>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</si>
  <si>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</si>
  <si>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</si>
  <si>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</si>
  <si>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</si>
  <si>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</si>
  <si>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</si>
  <si>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</si>
  <si>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</si>
  <si>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</si>
  <si>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</si>
  <si>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</si>
  <si>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</si>
  <si>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</si>
  <si>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</si>
  <si>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</si>
  <si>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</si>
  <si>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</si>
  <si>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</si>
  <si>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</si>
  <si>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</si>
  <si>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</si>
  <si>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</si>
  <si>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</si>
  <si>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</si>
  <si>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</si>
  <si>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</si>
  <si>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</si>
  <si>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</si>
  <si>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</si>
  <si>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</si>
  <si>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</si>
  <si>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</si>
  <si>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</si>
  <si>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</si>
  <si>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</si>
  <si>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</si>
  <si>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</si>
  <si>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</si>
  <si>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</si>
  <si>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</si>
  <si>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</si>
  <si>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</si>
  <si>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</si>
  <si>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</si>
  <si>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</si>
  <si>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</si>
  <si>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</si>
  <si>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</si>
  <si>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</si>
  <si>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</si>
  <si>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</si>
  <si>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</si>
  <si>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</si>
  <si>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</si>
  <si>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</si>
  <si>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</si>
  <si>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</si>
  <si>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</si>
  <si>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</si>
  <si>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</si>
  <si>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</si>
  <si>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</si>
  <si>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</si>
  <si>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</si>
  <si>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</si>
  <si>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</si>
  <si>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</si>
  <si>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</si>
  <si>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</si>
  <si>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</si>
  <si>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</si>
  <si>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</si>
  <si>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</si>
  <si>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</si>
  <si>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</si>
  <si>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</si>
  <si>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</si>
  <si>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</si>
  <si>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</si>
  <si>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</si>
  <si>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</si>
  <si>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</si>
  <si>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</si>
  <si>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</si>
  <si>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</si>
  <si>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</si>
  <si>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</si>
  <si>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</si>
  <si>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</si>
  <si>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</si>
  <si>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</si>
  <si>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</si>
  <si>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</si>
  <si>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</si>
  <si>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</si>
  <si>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</si>
  <si>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</si>
  <si>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</si>
  <si>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</si>
  <si>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</si>
  <si>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</si>
  <si>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</si>
  <si>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</si>
  <si>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</si>
  <si>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</si>
  <si>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</si>
  <si>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</si>
  <si>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</si>
  <si>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</si>
  <si>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</si>
  <si>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</si>
  <si>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</si>
  <si>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</si>
  <si>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</si>
  <si>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</si>
  <si>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</si>
  <si>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</si>
  <si>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</si>
  <si>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</si>
  <si>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</si>
  <si>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</si>
  <si>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</si>
  <si>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</si>
  <si>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</si>
  <si>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</si>
  <si>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</si>
  <si>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</si>
  <si>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</si>
  <si>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</si>
  <si>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</si>
  <si>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</si>
  <si>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</si>
  <si>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</si>
  <si>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</si>
  <si>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</si>
  <si>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</si>
  <si>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</si>
  <si>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</si>
  <si>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</si>
  <si>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</si>
  <si>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</si>
  <si>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</si>
  <si>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</si>
  <si>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</si>
  <si>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</si>
  <si>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</si>
  <si>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</si>
  <si>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</si>
  <si>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</si>
  <si>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</si>
  <si>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</si>
  <si>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</si>
  <si>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</si>
  <si>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</si>
  <si>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</si>
  <si>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</si>
  <si>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</si>
  <si>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</si>
  <si>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</si>
  <si>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</si>
  <si>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</si>
  <si>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</si>
  <si>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</si>
  <si>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</si>
  <si>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</si>
  <si>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</si>
  <si>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</si>
  <si>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</si>
  <si>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</si>
  <si>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</si>
  <si>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</si>
  <si>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</si>
  <si>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</si>
  <si>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</si>
  <si>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</si>
  <si>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</si>
  <si>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</si>
  <si>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</si>
  <si>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</si>
  <si>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</si>
  <si>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</si>
  <si>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</si>
  <si>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</si>
  <si>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</si>
  <si>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</si>
  <si>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</si>
  <si>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</si>
  <si>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</si>
  <si>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</si>
  <si>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</si>
  <si>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</si>
  <si>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</si>
  <si>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</si>
  <si>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</si>
  <si>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</si>
  <si>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</si>
  <si>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</si>
  <si>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</si>
  <si>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</si>
  <si>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</si>
  <si>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</si>
  <si>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</si>
  <si>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</si>
  <si>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</si>
  <si>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</si>
  <si>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</si>
  <si>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</si>
  <si>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</si>
  <si>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</si>
  <si>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</si>
  <si>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</si>
  <si>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</si>
  <si>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</si>
  <si>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</si>
  <si>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</si>
  <si>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</si>
  <si>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</si>
  <si>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</si>
  <si>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</si>
  <si>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</si>
  <si>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</si>
  <si>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</si>
  <si>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</si>
  <si>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</si>
  <si>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</si>
  <si>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</si>
  <si>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</si>
  <si>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</si>
  <si>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</si>
  <si>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</si>
  <si>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</si>
  <si>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</si>
  <si>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</si>
  <si>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</si>
  <si>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</si>
  <si>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</si>
  <si>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</si>
  <si>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</si>
  <si>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</si>
  <si>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</si>
  <si>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</si>
  <si>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</si>
  <si>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</si>
  <si>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</si>
  <si>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</si>
  <si>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</si>
  <si>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</si>
  <si>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</si>
  <si>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</si>
  <si>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</si>
  <si>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</si>
  <si>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</si>
  <si>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</si>
  <si>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</si>
  <si>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</si>
  <si>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</si>
  <si>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</si>
  <si>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</si>
  <si>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</si>
  <si>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</si>
  <si>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</si>
  <si>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</si>
  <si>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</si>
  <si>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</si>
  <si>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</si>
  <si>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</si>
  <si>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</si>
  <si>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</si>
  <si>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</si>
  <si>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</si>
  <si>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</si>
  <si>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</si>
  <si>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</si>
  <si>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</si>
  <si>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</si>
  <si>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</si>
  <si>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</si>
  <si>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</si>
  <si>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</si>
  <si>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</si>
  <si>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</si>
  <si>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</si>
  <si>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</si>
  <si>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</si>
  <si>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</si>
  <si>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</si>
  <si>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</si>
  <si>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</si>
  <si>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</si>
  <si>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</si>
  <si>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</si>
  <si>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</si>
  <si>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</si>
  <si>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</si>
  <si>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</si>
  <si>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</si>
  <si>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</si>
  <si>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</si>
  <si>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</si>
  <si>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</si>
  <si>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</si>
  <si>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</si>
  <si>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</si>
  <si>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</si>
  <si>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</si>
  <si>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</si>
  <si>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</si>
  <si>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</si>
  <si>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</si>
  <si>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</si>
  <si>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</si>
  <si>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</si>
  <si>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</si>
  <si>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</si>
  <si>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</si>
  <si>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</si>
  <si>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</si>
  <si>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</si>
  <si>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</si>
  <si>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</si>
  <si>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</si>
  <si>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</si>
  <si>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</si>
  <si>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</si>
  <si>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</si>
  <si>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</si>
  <si>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</si>
  <si>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</si>
  <si>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</si>
  <si>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</si>
  <si>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</si>
  <si>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</si>
  <si>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</si>
  <si>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</si>
  <si>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</si>
  <si>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</si>
  <si>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</si>
  <si>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</si>
  <si>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</si>
  <si>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</si>
  <si>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</si>
  <si>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</si>
  <si>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</si>
  <si>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</si>
  <si>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</si>
  <si>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</si>
  <si>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</si>
  <si>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</si>
  <si>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</si>
  <si>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</si>
  <si>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</si>
  <si>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</si>
  <si>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</si>
  <si>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</si>
  <si>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</si>
  <si>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</si>
  <si>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</si>
  <si>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</si>
  <si>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</si>
  <si>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</si>
  <si>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</si>
  <si>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</si>
  <si>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</si>
  <si>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</si>
  <si>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</si>
  <si>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</si>
  <si>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</si>
  <si>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</si>
  <si>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</si>
  <si>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</si>
  <si>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</si>
  <si>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</si>
  <si>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</si>
  <si>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</si>
  <si>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</si>
  <si>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</si>
  <si>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</si>
  <si>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</si>
  <si>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</si>
  <si>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</si>
  <si>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</si>
  <si>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</si>
  <si>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</si>
  <si>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</si>
  <si>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</si>
  <si>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</si>
  <si>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</si>
  <si>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</si>
  <si>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</si>
  <si>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</si>
  <si>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</si>
  <si>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</si>
  <si>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</si>
  <si>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</si>
  <si>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</si>
  <si>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</si>
  <si>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</si>
  <si>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</si>
  <si>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</si>
  <si>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</si>
  <si>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</si>
  <si>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</si>
  <si>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</si>
  <si>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</si>
  <si>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</si>
  <si>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</si>
  <si>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</si>
  <si>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</si>
  <si>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</si>
  <si>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</si>
  <si>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</si>
  <si>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</si>
  <si>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</si>
  <si>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</si>
  <si>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</si>
  <si>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</si>
  <si>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</si>
  <si>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</si>
  <si>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</si>
  <si>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</si>
  <si>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</si>
  <si>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</si>
  <si>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</si>
  <si>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</si>
  <si>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</si>
  <si>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</si>
  <si>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</si>
  <si>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</si>
  <si>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</si>
  <si>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</si>
  <si>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</si>
  <si>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</si>
  <si>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</si>
  <si>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</si>
  <si>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</si>
  <si>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</si>
  <si>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</si>
  <si>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</si>
  <si>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</si>
  <si>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</si>
  <si>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</si>
  <si>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</si>
  <si>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</si>
  <si>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</si>
  <si>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</si>
  <si>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</si>
  <si>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</si>
  <si>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</si>
  <si>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</si>
  <si>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</si>
  <si>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</si>
  <si>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</si>
  <si>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</si>
  <si>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</si>
  <si>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</si>
  <si>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</si>
  <si>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</si>
  <si>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</si>
  <si>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</si>
  <si>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</si>
  <si>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</si>
  <si>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</si>
  <si>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</si>
  <si>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</si>
  <si>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</si>
  <si>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</si>
  <si>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</si>
  <si>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</si>
  <si>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</si>
  <si>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</si>
  <si>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</si>
  <si>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</si>
  <si>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</si>
  <si>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</si>
  <si>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</si>
  <si>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</si>
  <si>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</si>
  <si>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</si>
  <si>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</si>
  <si>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</si>
  <si>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</si>
  <si>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</si>
  <si>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</si>
  <si>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</si>
  <si>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</si>
  <si>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</si>
  <si>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</si>
  <si>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</si>
  <si>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</si>
  <si>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</si>
  <si>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</si>
  <si>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</si>
  <si>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</si>
  <si>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</si>
  <si>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</si>
  <si>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</si>
  <si>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</si>
  <si>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</si>
  <si>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</si>
  <si>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</si>
  <si>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</si>
  <si>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</si>
  <si>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</si>
  <si>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</si>
  <si>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</si>
  <si>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</si>
  <si>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</si>
  <si>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</si>
  <si>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</si>
  <si>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</si>
  <si>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</si>
  <si>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</si>
  <si>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</si>
  <si>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</si>
  <si>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</si>
  <si>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</si>
  <si>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</si>
  <si>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</si>
  <si>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</si>
  <si>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</si>
  <si>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</si>
  <si>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</si>
  <si>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</si>
  <si>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</si>
  <si>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</si>
  <si>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</si>
  <si>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</si>
  <si>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</si>
  <si>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</si>
  <si>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</si>
  <si>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</si>
  <si>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</si>
  <si>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</si>
  <si>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</si>
  <si>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</si>
  <si>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</si>
  <si>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</si>
  <si>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</si>
  <si>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</si>
  <si>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</si>
  <si>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</si>
  <si>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</si>
  <si>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</si>
  <si>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</si>
  <si>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</si>
  <si>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</si>
  <si>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</si>
  <si>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</si>
  <si>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</si>
  <si>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</si>
  <si>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</si>
  <si>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</si>
  <si>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</si>
  <si>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</si>
  <si>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</si>
  <si>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</si>
  <si>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</si>
  <si>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</si>
  <si>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</si>
  <si>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</si>
  <si>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</si>
  <si>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</si>
  <si>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</si>
  <si>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</si>
  <si>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</si>
  <si>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</si>
  <si>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</si>
  <si>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</si>
  <si>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</si>
  <si>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</si>
  <si>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</si>
  <si>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</si>
  <si>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</si>
  <si>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</si>
  <si>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</si>
  <si>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</si>
  <si>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</si>
  <si>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</si>
  <si>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</si>
  <si>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</si>
  <si>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</si>
  <si>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</si>
  <si>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</si>
  <si>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</si>
  <si>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</si>
  <si>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</si>
  <si>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</si>
  <si>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</si>
  <si>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</si>
  <si>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</si>
  <si>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</si>
  <si>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</si>
  <si>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</si>
  <si>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</si>
  <si>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</si>
  <si>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</si>
  <si>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</si>
  <si>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</si>
  <si>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</si>
  <si>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</si>
  <si>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</si>
  <si>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</si>
  <si>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</si>
  <si>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</si>
  <si>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</si>
  <si>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</si>
  <si>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</si>
  <si>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</si>
  <si>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</si>
  <si>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</si>
  <si>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</si>
  <si>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</si>
  <si>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</si>
  <si>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</si>
  <si>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</si>
  <si>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</si>
  <si>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</si>
  <si>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</si>
  <si>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</si>
  <si>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</si>
  <si>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</si>
  <si>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</si>
  <si>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</si>
  <si>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</si>
  <si>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</si>
  <si>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</si>
  <si>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</si>
  <si>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</si>
  <si>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</si>
  <si>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</si>
  <si>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</si>
  <si>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</si>
  <si>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</si>
  <si>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</si>
  <si>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</si>
  <si>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</si>
  <si>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</si>
  <si>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</si>
  <si>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</si>
  <si>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</si>
  <si>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</si>
  <si>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</si>
  <si>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</si>
  <si>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</si>
  <si>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</si>
  <si>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</si>
  <si>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</si>
  <si>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</si>
  <si>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</si>
  <si>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</si>
  <si>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</si>
  <si>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</si>
  <si>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</si>
  <si>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</si>
  <si>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</si>
  <si>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</si>
  <si>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</si>
  <si>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</si>
  <si>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</si>
  <si>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</si>
  <si>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</si>
  <si>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</si>
  <si>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</si>
  <si>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</si>
  <si>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</si>
  <si>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</si>
  <si>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</si>
  <si>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</si>
  <si>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</si>
  <si>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</si>
  <si>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</si>
  <si>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</si>
  <si>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</si>
  <si>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</si>
  <si>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</si>
  <si>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</si>
  <si>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</si>
  <si>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</si>
  <si>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</si>
  <si>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</si>
  <si>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</si>
  <si>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</si>
  <si>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</si>
  <si>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</si>
  <si>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</si>
  <si>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</si>
  <si>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</si>
  <si>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</si>
  <si>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</si>
  <si>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</si>
  <si>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</si>
  <si>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</si>
  <si>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</si>
  <si>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</si>
  <si>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</si>
  <si>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</si>
  <si>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</si>
  <si>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</si>
  <si>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</si>
  <si>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</si>
  <si>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</si>
  <si>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</si>
  <si>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</si>
  <si>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</si>
  <si>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</si>
  <si>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</si>
  <si>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</si>
  <si>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</si>
  <si>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</si>
  <si>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</si>
  <si>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</si>
  <si>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</si>
  <si>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</si>
  <si>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</si>
  <si>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</si>
  <si>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</si>
  <si>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</si>
  <si>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</si>
  <si>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</si>
  <si>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</si>
  <si>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</si>
  <si>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</si>
  <si>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</si>
  <si>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</si>
  <si>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</si>
  <si>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</si>
  <si>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</si>
  <si>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</si>
  <si>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</si>
  <si>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</si>
  <si>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</si>
  <si>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</si>
  <si>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</si>
  <si>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</si>
  <si>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</si>
  <si>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</si>
  <si>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</si>
  <si>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</si>
  <si>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</si>
  <si>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</si>
  <si>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</si>
  <si>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</si>
  <si>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</si>
  <si>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</si>
  <si>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</si>
  <si>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</si>
  <si>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</si>
  <si>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</si>
  <si>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</si>
  <si>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</si>
  <si>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</si>
  <si>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</si>
  <si>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</si>
  <si>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</si>
  <si>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</si>
  <si>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</si>
  <si>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</si>
  <si>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</si>
  <si>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</si>
  <si>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</si>
  <si>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</si>
  <si>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</si>
  <si>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</si>
  <si>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</si>
  <si>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</si>
  <si>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</si>
  <si>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</si>
  <si>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</si>
  <si>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</si>
  <si>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</si>
  <si>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</si>
  <si>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</si>
  <si>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</si>
  <si>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</si>
  <si>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</si>
  <si>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</si>
  <si>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</si>
  <si>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</si>
  <si>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</si>
  <si>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</si>
  <si>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</si>
  <si>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</si>
  <si>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</si>
  <si>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</si>
  <si>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</si>
  <si>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</si>
  <si>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</si>
  <si>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</si>
  <si>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</si>
  <si>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</si>
  <si>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</si>
  <si>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</si>
  <si>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</si>
  <si>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</si>
  <si>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</si>
  <si>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</si>
  <si>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</si>
  <si>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</si>
  <si>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</si>
  <si>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</si>
  <si>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</si>
  <si>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</si>
  <si>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</si>
  <si>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</si>
  <si>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</si>
  <si>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</si>
  <si>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</si>
  <si>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</si>
  <si>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</si>
  <si>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</si>
  <si>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</si>
  <si>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</si>
  <si>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</si>
  <si>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</si>
  <si>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</si>
  <si>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</si>
  <si>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</si>
  <si>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</si>
  <si>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</si>
  <si>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</si>
  <si>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</si>
  <si>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</si>
  <si>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</si>
  <si>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</si>
  <si>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</si>
  <si>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</si>
  <si>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</si>
  <si>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</si>
  <si>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</si>
  <si>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</si>
  <si>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</si>
  <si>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</si>
  <si>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</si>
  <si>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</si>
  <si>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</si>
  <si>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</si>
  <si>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</si>
  <si>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</si>
  <si>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</si>
  <si>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</si>
  <si>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</si>
  <si>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</si>
  <si>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</si>
  <si>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</si>
  <si>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</si>
  <si>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</si>
  <si>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</si>
  <si>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</si>
  <si>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</si>
  <si>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</si>
  <si>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</si>
  <si>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</si>
  <si>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</si>
  <si>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</si>
  <si>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</si>
  <si>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</si>
  <si>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</si>
  <si>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</si>
  <si>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</si>
  <si>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</si>
  <si>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</si>
  <si>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</si>
  <si>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</si>
  <si>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</si>
  <si>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</si>
  <si>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</si>
  <si>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</si>
  <si>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</si>
  <si>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</si>
  <si>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</si>
  <si>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</si>
  <si>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</si>
  <si>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</si>
  <si>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</si>
  <si>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</si>
  <si>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</si>
  <si>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</si>
  <si>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</si>
  <si>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</si>
  <si>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</si>
  <si>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</si>
  <si>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</si>
  <si>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</si>
  <si>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</si>
  <si>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</si>
  <si>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</si>
  <si>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</si>
  <si>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</si>
  <si>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</si>
  <si>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</si>
  <si>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</si>
  <si>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</si>
  <si>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</si>
  <si>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</si>
  <si>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</si>
  <si>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</si>
  <si>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</si>
  <si>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</si>
  <si>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</si>
  <si>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</si>
  <si>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</si>
  <si>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</si>
  <si>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</si>
  <si>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</si>
  <si>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</si>
  <si>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</si>
  <si>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</si>
  <si>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</si>
  <si>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</si>
  <si>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</si>
  <si>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</si>
  <si>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</si>
  <si>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</si>
  <si>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</si>
  <si>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</si>
  <si>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</si>
  <si>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</si>
  <si>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</si>
  <si>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</si>
  <si>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</si>
  <si>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</si>
  <si>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</si>
  <si>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</si>
  <si>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</si>
  <si>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</si>
  <si>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</si>
  <si>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</si>
  <si>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</si>
  <si>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</si>
  <si>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</si>
  <si>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</si>
  <si>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</si>
  <si>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</si>
  <si>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</si>
  <si>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</si>
  <si>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</si>
  <si>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</si>
  <si>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</si>
  <si>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</si>
  <si>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</si>
  <si>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</si>
  <si>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</si>
  <si>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</si>
  <si>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</si>
  <si>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</si>
  <si>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</si>
  <si>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</si>
  <si>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</si>
  <si>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</si>
  <si>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</si>
  <si>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</si>
  <si>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</si>
  <si>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</si>
  <si>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</si>
  <si>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</si>
  <si>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</si>
  <si>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</si>
  <si>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</si>
  <si>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</si>
  <si>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</si>
  <si>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</si>
  <si>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</si>
  <si>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</si>
  <si>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</si>
  <si>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</si>
  <si>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</si>
  <si>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</si>
  <si>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</si>
  <si>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</si>
  <si>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</si>
  <si>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</si>
  <si>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</si>
  <si>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</si>
  <si>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</si>
  <si>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</si>
  <si>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</si>
  <si>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</si>
  <si>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</si>
  <si>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</si>
  <si>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</si>
  <si>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</si>
  <si>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</si>
  <si>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</si>
  <si>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</si>
  <si>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</si>
  <si>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</si>
  <si>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</si>
  <si>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</si>
  <si>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</si>
  <si>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</si>
  <si>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</si>
  <si>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</si>
  <si>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</si>
  <si>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</si>
  <si>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</si>
  <si>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</si>
  <si>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</si>
  <si>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</si>
  <si>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</si>
  <si>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</si>
  <si>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</si>
  <si>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</si>
  <si>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</si>
  <si>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</si>
  <si>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</si>
  <si>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</si>
  <si>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</si>
  <si>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</si>
  <si>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</si>
  <si>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</si>
  <si>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</si>
  <si>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</si>
  <si>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</si>
  <si>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</si>
  <si>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</si>
  <si>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</si>
  <si>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</si>
  <si>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</si>
  <si>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</si>
  <si>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</si>
  <si>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</si>
  <si>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</si>
  <si>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</si>
  <si>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</si>
  <si>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</si>
  <si>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</si>
  <si>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</si>
  <si>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</si>
  <si>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</si>
  <si>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</si>
  <si>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</si>
  <si>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</si>
  <si>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</si>
  <si>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</si>
  <si>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</si>
  <si>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</si>
  <si>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</si>
  <si>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</si>
  <si>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</si>
  <si>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</si>
  <si>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</si>
  <si>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</si>
  <si>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</si>
  <si>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</si>
  <si>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</si>
  <si>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</si>
  <si>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</si>
  <si>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</si>
  <si>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</si>
  <si>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</si>
  <si>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</si>
  <si>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</si>
  <si>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</si>
  <si>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</si>
  <si>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</si>
  <si>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</si>
  <si>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</si>
  <si>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</si>
  <si>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</si>
  <si>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</si>
  <si>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</si>
  <si>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</si>
  <si>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</si>
  <si>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</si>
  <si>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</si>
  <si>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</si>
  <si>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</si>
  <si>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</si>
  <si>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</si>
  <si>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</si>
  <si>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</si>
  <si>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</si>
  <si>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</si>
  <si>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</si>
  <si>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</si>
  <si>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</si>
  <si>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</si>
  <si>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</si>
  <si>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</si>
  <si>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</si>
  <si>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</si>
  <si>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</si>
  <si>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</si>
  <si>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</si>
  <si>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</si>
  <si>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</si>
  <si>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</si>
  <si>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</si>
  <si>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</si>
  <si>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</si>
  <si>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</si>
  <si>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</si>
  <si>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</si>
  <si>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</si>
  <si>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</si>
  <si>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</si>
  <si>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</si>
  <si>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</si>
  <si>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</si>
  <si>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</si>
  <si>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</si>
  <si>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</si>
  <si>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</si>
  <si>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</si>
  <si>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</si>
  <si>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</si>
  <si>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</si>
  <si>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</si>
  <si>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</si>
  <si>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</si>
  <si>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</si>
  <si>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</si>
  <si>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</si>
  <si>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</si>
  <si>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</si>
  <si>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</si>
  <si>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</si>
  <si>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</si>
  <si>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</si>
  <si>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</si>
  <si>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</si>
  <si>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</si>
  <si>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</si>
  <si>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</si>
  <si>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</si>
  <si>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</si>
  <si>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</si>
  <si>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</si>
  <si>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</si>
  <si>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</si>
  <si>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</si>
  <si>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</si>
  <si>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</si>
  <si>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</si>
  <si>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</si>
  <si>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</si>
  <si>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</si>
  <si>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</si>
  <si>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</si>
  <si>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</si>
  <si>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</si>
  <si>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</si>
  <si>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</si>
  <si>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</si>
  <si>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</si>
  <si>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</si>
  <si>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</si>
  <si>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</si>
  <si>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</si>
  <si>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</si>
  <si>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</si>
  <si>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</si>
  <si>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</si>
  <si>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</si>
  <si>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</si>
  <si>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</si>
  <si>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</si>
  <si>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</si>
  <si>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</si>
  <si>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</si>
  <si>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</si>
  <si>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</si>
  <si>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</si>
  <si>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</si>
  <si>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</si>
  <si>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</si>
  <si>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</si>
  <si>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</si>
  <si>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</si>
  <si>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</si>
  <si>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</si>
  <si>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</si>
  <si>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</si>
  <si>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</si>
  <si>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</si>
  <si>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</si>
  <si>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</si>
  <si>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</si>
  <si>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</si>
  <si>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</si>
  <si>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</si>
  <si>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</si>
  <si>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</si>
  <si>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</si>
  <si>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</si>
  <si>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</si>
  <si>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</si>
  <si>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</si>
  <si>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</si>
  <si>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</si>
  <si>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</si>
  <si>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</si>
  <si>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</si>
  <si>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</si>
  <si>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</si>
  <si>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</si>
  <si>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</si>
  <si>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</si>
  <si>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</si>
  <si>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</si>
  <si>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</si>
  <si>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</si>
  <si>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</si>
  <si>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</si>
  <si>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</si>
  <si>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</si>
  <si>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</si>
  <si>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</si>
  <si>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</si>
  <si>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</si>
  <si>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</si>
  <si>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</si>
  <si>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</si>
  <si>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</si>
  <si>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</si>
  <si>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</si>
  <si>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</si>
  <si>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</si>
  <si>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</si>
  <si>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</si>
  <si>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</si>
  <si>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</si>
  <si>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</si>
  <si>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</si>
  <si>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</si>
  <si>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</si>
  <si>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</si>
  <si>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</si>
  <si>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</si>
  <si>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</si>
  <si>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</si>
  <si>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</si>
  <si>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</si>
  <si>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</si>
  <si>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</si>
  <si>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</si>
  <si>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</si>
  <si>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</si>
  <si>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</si>
  <si>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</si>
  <si>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</si>
  <si>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</si>
  <si>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</si>
  <si>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</si>
  <si>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</si>
  <si>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</si>
  <si>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</si>
  <si>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</si>
  <si>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</si>
  <si>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</si>
  <si>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</si>
  <si>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</si>
  <si>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</si>
  <si>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</si>
  <si>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</si>
  <si>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</si>
  <si>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</si>
  <si>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</si>
  <si>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</si>
  <si>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</si>
  <si>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</si>
  <si>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</si>
  <si>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</si>
  <si>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</si>
  <si>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</si>
  <si>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</si>
  <si>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</si>
  <si>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</si>
  <si>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</si>
  <si>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</si>
  <si>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</si>
  <si>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</si>
  <si>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</si>
  <si>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</si>
  <si>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</si>
  <si>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</si>
  <si>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</si>
  <si>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</si>
  <si>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</si>
  <si>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</si>
  <si>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</si>
  <si>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</si>
  <si>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</si>
  <si>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</si>
  <si>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</si>
  <si>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</si>
  <si>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</si>
  <si>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</si>
  <si>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</si>
  <si>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</si>
  <si>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</si>
  <si>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</si>
  <si>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</si>
  <si>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</si>
  <si>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</si>
  <si>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</si>
  <si>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</si>
  <si>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</si>
  <si>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</si>
  <si>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</si>
  <si>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</si>
  <si>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</si>
  <si>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</si>
  <si>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</si>
  <si>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</si>
  <si>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</si>
  <si>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</si>
  <si>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</si>
  <si>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</si>
  <si>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</si>
  <si>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</si>
  <si>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</si>
  <si>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</si>
  <si>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</si>
  <si>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</si>
  <si>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</si>
  <si>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</si>
  <si>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</si>
  <si>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</si>
  <si>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</si>
  <si>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</si>
  <si>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</si>
  <si>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</si>
  <si>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</si>
  <si>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</si>
  <si>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</si>
  <si>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</si>
  <si>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</si>
  <si>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</si>
  <si>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</si>
  <si>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</si>
  <si>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</si>
  <si>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</si>
  <si>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</si>
  <si>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</si>
  <si>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</si>
  <si>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</si>
  <si>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</si>
  <si>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</si>
  <si>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</si>
  <si>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</si>
  <si>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</si>
  <si>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</si>
  <si>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</si>
  <si>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</si>
  <si>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</si>
  <si>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</si>
  <si>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</si>
  <si>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</si>
  <si>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</si>
  <si>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</si>
  <si>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</si>
  <si>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</si>
  <si>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</si>
  <si>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</si>
  <si>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</si>
  <si>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</si>
  <si>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</si>
  <si>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</si>
  <si>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</si>
  <si>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</si>
  <si>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</si>
  <si>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</si>
  <si>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</si>
  <si>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</si>
  <si>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</si>
  <si>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</si>
  <si>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</si>
  <si>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</si>
  <si>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</si>
  <si>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</si>
  <si>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</si>
  <si>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</si>
  <si>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</si>
  <si>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</si>
  <si>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</si>
  <si>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</si>
  <si>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</si>
  <si>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</si>
  <si>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</si>
  <si>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</si>
  <si>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</si>
  <si>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</si>
  <si>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</si>
  <si>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</si>
  <si>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</si>
  <si>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</si>
  <si>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</si>
  <si>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</si>
  <si>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</si>
  <si>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</si>
  <si>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</si>
  <si>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</si>
  <si>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</si>
  <si>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</si>
  <si>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</si>
  <si>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</si>
  <si>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</si>
  <si>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</si>
  <si>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</si>
  <si>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</si>
  <si>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</si>
  <si>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</si>
  <si>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</si>
  <si>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</si>
  <si>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</si>
  <si>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</si>
  <si>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</si>
  <si>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</si>
  <si>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</si>
  <si>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</si>
  <si>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</si>
  <si>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</si>
  <si>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</si>
  <si>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</si>
  <si>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</si>
  <si>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</si>
  <si>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</si>
  <si>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</si>
  <si>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</si>
  <si>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</si>
  <si>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</si>
  <si>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</si>
  <si>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</si>
  <si>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</si>
  <si>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</si>
  <si>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</si>
  <si>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</si>
  <si>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</si>
  <si>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</si>
  <si>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</si>
  <si>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</si>
  <si>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</si>
  <si>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</si>
  <si>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</si>
  <si>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</si>
  <si>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</si>
  <si>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</si>
  <si>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</si>
  <si>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</si>
  <si>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</si>
  <si>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</si>
  <si>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</si>
  <si>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</si>
  <si>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</si>
  <si>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</si>
  <si>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</si>
  <si>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</si>
  <si>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</si>
  <si>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</si>
  <si>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</si>
  <si>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</si>
  <si>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</si>
  <si>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</si>
  <si>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</si>
  <si>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</si>
  <si>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</si>
  <si>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</si>
  <si>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</si>
  <si>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</si>
  <si>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</si>
  <si>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</si>
  <si>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</si>
  <si>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</si>
  <si>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</si>
  <si>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</si>
  <si>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</si>
  <si>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</si>
  <si>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</si>
  <si>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</si>
  <si>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</si>
  <si>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</si>
  <si>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</si>
  <si>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</si>
  <si>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</si>
  <si>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</si>
  <si>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</si>
  <si>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</si>
  <si>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</si>
  <si>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</si>
  <si>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</si>
  <si>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</si>
  <si>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</si>
  <si>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</si>
  <si>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</si>
  <si>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</si>
  <si>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</si>
  <si>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</si>
  <si>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</si>
  <si>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</si>
  <si>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</si>
  <si>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</si>
  <si>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</si>
  <si>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</si>
  <si>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</si>
  <si>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</si>
  <si>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</si>
  <si>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</si>
  <si>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</si>
  <si>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</si>
  <si>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</si>
  <si>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</si>
  <si>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</si>
  <si>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</si>
  <si>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</si>
  <si>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</si>
  <si>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</si>
  <si>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</si>
  <si>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</si>
  <si>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</si>
  <si>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</si>
  <si>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</si>
  <si>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</si>
  <si>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</si>
  <si>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</si>
  <si>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</si>
  <si>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</si>
  <si>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</si>
  <si>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</si>
  <si>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</si>
  <si>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</si>
  <si>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</si>
  <si>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</si>
  <si>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</si>
  <si>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</si>
  <si>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</si>
  <si>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</si>
  <si>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</si>
  <si>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</si>
  <si>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</si>
  <si>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</si>
  <si>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</si>
  <si>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</si>
  <si>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</si>
  <si>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</si>
  <si>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</si>
  <si>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</si>
  <si>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</si>
  <si>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</si>
  <si>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</si>
  <si>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</si>
  <si>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</si>
  <si>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</si>
  <si>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</si>
  <si>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</si>
  <si>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</si>
  <si>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</si>
  <si>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</si>
  <si>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</si>
  <si>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</si>
  <si>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</si>
  <si>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</si>
  <si>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</si>
  <si>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</si>
  <si>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</si>
  <si>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</si>
  <si>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</si>
  <si>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</si>
  <si>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</si>
  <si>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</si>
  <si>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</si>
  <si>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</si>
  <si>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</si>
  <si>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</si>
  <si>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</si>
  <si>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</si>
  <si>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</si>
  <si>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</si>
  <si>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</si>
  <si>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</si>
  <si>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</si>
  <si>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</si>
  <si>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</si>
  <si>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</si>
  <si>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</si>
  <si>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</si>
  <si>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</si>
  <si>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</si>
  <si>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</si>
  <si>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</si>
  <si>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</si>
  <si>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</si>
  <si>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</si>
  <si>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</si>
  <si>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</si>
  <si>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</si>
  <si>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</si>
  <si>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</si>
  <si>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</si>
  <si>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</si>
  <si>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</si>
  <si>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</si>
  <si>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</si>
  <si>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</si>
  <si>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</si>
  <si>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</si>
  <si>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</si>
  <si>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</si>
  <si>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</si>
  <si>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</si>
  <si>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</si>
  <si>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</si>
  <si>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</si>
  <si>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</si>
  <si>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</si>
  <si>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</si>
  <si>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</si>
  <si>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</si>
  <si>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</si>
  <si>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</si>
  <si>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</si>
  <si>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</si>
  <si>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</si>
  <si>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</si>
  <si>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</si>
  <si>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</si>
  <si>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</si>
  <si>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</si>
  <si>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</si>
  <si>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</si>
  <si>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</si>
  <si>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</si>
  <si>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</si>
  <si>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</si>
  <si>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</si>
  <si>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</si>
  <si>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</si>
  <si>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</si>
  <si>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</si>
  <si>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</si>
  <si>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</si>
  <si>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</si>
  <si>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</si>
  <si>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</si>
  <si>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</si>
  <si>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</si>
  <si>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</si>
  <si>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</si>
  <si>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</si>
  <si>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</si>
  <si>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</si>
  <si>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</si>
  <si>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</si>
  <si>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</si>
  <si>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</si>
  <si>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</si>
  <si>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</si>
  <si>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</si>
  <si>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</si>
  <si>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</si>
  <si>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</si>
  <si>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</si>
  <si>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</si>
  <si>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</si>
  <si>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</si>
  <si>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</si>
  <si>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</si>
  <si>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</si>
  <si>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</si>
  <si>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</si>
  <si>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</si>
  <si>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</si>
  <si>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</si>
  <si>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</si>
  <si>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</si>
  <si>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</si>
  <si>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</si>
  <si>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</si>
  <si>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</si>
  <si>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</si>
  <si>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</si>
  <si>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</si>
  <si>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</si>
  <si>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</si>
  <si>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</si>
  <si>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</si>
  <si>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</si>
  <si>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</si>
  <si>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</si>
  <si>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</si>
  <si>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</si>
  <si>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</si>
  <si>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</si>
  <si>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</si>
  <si>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</si>
  <si>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</si>
  <si>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</si>
  <si>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</si>
  <si>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</si>
  <si>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</si>
  <si>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</si>
  <si>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</si>
  <si>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</si>
  <si>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</si>
  <si>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</si>
  <si>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</si>
  <si>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</si>
  <si>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</si>
  <si>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</si>
  <si>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</si>
  <si>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</si>
  <si>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</si>
  <si>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</si>
  <si>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</si>
  <si>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</si>
  <si>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</si>
  <si>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</si>
  <si>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</si>
  <si>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</si>
  <si>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</si>
  <si>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</si>
  <si>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</si>
  <si>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</si>
  <si>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</si>
  <si>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</si>
  <si>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</si>
  <si>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</si>
  <si>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</si>
  <si>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</si>
  <si>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</si>
  <si>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</si>
  <si>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</si>
  <si>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</si>
  <si>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</si>
  <si>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</si>
  <si>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</si>
  <si>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</si>
  <si>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</si>
  <si>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</si>
  <si>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</si>
  <si>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</si>
  <si>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</si>
  <si>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</si>
  <si>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</si>
  <si>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</si>
  <si>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</si>
  <si>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</si>
  <si>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</si>
  <si>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</si>
  <si>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</si>
  <si>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</si>
  <si>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</si>
  <si>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</si>
  <si>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</si>
  <si>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</si>
  <si>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</si>
  <si>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</si>
  <si>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</si>
  <si>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</si>
  <si>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</si>
  <si>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</si>
  <si>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</si>
  <si>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</si>
  <si>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</si>
  <si>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</si>
  <si>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</si>
  <si>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</si>
  <si>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</si>
  <si>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</si>
  <si>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</si>
  <si>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</si>
  <si>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</si>
  <si>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</si>
  <si>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</si>
  <si>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</si>
  <si>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</si>
  <si>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</si>
  <si>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</si>
  <si>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</si>
  <si>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</si>
  <si>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</si>
  <si>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</si>
  <si>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</si>
  <si>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</si>
  <si>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</si>
  <si>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</si>
  <si>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</si>
  <si>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</si>
  <si>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</si>
  <si>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</si>
  <si>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</si>
  <si>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</si>
  <si>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</si>
  <si>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</si>
  <si>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</si>
  <si>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</si>
  <si>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</si>
  <si>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</si>
  <si>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</si>
  <si>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</si>
  <si>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</si>
  <si>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</si>
  <si>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</si>
  <si>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</si>
  <si>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</si>
  <si>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</si>
  <si>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</si>
  <si>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</si>
  <si>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</si>
  <si>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</si>
  <si>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</si>
  <si>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</si>
  <si>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</si>
  <si>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</si>
  <si>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</si>
  <si>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</si>
  <si>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</si>
  <si>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</si>
  <si>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</si>
  <si>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</si>
  <si>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</si>
  <si>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</si>
  <si>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</si>
  <si>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</si>
  <si>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</si>
  <si>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</si>
  <si>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</si>
  <si>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</si>
  <si>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</si>
  <si>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</si>
  <si>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</si>
  <si>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</si>
  <si>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</si>
  <si>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</si>
  <si>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</si>
  <si>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</si>
  <si>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</si>
  <si>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</si>
  <si>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</si>
  <si>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</si>
  <si>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</si>
  <si>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</si>
  <si>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</si>
  <si>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</si>
  <si>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</si>
  <si>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</si>
  <si>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</si>
  <si>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</si>
  <si>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</si>
  <si>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</si>
  <si>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</si>
  <si>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</si>
  <si>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</si>
  <si>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</si>
  <si>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</si>
  <si>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</si>
  <si>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</si>
  <si>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</si>
  <si>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</si>
  <si>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</si>
  <si>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</si>
  <si>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</si>
  <si>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</si>
  <si>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</si>
  <si>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</si>
  <si>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</si>
  <si>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</si>
  <si>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</si>
  <si>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</si>
  <si>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</si>
  <si>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</si>
  <si>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</si>
  <si>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</si>
  <si>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</si>
  <si>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</si>
  <si>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</si>
  <si>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</si>
  <si>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</si>
  <si>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</si>
  <si>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</si>
  <si>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</si>
  <si>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</si>
  <si>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</si>
  <si>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</si>
  <si>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</si>
  <si>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</si>
  <si>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</si>
  <si>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</si>
  <si>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</si>
  <si>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</si>
  <si>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</si>
  <si>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</si>
  <si>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</si>
  <si>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</si>
  <si>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</si>
  <si>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</si>
  <si>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</si>
  <si>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</si>
  <si>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</si>
  <si>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</si>
  <si>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</si>
  <si>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</si>
  <si>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</si>
  <si>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</si>
  <si>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</si>
  <si>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</si>
  <si>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</si>
  <si>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</si>
  <si>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</si>
  <si>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</si>
  <si>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</si>
  <si>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</si>
  <si>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</si>
  <si>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</si>
  <si>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</si>
  <si>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</si>
  <si>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</si>
  <si>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</si>
  <si>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</si>
  <si>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</si>
  <si>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</si>
  <si>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</si>
  <si>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</si>
  <si>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</si>
  <si>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</si>
  <si>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</si>
  <si>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</si>
  <si>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</si>
  <si>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</si>
  <si>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</si>
  <si>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</si>
  <si>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</si>
  <si>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</si>
  <si>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</si>
  <si>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</si>
  <si>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</si>
  <si>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</si>
  <si>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</si>
  <si>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</si>
  <si>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</si>
  <si>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</si>
  <si>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</si>
  <si>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</si>
  <si>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</si>
  <si>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</si>
  <si>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</si>
  <si>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</si>
  <si>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</si>
  <si>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</si>
  <si>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</si>
  <si>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</si>
  <si>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</si>
  <si>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</si>
  <si>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</si>
  <si>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</si>
  <si>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</si>
  <si>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</si>
  <si>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</si>
  <si>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</si>
  <si>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</si>
  <si>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</si>
  <si>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</si>
  <si>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</si>
  <si>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</si>
  <si>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</si>
  <si>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</si>
  <si>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</si>
  <si>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</si>
  <si>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</si>
  <si>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</si>
  <si>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</si>
  <si>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</si>
  <si>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</si>
  <si>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</si>
  <si>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</si>
  <si>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</si>
  <si>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</si>
  <si>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</si>
  <si>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</si>
  <si>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</si>
  <si>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</si>
  <si>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</si>
  <si>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</si>
  <si>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</si>
  <si>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</si>
  <si>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</si>
  <si>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</si>
  <si>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</si>
  <si>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</si>
  <si>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</si>
  <si>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</si>
  <si>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</si>
  <si>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</si>
  <si>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</si>
  <si>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</si>
  <si>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</si>
  <si>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</si>
  <si>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</si>
  <si>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</si>
  <si>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</si>
  <si>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</si>
  <si>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</si>
  <si>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</si>
  <si>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</si>
  <si>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</si>
  <si>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</si>
  <si>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</si>
  <si>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</si>
  <si>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</si>
  <si>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</si>
  <si>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</si>
  <si>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</si>
  <si>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</si>
  <si>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</si>
  <si>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</si>
  <si>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</si>
  <si>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</si>
  <si>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</si>
  <si>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</si>
  <si>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</si>
  <si>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</si>
  <si>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</si>
  <si>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</si>
  <si>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</si>
  <si>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</si>
  <si>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</si>
  <si>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</si>
  <si>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</si>
  <si>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</si>
  <si>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</si>
  <si>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</si>
  <si>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</si>
  <si>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</si>
  <si>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</si>
  <si>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</si>
  <si>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</si>
  <si>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</si>
  <si>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</si>
  <si>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</si>
  <si>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</si>
  <si>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</si>
  <si>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</si>
  <si>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</si>
  <si>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</si>
  <si>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</si>
  <si>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</si>
  <si>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</si>
  <si>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</si>
  <si>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</si>
  <si>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</si>
  <si>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</si>
  <si>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</si>
  <si>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</si>
  <si>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</si>
  <si>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</si>
  <si>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</si>
  <si>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</si>
  <si>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</si>
  <si>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</si>
  <si>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</si>
  <si>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</si>
  <si>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</si>
  <si>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</si>
  <si>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</si>
  <si>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</si>
  <si>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</si>
  <si>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</si>
  <si>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</si>
  <si>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</si>
  <si>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</si>
  <si>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</si>
  <si>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</si>
  <si>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</si>
  <si>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</si>
  <si>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</si>
  <si>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</si>
  <si>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</si>
  <si>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</si>
  <si>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</si>
  <si>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</si>
  <si>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</si>
  <si>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</si>
  <si>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</si>
  <si>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</si>
  <si>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</si>
  <si>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</si>
  <si>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</si>
  <si>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</si>
  <si>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</si>
  <si>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</si>
  <si>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</si>
  <si>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</si>
  <si>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</si>
  <si>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</si>
  <si>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</si>
  <si>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</si>
  <si>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</si>
  <si>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</si>
  <si>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</si>
  <si>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</si>
  <si>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</si>
  <si>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</si>
  <si>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</si>
  <si>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</si>
  <si>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</si>
  <si>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</si>
  <si>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</si>
  <si>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</si>
  <si>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</si>
  <si>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</si>
  <si>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</si>
  <si>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</si>
  <si>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</si>
  <si>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</si>
  <si>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</si>
  <si>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</si>
  <si>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</si>
  <si>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</si>
  <si>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</si>
  <si>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</si>
  <si>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</si>
  <si>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</si>
  <si>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</si>
  <si>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</si>
  <si>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</si>
  <si>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Mean:</t>
  </si>
  <si>
    <t>Median:</t>
  </si>
  <si>
    <t>Minimum:</t>
  </si>
  <si>
    <t>Maximum:</t>
  </si>
  <si>
    <t>Variance:</t>
  </si>
  <si>
    <t>Standard Deviaton:</t>
  </si>
  <si>
    <t>Successful</t>
  </si>
  <si>
    <t>Failed</t>
  </si>
  <si>
    <t>Count: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</si>
</sst>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3" fillId="2" borderId="3" xfId="0" applyFont="1" applyFill="1" applyBorder="1"/>
    <xf numFmtId="0" fontId="0" fillId="0" borderId="0" xfId="0" applyBorder="1"/>
    <xf numFmtId="9" fontId="0" fillId="0" borderId="0" xfId="1" applyFont="1" applyBorder="1"/>
    <xf numFmtId="9" fontId="0" fillId="0" borderId="4" xfId="1" applyFont="1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1" fillId="2" borderId="0" xfId="0" applyFont="1" applyFill="1" applyBorder="1" applyAlignment="1">
      <alignment horizontal="center"/>
    </xf>
    <xf numFmtId="0" fontId="3" fillId="2" borderId="0" xfId="0" applyFont="1" applyFill="1" applyBorder="1"/>
    <xf numFmtId="0" fontId="1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[Kickstarter.xlsx]Campaign Totals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Totals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2-49AA-9089-FAAE8B044307}"/>
            </c:ext>
          </c:extLst>
        </c:ser>
        <c:ser>
          <c:idx val="1"/>
          <c:order val="1"/>
          <c:tx>
            <c:strRef>
              <c:f>'Campaign Totals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2-49AA-9089-FAAE8B044307}"/>
            </c:ext>
          </c:extLst>
        </c:ser>
        <c:ser>
          <c:idx val="2"/>
          <c:order val="2"/>
          <c:tx>
            <c:strRef>
              <c:f>'Campaign Totals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2-49AA-9089-FAAE8B044307}"/>
            </c:ext>
          </c:extLst>
        </c:ser>
        <c:ser>
          <c:idx val="3"/>
          <c:order val="3"/>
          <c:tx>
            <c:strRef>
              <c:f>'Campaign Totals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Totals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Totals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92-49AA-9089-FAAE8B04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095888"/>
        <c:axId val="323458848"/>
      </c:barChart>
      <c:catAx>
        <c:axId val="2350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58848"/>
        <c:crosses val="autoZero"/>
        <c:auto val="1"/>
        <c:lblAlgn val="ctr"/>
        <c:lblOffset val="100"/>
        <c:noMultiLvlLbl val="0"/>
      </c:catAx>
      <c:valAx>
        <c:axId val="3234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[Kickstarter.xlsx]Totals 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4C-4BDA-9046-E35B19870353}"/>
            </c:ext>
          </c:extLst>
        </c:ser>
        <c:ser>
          <c:idx val="1"/>
          <c:order val="1"/>
          <c:tx>
            <c:strRef>
              <c:f>'Totals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4C-4BDA-9046-E35B19870353}"/>
            </c:ext>
          </c:extLst>
        </c:ser>
        <c:ser>
          <c:idx val="2"/>
          <c:order val="2"/>
          <c:tx>
            <c:strRef>
              <c:f>'Totals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4C-4BDA-9046-E35B19870353}"/>
            </c:ext>
          </c:extLst>
        </c:ser>
        <c:ser>
          <c:idx val="3"/>
          <c:order val="3"/>
          <c:tx>
            <c:strRef>
              <c:f>'Totals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'Totals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'Totals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4C-4BDA-9046-E35B1987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357152"/>
        <c:axId val="327081232"/>
      </c:barChart>
      <c:catAx>
        <c:axId val="32935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81232"/>
        <c:crosses val="autoZero"/>
        <c:auto val="1"/>
        <c:lblAlgn val="ctr"/>
        <c:lblOffset val="100"/>
        <c:noMultiLvlLbl val="0"/>
      </c:catAx>
      <c:valAx>
        <c:axId val="3270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5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[Kickstarter.xlsx]Kickstarter Totals per Month!PivotTable3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Totals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B-4DFC-BA70-CAE258072976}"/>
            </c:ext>
          </c:extLst>
        </c:ser>
        <c:ser>
          <c:idx val="1"/>
          <c:order val="1"/>
          <c:tx>
            <c:strRef>
              <c:f>'Kickstarter Totals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CB-4DFC-BA70-CAE258072976}"/>
            </c:ext>
          </c:extLst>
        </c:ser>
        <c:ser>
          <c:idx val="2"/>
          <c:order val="2"/>
          <c:tx>
            <c:strRef>
              <c:f>'Kickstarter Totals per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Totals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Totals per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CB-4DFC-BA70-CAE25807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723712"/>
        <c:axId val="37164656"/>
      </c:lineChart>
      <c:catAx>
        <c:axId val="3187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4656"/>
        <c:crosses val="autoZero"/>
        <c:auto val="1"/>
        <c:lblAlgn val="ctr"/>
        <c:lblOffset val="100"/>
        <c:noMultiLvlLbl val="0"/>
      </c:catAx>
      <c:valAx>
        <c:axId val="371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 Based on Goal $'!$F$1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0.5067567567567568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F3F-B046-3A87FD94E48A}"/>
            </c:ext>
          </c:extLst>
        </c:ser>
        <c:ser>
          <c:idx val="1"/>
          <c:order val="1"/>
          <c:tx>
            <c:strRef>
              <c:f>'Bonus - Outcome Based on Goal $'!$G$1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0.41216216216216217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F3F-B046-3A87FD94E48A}"/>
            </c:ext>
          </c:extLst>
        </c:ser>
        <c:ser>
          <c:idx val="2"/>
          <c:order val="2"/>
          <c:tx>
            <c:strRef>
              <c:f>'Bonus - Outcome Based on Goal $'!$H$1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Outcome Based on Goal $'!$A$2:$A$13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 Based on Goal $'!$H$2:$H$13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8.1081081081081086E-2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9-4F3F-B046-3A87FD94E4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68929840"/>
        <c:axId val="295460352"/>
      </c:lineChart>
      <c:catAx>
        <c:axId val="4689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460352"/>
        <c:crosses val="autoZero"/>
        <c:auto val="1"/>
        <c:lblAlgn val="ctr"/>
        <c:lblOffset val="100"/>
        <c:noMultiLvlLbl val="0"/>
      </c:catAx>
      <c:valAx>
        <c:axId val="295460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689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180975</xdr:rowOff>
    </xdr:from>
    <xdr:to>
      <xdr:col>16</xdr:col>
      <xdr:colOff>538162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50B77-6F56-46AF-9843-09D055733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300036</xdr:colOff>
      <xdr:row>3</xdr:row>
      <xdr:rowOff>9524</xdr:rowOff>
    </xdr:from>
    <xdr:to>
      <xdr:col>23</xdr:col>
      <xdr:colOff>400050</xdr:colOff>
      <xdr:row>35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625A1-B354-49CA-873A-F82E047B0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3</xdr:row>
      <xdr:rowOff>9525</xdr:rowOff>
    </xdr:from>
    <xdr:to>
      <xdr:col>18</xdr:col>
      <xdr:colOff>142875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4AFD5-85D1-4E43-A4C3-5E51E9B5F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152400</xdr:rowOff>
    </xdr:from>
    <xdr:to>
      <xdr:col>10</xdr:col>
      <xdr:colOff>95250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A748D-FC1D-48CA-96BA-236587F09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Snyder" refreshedDate="43864.703936111109" createdVersion="6" refreshedVersion="6" minRefreshableVersion="3" recordCount="4114" xr:uid="{FBB15DDC-681B-4B09-B259-BD866F72F22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Snyder" refreshedDate="43864.722147569446" createdVersion="6" refreshedVersion="6" minRefreshableVersion="3" recordCount="4114" xr:uid="{93AC15B4-934F-4A74-B709-600150A793FD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0DC28-D490-416F-9B03-6A5119983F8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0A463-E44D-4CFC-9716-871645389AC9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8EC6E-F1D5-4D7B-98DF-5E64A1F0A11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tate Colo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D7D31"/>
      </a:accent1>
      <a:accent2>
        <a:srgbClr val="C00000"/>
      </a:accent2>
      <a:accent3>
        <a:srgbClr val="00B0F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selection activeCell="L1" sqref="L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.28515625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>
        <f>ROUND(IF(E2=0,0,E2/L2),2)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>
        <f t="shared" ref="P3:P66" si="1">ROUND(IF(E3=0,0,E3/L3),2)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ROUND((E67/D67)*100,0)</f>
        <v>108</v>
      </c>
      <c r="P67">
        <f t="shared" ref="P67:P130" si="7">ROUND(IF(E67=0,0,E67/L67),2)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ROUND((E131/D131)*100,0)</f>
        <v>0</v>
      </c>
      <c r="P131">
        <f t="shared" ref="P131:P194" si="13">ROUND(IF(E131=0,0,E131/L131),2)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ROUND((E195/D195)*100,0)</f>
        <v>0</v>
      </c>
      <c r="P195">
        <f t="shared" ref="P195:P258" si="19">ROUND(IF(E195=0,0,E195/L195),2)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ROUND((E259/D259)*100,0)</f>
        <v>107</v>
      </c>
      <c r="P259">
        <f t="shared" ref="P259:P322" si="25">ROUND(IF(E259=0,0,E259/L259),2)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ROUND((E323/D323)*100,0)</f>
        <v>103</v>
      </c>
      <c r="P323">
        <f t="shared" ref="P323:P386" si="31">ROUND(IF(E323=0,0,E323/L323),2)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ROUND((E387/D387)*100,0)</f>
        <v>106</v>
      </c>
      <c r="P387">
        <f t="shared" ref="P387:P450" si="37">ROUND(IF(E387=0,0,E387/L387),2)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ROUND((E451/D451)*100,0)</f>
        <v>2</v>
      </c>
      <c r="P451">
        <f t="shared" ref="P451:P514" si="43">ROUND(IF(E451=0,0,E451/L451),2)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ROUND((E515/D515)*100,0)</f>
        <v>14</v>
      </c>
      <c r="P515">
        <f t="shared" ref="P515:P578" si="49">ROUND(IF(E515=0,0,E515/L515),2)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ROUND((E579/D579)*100,0)</f>
        <v>0</v>
      </c>
      <c r="P579">
        <f t="shared" ref="P579:P642" si="55">ROUND(IF(E579=0,0,E579/L579),2)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ROUND((E643/D643)*100,0)</f>
        <v>119</v>
      </c>
      <c r="P643">
        <f t="shared" ref="P643:P706" si="61">ROUND(IF(E643=0,0,E643/L643),2)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ROUND((E707/D707)*100,0)</f>
        <v>1</v>
      </c>
      <c r="P707">
        <f t="shared" ref="P707:P770" si="67">ROUND(IF(E707=0,0,E707/L707),2)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ROUND((E771/D771)*100,0)</f>
        <v>41</v>
      </c>
      <c r="P771">
        <f t="shared" ref="P771:P834" si="73">ROUND(IF(E771=0,0,E771/L771),2)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ROUND((E835/D835)*100,0)</f>
        <v>102</v>
      </c>
      <c r="P835">
        <f t="shared" ref="P835:P898" si="79">ROUND(IF(E835=0,0,E835/L835),2)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ROUND((E899/D899)*100,0)</f>
        <v>0</v>
      </c>
      <c r="P899">
        <f t="shared" ref="P899:P962" si="85">ROUND(IF(E899=0,0,E899/L899),2)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ROUND((E963/D963)*100,0)</f>
        <v>42</v>
      </c>
      <c r="P963">
        <f t="shared" ref="P963:P1026" si="91">ROUND(IF(E963=0,0,E963/L963),2)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ROUND((E1027/D1027)*100,0)</f>
        <v>110</v>
      </c>
      <c r="P1027">
        <f t="shared" ref="P1027:P1090" si="97">ROUND(IF(E1027=0,0,E1027/L1027),2)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ROUND((E1091/D1091)*100,0)</f>
        <v>8</v>
      </c>
      <c r="P1091">
        <f t="shared" ref="P1091:P1154" si="103">ROUND(IF(E1091=0,0,E1091/L1091),2)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ROUND((E1155/D1155)*100,0)</f>
        <v>1</v>
      </c>
      <c r="P1155">
        <f t="shared" ref="P1155:P1218" si="109">ROUND(IF(E1155=0,0,E1155/L1155),2)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ROUND((E1219/D1219)*100,0)</f>
        <v>103</v>
      </c>
      <c r="P1219">
        <f t="shared" ref="P1219:P1282" si="115">ROUND(IF(E1219=0,0,E1219/L1219),2)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ROUND((E1283/D1283)*100,0)</f>
        <v>111</v>
      </c>
      <c r="P1283">
        <f t="shared" ref="P1283:P1346" si="121">ROUND(IF(E1283=0,0,E1283/L1283),2)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ROUND((E1347/D1347)*100,0)</f>
        <v>125</v>
      </c>
      <c r="P1347">
        <f t="shared" ref="P1347:P1410" si="127">ROUND(IF(E1347=0,0,E1347/L1347),2)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ROUND((E1411/D1411)*100,0)</f>
        <v>0</v>
      </c>
      <c r="P1411">
        <f t="shared" ref="P1411:P1474" si="133">ROUND(IF(E1411=0,0,E1411/L1411),2)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ROUND((E1475/D1475)*100,0)</f>
        <v>121</v>
      </c>
      <c r="P1475">
        <f t="shared" ref="P1475:P1538" si="139">ROUND(IF(E1475=0,0,E1475/L1475),2)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ROUND((E1539/D1539)*100,0)</f>
        <v>180</v>
      </c>
      <c r="P1539">
        <f t="shared" ref="P1539:P1602" si="145">ROUND(IF(E1539=0,0,E1539/L1539),2)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ROUND((E1603/D1603)*100,0)</f>
        <v>108</v>
      </c>
      <c r="P1603">
        <f t="shared" ref="P1603:P1666" si="151">ROUND(IF(E1603=0,0,E1603/L1603),2)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ROUND((E1667/D1667)*100,0)</f>
        <v>119</v>
      </c>
      <c r="P1667">
        <f t="shared" ref="P1667:P1730" si="157">ROUND(IF(E1667=0,0,E1667/L1667),2)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ROUND((E1731/D1731)*100,0)</f>
        <v>0</v>
      </c>
      <c r="P1731">
        <f t="shared" ref="P1731:P1794" si="163">ROUND(IF(E1731=0,0,E1731/L1731),2)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ROUND((E1795/D1795)*100,0)</f>
        <v>1</v>
      </c>
      <c r="P1795">
        <f t="shared" ref="P1795:P1858" si="169">ROUND(IF(E1795=0,0,E1795/L1795),2)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ROUND((E1859/D1859)*100,0)</f>
        <v>100</v>
      </c>
      <c r="P1859">
        <f t="shared" ref="P1859:P1922" si="175">ROUND(IF(E1859=0,0,E1859/L1859),2)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ROUND((E1923/D1923)*100,0)</f>
        <v>137</v>
      </c>
      <c r="P1923">
        <f t="shared" ref="P1923:P1986" si="181">ROUND(IF(E1923=0,0,E1923/L1923),2)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ROUND((E1987/D1987)*100,0)</f>
        <v>3</v>
      </c>
      <c r="P1987">
        <f t="shared" ref="P1987:P2050" si="187">ROUND(IF(E1987=0,0,E1987/L1987),2)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ROUND((E2051/D2051)*100,0)</f>
        <v>120</v>
      </c>
      <c r="P2051">
        <f t="shared" ref="P2051:P2114" si="193">ROUND(IF(E2051=0,0,E2051/L2051),2)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ROUND((E2115/D2115)*100,0)</f>
        <v>105</v>
      </c>
      <c r="P2115">
        <f t="shared" ref="P2115:P2178" si="199">ROUND(IF(E2115=0,0,E2115/L2115),2)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ROUND((E2179/D2179)*100,0)</f>
        <v>100</v>
      </c>
      <c r="P2179">
        <f t="shared" ref="P2179:P2242" si="205">ROUND(IF(E2179=0,0,E2179/L2179),2)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ROUND((E2243/D2243)*100,0)</f>
        <v>806</v>
      </c>
      <c r="P2243">
        <f t="shared" ref="P2243:P2306" si="211">ROUND(IF(E2243=0,0,E2243/L2243),2)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ROUND((E2307/D2307)*100,0)</f>
        <v>101</v>
      </c>
      <c r="P2307">
        <f t="shared" ref="P2307:P2370" si="217">ROUND(IF(E2307=0,0,E2307/L2307),2)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ROUND((E2371/D2371)*100,0)</f>
        <v>0</v>
      </c>
      <c r="P2371">
        <f t="shared" ref="P2371:P2434" si="223">ROUND(IF(E2371=0,0,E2371/L2371),2)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ROUND((E2435/D2435)*100,0)</f>
        <v>0</v>
      </c>
      <c r="P2435">
        <f t="shared" ref="P2435:P2498" si="229">ROUND(IF(E2435=0,0,E2435/L2435),2)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ROUND((E2499/D2499)*100,0)</f>
        <v>113</v>
      </c>
      <c r="P2499">
        <f t="shared" ref="P2499:P2562" si="235">ROUND(IF(E2499=0,0,E2499/L2499),2)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ROUND((E2563/D2563)*100,0)</f>
        <v>0</v>
      </c>
      <c r="P2563">
        <f t="shared" ref="P2563:P2626" si="241">ROUND(IF(E2563=0,0,E2563/L2563),2)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ROUND((E2627/D2627)*100,0)</f>
        <v>956</v>
      </c>
      <c r="P2627">
        <f t="shared" ref="P2627:P2690" si="247">ROUND(IF(E2627=0,0,E2627/L2627),2)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ROUND((E2691/D2691)*100,0)</f>
        <v>0</v>
      </c>
      <c r="P2691">
        <f t="shared" ref="P2691:P2754" si="253">ROUND(IF(E2691=0,0,E2691/L2691),2)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ROUND((E2755/D2755)*100,0)</f>
        <v>19</v>
      </c>
      <c r="P2755">
        <f t="shared" ref="P2755:P2818" si="259">ROUND(IF(E2755=0,0,E2755/L2755),2)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ROUND((E2819/D2819)*100,0)</f>
        <v>130</v>
      </c>
      <c r="P2819">
        <f t="shared" ref="P2819:P2882" si="265">ROUND(IF(E2819=0,0,E2819/L2819),2)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ROUND((E2883/D2883)*100,0)</f>
        <v>0</v>
      </c>
      <c r="P2883">
        <f t="shared" ref="P2883:P2946" si="271">ROUND(IF(E2883=0,0,E2883/L2883),2)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ROUND((E2947/D2947)*100,0)</f>
        <v>0</v>
      </c>
      <c r="P2947">
        <f t="shared" ref="P2947:P3010" si="277">ROUND(IF(E2947=0,0,E2947/L2947),2)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ROUND((E3011/D3011)*100,0)</f>
        <v>120</v>
      </c>
      <c r="P3011">
        <f t="shared" ref="P3011:P3074" si="283">ROUND(IF(E3011=0,0,E3011/L3011),2)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ROUND((E3075/D3075)*100,0)</f>
        <v>0</v>
      </c>
      <c r="P3075">
        <f t="shared" ref="P3075:P3138" si="289">ROUND(IF(E3075=0,0,E3075/L3075),2)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ROUND((E3139/D3139)*100,0)</f>
        <v>3</v>
      </c>
      <c r="P3139">
        <f t="shared" ref="P3139:P3202" si="295">ROUND(IF(E3139=0,0,E3139/L3139),2)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ROUND((E3203/D3203)*100,0)</f>
        <v>1</v>
      </c>
      <c r="P3203">
        <f t="shared" ref="P3203:P3266" si="301">ROUND(IF(E3203=0,0,E3203/L3203),2)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ROUND((E3267/D3267)*100,0)</f>
        <v>164</v>
      </c>
      <c r="P3267">
        <f t="shared" ref="P3267:P3330" si="307">ROUND(IF(E3267=0,0,E3267/L3267),2)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ROUND((E3331/D3331)*100,0)</f>
        <v>117</v>
      </c>
      <c r="P3331">
        <f t="shared" ref="P3331:P3394" si="313">ROUND(IF(E3331=0,0,E3331/L3331),2)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ROUND((E3395/D3395)*100,0)</f>
        <v>106</v>
      </c>
      <c r="P3395">
        <f t="shared" ref="P3395:P3458" si="319">ROUND(IF(E3395=0,0,E3395/L3395),2)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ROUND((E3459/D3459)*100,0)</f>
        <v>140</v>
      </c>
      <c r="P3459">
        <f t="shared" ref="P3459:P3522" si="325">ROUND(IF(E3459=0,0,E3459/L3459),2)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ROUND((E3523/D3523)*100,0)</f>
        <v>169</v>
      </c>
      <c r="P3523">
        <f t="shared" ref="P3523:P3586" si="331">ROUND(IF(E3523=0,0,E3523/L3523),2)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ROUND((E3587/D3587)*100,0)</f>
        <v>119</v>
      </c>
      <c r="P3587">
        <f t="shared" ref="P3587:P3650" si="337">ROUND(IF(E3587=0,0,E3587/L3587),2)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ROUND((E3651/D3651)*100,0)</f>
        <v>104</v>
      </c>
      <c r="P3651">
        <f t="shared" ref="P3651:P3714" si="343">ROUND(IF(E3651=0,0,E3651/L3651),2)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ROUND((E3715/D3715)*100,0)</f>
        <v>102</v>
      </c>
      <c r="P3715">
        <f t="shared" ref="P3715:P3778" si="349">ROUND(IF(E3715=0,0,E3715/L3715),2)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ROUND((E3779/D3779)*100,0)</f>
        <v>143</v>
      </c>
      <c r="P3779">
        <f t="shared" ref="P3779:P3842" si="355">ROUND(IF(E3779=0,0,E3779/L3779),2)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ROUND((E3843/D3843)*100,0)</f>
        <v>9</v>
      </c>
      <c r="P3843">
        <f t="shared" ref="P3843:P3906" si="361">ROUND(IF(E3843=0,0,E3843/L3843),2)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ROUND((E3907/D3907)*100,0)</f>
        <v>12</v>
      </c>
      <c r="P3907">
        <f t="shared" ref="P3907:P3970" si="367">ROUND(IF(E3907=0,0,E3907/L3907),2)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ROUND((E3971/D3971)*100,0)</f>
        <v>7</v>
      </c>
      <c r="P3971">
        <f t="shared" ref="P3971:P4034" si="373">ROUND(IF(E3971=0,0,E3971/L3971),2)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ROUND((E4035/D4035)*100,0)</f>
        <v>26</v>
      </c>
      <c r="P4035">
        <f t="shared" ref="P4035:P4098" si="379">ROUND(IF(E4035=0,0,E4035/L4035),2)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ROUND((E4099/D4099)*100,0)</f>
        <v>0</v>
      </c>
      <c r="P4099">
        <f t="shared" ref="P4099:P4115" si="385">ROUND(IF(E4099=0,0,E4099/L4099),2)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4307A63B-4EB4-4F60-9C13-832F88670F9A}"/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A1BCD-7C88-49BF-9144-9B014676D721}">
  <dimension ref="A1:F14"/>
  <sheetViews>
    <sheetView workbookViewId="0">
      <selection activeCell="F3" sqref="F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6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6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6" t="s">
        <v>8314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6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6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6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6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6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7612-4E15-4741-AB0B-E41FDC871D1C}">
  <dimension ref="A1:F47"/>
  <sheetViews>
    <sheetView workbookViewId="0">
      <selection activeCell="D7" sqref="D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6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6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6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6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6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6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6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6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6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6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6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6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6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6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6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6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6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6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6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6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6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6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6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6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6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6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6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6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6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6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6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6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6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6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6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6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6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6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6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E10D-1002-4CC9-ADD5-A961D5A4A397}">
  <dimension ref="A1:E1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10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10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10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10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4CD30-45A5-4744-B97F-7D3EC5C0B7DC}">
  <dimension ref="A1:H13"/>
  <sheetViews>
    <sheetView workbookViewId="0">
      <selection activeCell="K5" sqref="K5"/>
    </sheetView>
  </sheetViews>
  <sheetFormatPr defaultRowHeight="15" x14ac:dyDescent="0.25"/>
  <cols>
    <col min="1" max="1" width="26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20" t="s">
        <v>8387</v>
      </c>
    </row>
    <row r="2" spans="1:8" x14ac:dyDescent="0.25">
      <c r="A2" s="13" t="s">
        <v>8388</v>
      </c>
      <c r="B2" s="14">
        <f>COUNTIFS('Kickstarter Data'!$F$2:$F$4115,"successful",'Kickstarter Data'!$D$2:$D$4115,"&lt;1000")</f>
        <v>322</v>
      </c>
      <c r="C2" s="14">
        <f>COUNTIFS('Kickstarter Data'!$F$2:$F$4115,"failed",'Kickstarter Data'!$D$2:$D$4115,"&lt;1000")</f>
        <v>113</v>
      </c>
      <c r="D2" s="14">
        <f>COUNTIFS('Kickstarter Data'!$F$2:$F$4115,"canceled",'Kickstarter Data'!$D$2:$D$4115,"&lt;1000")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6">
        <f>D2/E2</f>
        <v>3.9735099337748346E-2</v>
      </c>
    </row>
    <row r="3" spans="1:8" x14ac:dyDescent="0.25">
      <c r="A3" s="13" t="s">
        <v>8389</v>
      </c>
      <c r="B3" s="14">
        <f>COUNTIFS('Kickstarter Data'!$F$2:$F$4115,"successful",'Kickstarter Data'!$D$2:$D$4115,"&gt;=1000",'Kickstarter Data'!$D$2:$D$4115,"&lt;=4999")</f>
        <v>932</v>
      </c>
      <c r="C3" s="14">
        <f>COUNTIFS('Kickstarter Data'!$F$2:$F$4115,"failed",'Kickstarter Data'!$D$2:$D$4115,"&gt;=1000",'Kickstarter Data'!$D$2:$D$4115,"&lt;4999")</f>
        <v>420</v>
      </c>
      <c r="D3" s="14">
        <f>COUNTIFS('Kickstarter Data'!$F$2:$F$4115,"canceled",'Kickstarter Data'!$D$2:$D$4115,"&gt;=1000",'Kickstarter Data'!$D$2:$D$4115,"&lt;4999")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3" t="s">
        <v>8390</v>
      </c>
      <c r="B4" s="14">
        <f>COUNTIFS('Kickstarter Data'!$F$2:$F$4115,"successful",'Kickstarter Data'!$D$2:$D$4115,"5000",'Kickstarter Data'!$D$2:$D$4115,"&lt;=9999")</f>
        <v>150</v>
      </c>
      <c r="C4" s="14">
        <f>COUNTIFS('Kickstarter Data'!$F$2:$F$4115,"failed",'Kickstarter Data'!$D$2:$D$4115,"5000",'Kickstarter Data'!$D$2:$D$4115,"&lt;9999")</f>
        <v>122</v>
      </c>
      <c r="D4" s="14">
        <f>COUNTIFS('Kickstarter Data'!$F$2:$F$4115,"canceled",'Kickstarter Data'!$D$2:$D$4115,"5000",'Kickstarter Data'!$D$2:$D$4115,"&lt;9999")</f>
        <v>24</v>
      </c>
      <c r="E4" s="14">
        <f t="shared" si="0"/>
        <v>296</v>
      </c>
      <c r="F4" s="15">
        <f t="shared" si="1"/>
        <v>0.5067567567567568</v>
      </c>
      <c r="G4" s="15">
        <f t="shared" si="2"/>
        <v>0.41216216216216217</v>
      </c>
      <c r="H4" s="16">
        <f t="shared" si="3"/>
        <v>8.1081081081081086E-2</v>
      </c>
    </row>
    <row r="5" spans="1:8" x14ac:dyDescent="0.25">
      <c r="A5" s="13" t="s">
        <v>8391</v>
      </c>
      <c r="B5" s="14">
        <f>COUNTIFS('Kickstarter Data'!$F$2:$F$4115,"successful",'Kickstarter Data'!$D$2:$D$4115,"&gt;=10000",'Kickstarter Data'!$D$2:$D$4115,"&lt;=14999")</f>
        <v>168</v>
      </c>
      <c r="C5" s="14">
        <f>COUNTIFS('Kickstarter Data'!$F$2:$F$4115,"failed",'Kickstarter Data'!$D$2:$D$4115,"&gt;=10000",'Kickstarter Data'!$D$2:$D$4115,"&lt;14999")</f>
        <v>144</v>
      </c>
      <c r="D5" s="14">
        <f>COUNTIFS('Kickstarter Data'!$F$2:$F$4115,"canceled",'Kickstarter Data'!$D$2:$D$4115,"&gt;=10000",'Kickstarter Data'!$D$2:$D$4115,"&lt;14999")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6">
        <f t="shared" si="3"/>
        <v>0.11363636363636363</v>
      </c>
    </row>
    <row r="6" spans="1:8" x14ac:dyDescent="0.25">
      <c r="A6" s="13" t="s">
        <v>8392</v>
      </c>
      <c r="B6" s="14">
        <f>COUNTIFS('Kickstarter Data'!$F$2:$F$4115,"successful",'Kickstarter Data'!$D$2:$D$4115,"&gt;=15000",'Kickstarter Data'!$D$2:$D$4115,"&lt;=19999")</f>
        <v>94</v>
      </c>
      <c r="C6" s="14">
        <f>COUNTIFS('Kickstarter Data'!$F$2:$F$4115,"failed",'Kickstarter Data'!$D$2:$D$4115,"&gt;=15000",'Kickstarter Data'!$D$2:$D$4115,"&lt;19999")</f>
        <v>90</v>
      </c>
      <c r="D6" s="14">
        <f>COUNTIFS('Kickstarter Data'!$F$2:$F$4115,"canceled",'Kickstarter Data'!$D$2:$D$4115,"&gt;=15000",'Kickstarter Data'!$D$2:$D$4115,"&lt;19999")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6">
        <f t="shared" si="3"/>
        <v>8.45771144278607E-2</v>
      </c>
    </row>
    <row r="7" spans="1:8" x14ac:dyDescent="0.25">
      <c r="A7" s="13" t="s">
        <v>8393</v>
      </c>
      <c r="B7" s="14">
        <f>COUNTIFS('Kickstarter Data'!$F$2:$F$4115,"successful",'Kickstarter Data'!$D$2:$D$4115,"&gt;=20000",'Kickstarter Data'!$D$2:$D$4115,"&lt;=24999")</f>
        <v>62</v>
      </c>
      <c r="C7" s="14">
        <f>COUNTIFS('Kickstarter Data'!$F$2:$F$4115,"failed",'Kickstarter Data'!$D$2:$D$4115,"&gt;=20000",'Kickstarter Data'!$D$2:$D$4115,"&lt;24999")</f>
        <v>72</v>
      </c>
      <c r="D7" s="14">
        <f>COUNTIFS('Kickstarter Data'!$F$2:$F$4115,"canceled",'Kickstarter Data'!$D$2:$D$4115,"&gt;=20000",'Kickstarter Data'!$D$2:$D$4115,"&lt;24999")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6">
        <f t="shared" si="3"/>
        <v>9.45945945945946E-2</v>
      </c>
    </row>
    <row r="8" spans="1:8" x14ac:dyDescent="0.25">
      <c r="A8" s="13" t="s">
        <v>8394</v>
      </c>
      <c r="B8" s="14">
        <f>COUNTIFS('Kickstarter Data'!$F$2:$F$4115,"successful",'Kickstarter Data'!$D$2:$D$4115,"&gt;=25000",'Kickstarter Data'!$D$2:$D$4115,"&lt;=29999")</f>
        <v>55</v>
      </c>
      <c r="C8" s="14">
        <f>COUNTIFS('Kickstarter Data'!$F$2:$F$4115,"failed",'Kickstarter Data'!$D$2:$D$4115,"&gt;=25000",'Kickstarter Data'!$D$2:$D$4115,"&lt;29999")</f>
        <v>64</v>
      </c>
      <c r="D8" s="14">
        <f>COUNTIFS('Kickstarter Data'!$F$2:$F$4115,"canceled",'Kickstarter Data'!$D$2:$D$4115,"&gt;=25000",'Kickstarter Data'!$D$2:$D$4115,"&lt;29999")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6">
        <f t="shared" si="3"/>
        <v>0.13138686131386862</v>
      </c>
    </row>
    <row r="9" spans="1:8" x14ac:dyDescent="0.25">
      <c r="A9" s="13" t="s">
        <v>8395</v>
      </c>
      <c r="B9" s="14">
        <f>COUNTIFS('Kickstarter Data'!$F$2:$F$4115,"successful",'Kickstarter Data'!$D$2:$D$4115,"&gt;=30000",'Kickstarter Data'!$D$2:$D$4115,"&lt;=34999")</f>
        <v>32</v>
      </c>
      <c r="C9" s="14">
        <f>COUNTIFS('Kickstarter Data'!$F$2:$F$4115,"failed",'Kickstarter Data'!$D$2:$D$4115,"&gt;=30000",'Kickstarter Data'!$D$2:$D$4115,"&lt;34999")</f>
        <v>37</v>
      </c>
      <c r="D9" s="14">
        <f>COUNTIFS('Kickstarter Data'!$F$2:$F$4115,"canceled",'Kickstarter Data'!$D$2:$D$4115,"&gt;=30000",'Kickstarter Data'!$D$2:$D$4115,"&lt;34999")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6">
        <f t="shared" si="3"/>
        <v>0.15853658536585366</v>
      </c>
    </row>
    <row r="10" spans="1:8" x14ac:dyDescent="0.25">
      <c r="A10" s="13" t="s">
        <v>8396</v>
      </c>
      <c r="B10" s="14">
        <f>COUNTIFS('Kickstarter Data'!$F$2:$F$4115,"successful",'Kickstarter Data'!$D$2:$D$4115,"&gt;=35000",'Kickstarter Data'!$D$2:$D$4115,"&lt;=39999")</f>
        <v>26</v>
      </c>
      <c r="C10" s="14">
        <f>COUNTIFS('Kickstarter Data'!$F$2:$F$4115,"failed",'Kickstarter Data'!$D$2:$D$4115,"&gt;=35000",'Kickstarter Data'!$D$2:$D$4115,"&lt;39999")</f>
        <v>22</v>
      </c>
      <c r="D10" s="14">
        <f>COUNTIFS('Kickstarter Data'!$F$2:$F$4115,"canceled",'Kickstarter Data'!$D$2:$D$4115,"&gt;=35000",'Kickstarter Data'!$D$2:$D$4115,"&lt;39999")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6">
        <f t="shared" si="3"/>
        <v>0.12727272727272726</v>
      </c>
    </row>
    <row r="11" spans="1:8" x14ac:dyDescent="0.25">
      <c r="A11" s="13" t="s">
        <v>8397</v>
      </c>
      <c r="B11" s="14">
        <f>COUNTIFS('Kickstarter Data'!$F$2:$F$4115,"successful",'Kickstarter Data'!$D$2:$D$4115,"&gt;=40000",'Kickstarter Data'!$D$2:$D$4115,"&lt;=44999")</f>
        <v>21</v>
      </c>
      <c r="C11" s="14">
        <f>COUNTIFS('Kickstarter Data'!$F$2:$F$4115,"failed",'Kickstarter Data'!$D$2:$D$4115,"&gt;=40000",'Kickstarter Data'!$D$2:$D$4115,"&lt;44999")</f>
        <v>16</v>
      </c>
      <c r="D11" s="14">
        <f>COUNTIFS('Kickstarter Data'!$F$2:$F$4115,"canceled",'Kickstarter Data'!$D$2:$D$4115,"&gt;=40000",'Kickstarter Data'!$D$2:$D$4115,"&lt;44999")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6">
        <f t="shared" si="3"/>
        <v>0.13953488372093023</v>
      </c>
    </row>
    <row r="12" spans="1:8" x14ac:dyDescent="0.25">
      <c r="A12" s="13" t="s">
        <v>8398</v>
      </c>
      <c r="B12" s="14">
        <f>COUNTIFS('Kickstarter Data'!$F$2:$F$4115,"successful",'Kickstarter Data'!$D$2:$D$4115,"&gt;=45000",'Kickstarter Data'!$D$2:$D$4115,"&lt;=49999")</f>
        <v>6</v>
      </c>
      <c r="C12" s="14">
        <f>COUNTIFS('Kickstarter Data'!$F$2:$F$4115,"failed",'Kickstarter Data'!$D$2:$D$4115,"&gt;=45000",'Kickstarter Data'!$D$2:$D$4115,"&lt;49999")</f>
        <v>11</v>
      </c>
      <c r="D12" s="14">
        <f>COUNTIFS('Kickstarter Data'!$F$2:$F$4115,"canceled",'Kickstarter Data'!$D$2:$D$4115,"&gt;=45000",'Kickstarter Data'!$D$2:$D$4115,"&lt;49999")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6">
        <f t="shared" si="3"/>
        <v>0.19047619047619047</v>
      </c>
    </row>
    <row r="13" spans="1:8" x14ac:dyDescent="0.25">
      <c r="A13" s="21" t="s">
        <v>8399</v>
      </c>
      <c r="B13" s="17">
        <f>COUNTIFS('Kickstarter Data'!$F$2:$F$4115,"successful",'Kickstarter Data'!$D$2:$D$4115,"&gt;=50000")</f>
        <v>86</v>
      </c>
      <c r="C13" s="17">
        <f>COUNTIFS('Kickstarter Data'!$F$2:$F$4115,"failed",'Kickstarter Data'!$D$2:$D$4115,"&gt;=50000")</f>
        <v>258</v>
      </c>
      <c r="D13" s="17">
        <f>COUNTIFS('Kickstarter Data'!$F$2:$F$4115,"canceled",'Kickstarter Data'!$D$2:$D$4115,"&gt;=50000")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CEAB-64CD-40D6-8D89-44A4796E6CE5}">
  <dimension ref="A1:J2186"/>
  <sheetViews>
    <sheetView tabSelected="1" workbookViewId="0">
      <selection activeCell="D2" sqref="D2"/>
    </sheetView>
  </sheetViews>
  <sheetFormatPr defaultColWidth="14" defaultRowHeight="15" x14ac:dyDescent="0.25"/>
  <cols>
    <col min="8" max="8" width="18.140625" bestFit="1" customWidth="1"/>
  </cols>
  <sheetData>
    <row r="1" spans="1:10" x14ac:dyDescent="0.25">
      <c r="A1" s="1" t="s">
        <v>8400</v>
      </c>
      <c r="B1" s="1" t="s">
        <v>8262</v>
      </c>
      <c r="C1" s="1"/>
      <c r="D1" s="1" t="s">
        <v>8400</v>
      </c>
      <c r="E1" s="1" t="s">
        <v>8262</v>
      </c>
      <c r="I1" s="1" t="s">
        <v>8407</v>
      </c>
      <c r="J1" s="1" t="s">
        <v>8408</v>
      </c>
    </row>
    <row r="2" spans="1:10" x14ac:dyDescent="0.25">
      <c r="A2" s="6" t="s">
        <v>8219</v>
      </c>
      <c r="B2">
        <v>182</v>
      </c>
      <c r="D2" s="6" t="s">
        <v>8221</v>
      </c>
      <c r="E2">
        <v>0</v>
      </c>
      <c r="H2" s="22" t="s">
        <v>8401</v>
      </c>
      <c r="I2">
        <f>ROUND(AVERAGE(B2:B2186),2)</f>
        <v>194.43</v>
      </c>
      <c r="J2">
        <f>ROUND(AVERAGE(E2:E1531),2)</f>
        <v>17.71</v>
      </c>
    </row>
    <row r="3" spans="1:10" x14ac:dyDescent="0.25">
      <c r="A3" s="6" t="s">
        <v>8219</v>
      </c>
      <c r="B3">
        <v>79</v>
      </c>
      <c r="D3" s="6" t="s">
        <v>8221</v>
      </c>
      <c r="E3">
        <v>1</v>
      </c>
      <c r="H3" s="22" t="s">
        <v>8402</v>
      </c>
      <c r="I3">
        <f>MEDIAN(B2:B2186)</f>
        <v>62</v>
      </c>
      <c r="J3">
        <f>MEDIAN(E2:E1531)</f>
        <v>4</v>
      </c>
    </row>
    <row r="4" spans="1:10" x14ac:dyDescent="0.25">
      <c r="A4" s="6" t="s">
        <v>8219</v>
      </c>
      <c r="B4">
        <v>35</v>
      </c>
      <c r="D4" s="6" t="s">
        <v>8221</v>
      </c>
      <c r="E4">
        <v>10</v>
      </c>
      <c r="H4" s="22" t="s">
        <v>8403</v>
      </c>
      <c r="I4">
        <f>MIN(B2:B2186)</f>
        <v>1</v>
      </c>
      <c r="J4">
        <f>MIN(E2:E1531)</f>
        <v>0</v>
      </c>
    </row>
    <row r="5" spans="1:10" x14ac:dyDescent="0.25">
      <c r="A5" s="6" t="s">
        <v>8219</v>
      </c>
      <c r="B5">
        <v>150</v>
      </c>
      <c r="D5" s="6" t="s">
        <v>8221</v>
      </c>
      <c r="E5">
        <v>0</v>
      </c>
      <c r="H5" s="22" t="s">
        <v>8404</v>
      </c>
      <c r="I5">
        <f>MAX(B2:B2186)</f>
        <v>26457</v>
      </c>
      <c r="J5">
        <f>MAX(E2:E1531)</f>
        <v>1293</v>
      </c>
    </row>
    <row r="6" spans="1:10" x14ac:dyDescent="0.25">
      <c r="A6" s="6" t="s">
        <v>8219</v>
      </c>
      <c r="B6">
        <v>284</v>
      </c>
      <c r="D6" s="6" t="s">
        <v>8221</v>
      </c>
      <c r="E6">
        <v>7</v>
      </c>
      <c r="H6" s="22" t="s">
        <v>8405</v>
      </c>
      <c r="I6">
        <f>ROUND(VAR(B2:B2186),2)</f>
        <v>713167.38</v>
      </c>
      <c r="J6">
        <f>ROUND(VAR(E2:E1531),2)</f>
        <v>3775.69</v>
      </c>
    </row>
    <row r="7" spans="1:10" x14ac:dyDescent="0.25">
      <c r="A7" s="6" t="s">
        <v>8219</v>
      </c>
      <c r="B7">
        <v>47</v>
      </c>
      <c r="D7" s="6" t="s">
        <v>8221</v>
      </c>
      <c r="E7">
        <v>0</v>
      </c>
      <c r="H7" s="22" t="s">
        <v>8406</v>
      </c>
      <c r="I7">
        <f>ROUND(STDEV(B2:B2186),2)</f>
        <v>844.49</v>
      </c>
      <c r="J7">
        <f>ROUND(STDEV(E2:E1531),2)</f>
        <v>61.45</v>
      </c>
    </row>
    <row r="8" spans="1:10" x14ac:dyDescent="0.25">
      <c r="A8" s="6" t="s">
        <v>8219</v>
      </c>
      <c r="B8">
        <v>58</v>
      </c>
      <c r="D8" s="6" t="s">
        <v>8221</v>
      </c>
      <c r="E8">
        <v>1</v>
      </c>
      <c r="H8" s="22" t="s">
        <v>8409</v>
      </c>
      <c r="I8">
        <f>COUNT(B2:B2186)</f>
        <v>2185</v>
      </c>
      <c r="J8">
        <f>COUNT(E2:E1531)</f>
        <v>1530</v>
      </c>
    </row>
    <row r="9" spans="1:10" x14ac:dyDescent="0.25">
      <c r="A9" s="6" t="s">
        <v>8219</v>
      </c>
      <c r="B9">
        <v>57</v>
      </c>
      <c r="D9" s="6" t="s">
        <v>8221</v>
      </c>
      <c r="E9">
        <v>2</v>
      </c>
    </row>
    <row r="10" spans="1:10" x14ac:dyDescent="0.25">
      <c r="A10" s="6" t="s">
        <v>8219</v>
      </c>
      <c r="B10">
        <v>12</v>
      </c>
      <c r="D10" s="6" t="s">
        <v>8221</v>
      </c>
      <c r="E10">
        <v>3</v>
      </c>
    </row>
    <row r="11" spans="1:10" x14ac:dyDescent="0.25">
      <c r="A11" s="6" t="s">
        <v>8219</v>
      </c>
      <c r="B11">
        <v>20</v>
      </c>
      <c r="D11" s="6" t="s">
        <v>8221</v>
      </c>
      <c r="E11">
        <v>10</v>
      </c>
    </row>
    <row r="12" spans="1:10" x14ac:dyDescent="0.25">
      <c r="A12" s="6" t="s">
        <v>8219</v>
      </c>
      <c r="B12">
        <v>19</v>
      </c>
      <c r="D12" s="6" t="s">
        <v>8221</v>
      </c>
      <c r="E12">
        <v>10</v>
      </c>
    </row>
    <row r="13" spans="1:10" x14ac:dyDescent="0.25">
      <c r="A13" s="6" t="s">
        <v>8219</v>
      </c>
      <c r="B13">
        <v>75</v>
      </c>
      <c r="D13" s="6" t="s">
        <v>8221</v>
      </c>
      <c r="E13">
        <v>1</v>
      </c>
    </row>
    <row r="14" spans="1:10" x14ac:dyDescent="0.25">
      <c r="A14" s="6" t="s">
        <v>8219</v>
      </c>
      <c r="B14">
        <v>827</v>
      </c>
      <c r="D14" s="6" t="s">
        <v>8221</v>
      </c>
      <c r="E14">
        <v>0</v>
      </c>
    </row>
    <row r="15" spans="1:10" x14ac:dyDescent="0.25">
      <c r="A15" s="6" t="s">
        <v>8219</v>
      </c>
      <c r="B15">
        <v>51</v>
      </c>
      <c r="D15" s="6" t="s">
        <v>8221</v>
      </c>
      <c r="E15">
        <v>0</v>
      </c>
    </row>
    <row r="16" spans="1:10" x14ac:dyDescent="0.25">
      <c r="A16" s="6" t="s">
        <v>8219</v>
      </c>
      <c r="B16">
        <v>41</v>
      </c>
      <c r="D16" s="6" t="s">
        <v>8221</v>
      </c>
      <c r="E16">
        <v>0</v>
      </c>
    </row>
    <row r="17" spans="1:5" x14ac:dyDescent="0.25">
      <c r="A17" s="6" t="s">
        <v>8219</v>
      </c>
      <c r="B17">
        <v>98</v>
      </c>
      <c r="D17" s="6" t="s">
        <v>8221</v>
      </c>
      <c r="E17">
        <v>26</v>
      </c>
    </row>
    <row r="18" spans="1:5" x14ac:dyDescent="0.25">
      <c r="A18" s="6" t="s">
        <v>8219</v>
      </c>
      <c r="B18">
        <v>70</v>
      </c>
      <c r="D18" s="6" t="s">
        <v>8221</v>
      </c>
      <c r="E18">
        <v>0</v>
      </c>
    </row>
    <row r="19" spans="1:5" x14ac:dyDescent="0.25">
      <c r="A19" s="6" t="s">
        <v>8219</v>
      </c>
      <c r="B19">
        <v>36</v>
      </c>
      <c r="D19" s="6" t="s">
        <v>8221</v>
      </c>
      <c r="E19">
        <v>7</v>
      </c>
    </row>
    <row r="20" spans="1:5" x14ac:dyDescent="0.25">
      <c r="A20" s="6" t="s">
        <v>8219</v>
      </c>
      <c r="B20">
        <v>342</v>
      </c>
      <c r="D20" s="6" t="s">
        <v>8221</v>
      </c>
      <c r="E20">
        <v>0</v>
      </c>
    </row>
    <row r="21" spans="1:5" x14ac:dyDescent="0.25">
      <c r="A21" s="6" t="s">
        <v>8219</v>
      </c>
      <c r="B21">
        <v>22</v>
      </c>
      <c r="D21" s="6" t="s">
        <v>8221</v>
      </c>
      <c r="E21">
        <v>2</v>
      </c>
    </row>
    <row r="22" spans="1:5" x14ac:dyDescent="0.25">
      <c r="A22" s="6" t="s">
        <v>8219</v>
      </c>
      <c r="B22">
        <v>25</v>
      </c>
      <c r="D22" s="6" t="s">
        <v>8221</v>
      </c>
      <c r="E22">
        <v>13</v>
      </c>
    </row>
    <row r="23" spans="1:5" x14ac:dyDescent="0.25">
      <c r="A23" s="6" t="s">
        <v>8219</v>
      </c>
      <c r="B23">
        <v>101</v>
      </c>
      <c r="D23" s="6" t="s">
        <v>8221</v>
      </c>
      <c r="E23">
        <v>4</v>
      </c>
    </row>
    <row r="24" spans="1:5" x14ac:dyDescent="0.25">
      <c r="A24" s="6" t="s">
        <v>8219</v>
      </c>
      <c r="B24">
        <v>8</v>
      </c>
      <c r="D24" s="6" t="s">
        <v>8221</v>
      </c>
      <c r="E24">
        <v>0</v>
      </c>
    </row>
    <row r="25" spans="1:5" x14ac:dyDescent="0.25">
      <c r="A25" s="6" t="s">
        <v>8219</v>
      </c>
      <c r="B25">
        <v>23</v>
      </c>
      <c r="D25" s="6" t="s">
        <v>8221</v>
      </c>
      <c r="E25">
        <v>12</v>
      </c>
    </row>
    <row r="26" spans="1:5" x14ac:dyDescent="0.25">
      <c r="A26" s="6" t="s">
        <v>8219</v>
      </c>
      <c r="B26">
        <v>574</v>
      </c>
      <c r="D26" s="6" t="s">
        <v>8221</v>
      </c>
      <c r="E26">
        <v>2</v>
      </c>
    </row>
    <row r="27" spans="1:5" x14ac:dyDescent="0.25">
      <c r="A27" s="6" t="s">
        <v>8219</v>
      </c>
      <c r="B27">
        <v>14</v>
      </c>
      <c r="D27" s="6" t="s">
        <v>8221</v>
      </c>
      <c r="E27">
        <v>10</v>
      </c>
    </row>
    <row r="28" spans="1:5" x14ac:dyDescent="0.25">
      <c r="A28" s="6" t="s">
        <v>8219</v>
      </c>
      <c r="B28">
        <v>19</v>
      </c>
      <c r="D28" s="6" t="s">
        <v>8221</v>
      </c>
      <c r="E28">
        <v>0</v>
      </c>
    </row>
    <row r="29" spans="1:5" x14ac:dyDescent="0.25">
      <c r="A29" s="6" t="s">
        <v>8219</v>
      </c>
      <c r="B29">
        <v>150</v>
      </c>
      <c r="D29" s="6" t="s">
        <v>8221</v>
      </c>
      <c r="E29">
        <v>5</v>
      </c>
    </row>
    <row r="30" spans="1:5" x14ac:dyDescent="0.25">
      <c r="A30" s="6" t="s">
        <v>8219</v>
      </c>
      <c r="B30">
        <v>71</v>
      </c>
      <c r="D30" s="6" t="s">
        <v>8221</v>
      </c>
      <c r="E30">
        <v>0</v>
      </c>
    </row>
    <row r="31" spans="1:5" x14ac:dyDescent="0.25">
      <c r="A31" s="6" t="s">
        <v>8219</v>
      </c>
      <c r="B31">
        <v>117</v>
      </c>
      <c r="D31" s="6" t="s">
        <v>8221</v>
      </c>
      <c r="E31">
        <v>5</v>
      </c>
    </row>
    <row r="32" spans="1:5" x14ac:dyDescent="0.25">
      <c r="A32" s="6" t="s">
        <v>8219</v>
      </c>
      <c r="B32">
        <v>53</v>
      </c>
      <c r="D32" s="6" t="s">
        <v>8221</v>
      </c>
      <c r="E32">
        <v>1</v>
      </c>
    </row>
    <row r="33" spans="1:5" x14ac:dyDescent="0.25">
      <c r="A33" s="6" t="s">
        <v>8219</v>
      </c>
      <c r="B33">
        <v>1</v>
      </c>
      <c r="D33" s="6" t="s">
        <v>8221</v>
      </c>
      <c r="E33">
        <v>3</v>
      </c>
    </row>
    <row r="34" spans="1:5" x14ac:dyDescent="0.25">
      <c r="A34" s="6" t="s">
        <v>8219</v>
      </c>
      <c r="B34">
        <v>89</v>
      </c>
      <c r="D34" s="6" t="s">
        <v>8221</v>
      </c>
      <c r="E34">
        <v>3</v>
      </c>
    </row>
    <row r="35" spans="1:5" x14ac:dyDescent="0.25">
      <c r="A35" s="6" t="s">
        <v>8219</v>
      </c>
      <c r="B35">
        <v>64</v>
      </c>
      <c r="D35" s="6" t="s">
        <v>8221</v>
      </c>
      <c r="E35">
        <v>0</v>
      </c>
    </row>
    <row r="36" spans="1:5" x14ac:dyDescent="0.25">
      <c r="A36" s="6" t="s">
        <v>8219</v>
      </c>
      <c r="B36">
        <v>68</v>
      </c>
      <c r="D36" s="6" t="s">
        <v>8221</v>
      </c>
      <c r="E36">
        <v>3</v>
      </c>
    </row>
    <row r="37" spans="1:5" x14ac:dyDescent="0.25">
      <c r="A37" s="6" t="s">
        <v>8219</v>
      </c>
      <c r="B37">
        <v>28</v>
      </c>
      <c r="D37" s="6" t="s">
        <v>8221</v>
      </c>
      <c r="E37">
        <v>0</v>
      </c>
    </row>
    <row r="38" spans="1:5" x14ac:dyDescent="0.25">
      <c r="A38" s="6" t="s">
        <v>8219</v>
      </c>
      <c r="B38">
        <v>44</v>
      </c>
      <c r="D38" s="6" t="s">
        <v>8221</v>
      </c>
      <c r="E38">
        <v>19</v>
      </c>
    </row>
    <row r="39" spans="1:5" x14ac:dyDescent="0.25">
      <c r="A39" s="6" t="s">
        <v>8219</v>
      </c>
      <c r="B39">
        <v>253</v>
      </c>
      <c r="D39" s="6" t="s">
        <v>8221</v>
      </c>
      <c r="E39">
        <v>8</v>
      </c>
    </row>
    <row r="40" spans="1:5" x14ac:dyDescent="0.25">
      <c r="A40" s="6" t="s">
        <v>8219</v>
      </c>
      <c r="B40">
        <v>66</v>
      </c>
      <c r="D40" s="6" t="s">
        <v>8221</v>
      </c>
      <c r="E40">
        <v>6</v>
      </c>
    </row>
    <row r="41" spans="1:5" x14ac:dyDescent="0.25">
      <c r="A41" s="6" t="s">
        <v>8219</v>
      </c>
      <c r="B41">
        <v>217</v>
      </c>
      <c r="D41" s="6" t="s">
        <v>8221</v>
      </c>
      <c r="E41">
        <v>0</v>
      </c>
    </row>
    <row r="42" spans="1:5" x14ac:dyDescent="0.25">
      <c r="A42" s="6" t="s">
        <v>8219</v>
      </c>
      <c r="B42">
        <v>16</v>
      </c>
      <c r="D42" s="6" t="s">
        <v>8221</v>
      </c>
      <c r="E42">
        <v>18</v>
      </c>
    </row>
    <row r="43" spans="1:5" x14ac:dyDescent="0.25">
      <c r="A43" s="6" t="s">
        <v>8219</v>
      </c>
      <c r="B43">
        <v>19</v>
      </c>
      <c r="D43" s="6" t="s">
        <v>8221</v>
      </c>
      <c r="E43">
        <v>7</v>
      </c>
    </row>
    <row r="44" spans="1:5" x14ac:dyDescent="0.25">
      <c r="A44" s="6" t="s">
        <v>8219</v>
      </c>
      <c r="B44">
        <v>169</v>
      </c>
      <c r="D44" s="6" t="s">
        <v>8221</v>
      </c>
      <c r="E44">
        <v>0</v>
      </c>
    </row>
    <row r="45" spans="1:5" x14ac:dyDescent="0.25">
      <c r="A45" s="6" t="s">
        <v>8219</v>
      </c>
      <c r="B45">
        <v>263</v>
      </c>
      <c r="D45" s="6" t="s">
        <v>8221</v>
      </c>
      <c r="E45">
        <v>8</v>
      </c>
    </row>
    <row r="46" spans="1:5" x14ac:dyDescent="0.25">
      <c r="A46" s="6" t="s">
        <v>8219</v>
      </c>
      <c r="B46">
        <v>15</v>
      </c>
      <c r="D46" s="6" t="s">
        <v>8221</v>
      </c>
      <c r="E46">
        <v>1293</v>
      </c>
    </row>
    <row r="47" spans="1:5" x14ac:dyDescent="0.25">
      <c r="A47" s="6" t="s">
        <v>8219</v>
      </c>
      <c r="B47">
        <v>61</v>
      </c>
      <c r="D47" s="6" t="s">
        <v>8221</v>
      </c>
      <c r="E47">
        <v>17</v>
      </c>
    </row>
    <row r="48" spans="1:5" x14ac:dyDescent="0.25">
      <c r="A48" s="6" t="s">
        <v>8219</v>
      </c>
      <c r="B48">
        <v>45</v>
      </c>
      <c r="D48" s="6" t="s">
        <v>8221</v>
      </c>
      <c r="E48">
        <v>0</v>
      </c>
    </row>
    <row r="49" spans="1:5" x14ac:dyDescent="0.25">
      <c r="A49" s="6" t="s">
        <v>8219</v>
      </c>
      <c r="B49">
        <v>70</v>
      </c>
      <c r="D49" s="6" t="s">
        <v>8221</v>
      </c>
      <c r="E49">
        <v>13</v>
      </c>
    </row>
    <row r="50" spans="1:5" x14ac:dyDescent="0.25">
      <c r="A50" s="6" t="s">
        <v>8219</v>
      </c>
      <c r="B50">
        <v>38</v>
      </c>
      <c r="D50" s="6" t="s">
        <v>8221</v>
      </c>
      <c r="E50">
        <v>0</v>
      </c>
    </row>
    <row r="51" spans="1:5" x14ac:dyDescent="0.25">
      <c r="A51" s="6" t="s">
        <v>8219</v>
      </c>
      <c r="B51">
        <v>87</v>
      </c>
      <c r="D51" s="6" t="s">
        <v>8221</v>
      </c>
      <c r="E51">
        <v>0</v>
      </c>
    </row>
    <row r="52" spans="1:5" x14ac:dyDescent="0.25">
      <c r="A52" s="6" t="s">
        <v>8219</v>
      </c>
      <c r="B52">
        <v>22</v>
      </c>
      <c r="D52" s="6" t="s">
        <v>8221</v>
      </c>
      <c r="E52">
        <v>33</v>
      </c>
    </row>
    <row r="53" spans="1:5" x14ac:dyDescent="0.25">
      <c r="A53" s="6" t="s">
        <v>8219</v>
      </c>
      <c r="B53">
        <v>119</v>
      </c>
      <c r="D53" s="6" t="s">
        <v>8221</v>
      </c>
      <c r="E53">
        <v>12</v>
      </c>
    </row>
    <row r="54" spans="1:5" x14ac:dyDescent="0.25">
      <c r="A54" s="6" t="s">
        <v>8219</v>
      </c>
      <c r="B54">
        <v>52</v>
      </c>
      <c r="D54" s="6" t="s">
        <v>8221</v>
      </c>
      <c r="E54">
        <v>1</v>
      </c>
    </row>
    <row r="55" spans="1:5" x14ac:dyDescent="0.25">
      <c r="A55" s="6" t="s">
        <v>8219</v>
      </c>
      <c r="B55">
        <v>117</v>
      </c>
      <c r="D55" s="6" t="s">
        <v>8221</v>
      </c>
      <c r="E55">
        <v>1</v>
      </c>
    </row>
    <row r="56" spans="1:5" x14ac:dyDescent="0.25">
      <c r="A56" s="6" t="s">
        <v>8219</v>
      </c>
      <c r="B56">
        <v>52</v>
      </c>
      <c r="D56" s="6" t="s">
        <v>8221</v>
      </c>
      <c r="E56">
        <v>1</v>
      </c>
    </row>
    <row r="57" spans="1:5" x14ac:dyDescent="0.25">
      <c r="A57" s="6" t="s">
        <v>8219</v>
      </c>
      <c r="B57">
        <v>86</v>
      </c>
      <c r="D57" s="6" t="s">
        <v>8221</v>
      </c>
      <c r="E57">
        <v>1</v>
      </c>
    </row>
    <row r="58" spans="1:5" x14ac:dyDescent="0.25">
      <c r="A58" s="6" t="s">
        <v>8219</v>
      </c>
      <c r="B58">
        <v>174</v>
      </c>
      <c r="D58" s="6" t="s">
        <v>8221</v>
      </c>
      <c r="E58">
        <v>84</v>
      </c>
    </row>
    <row r="59" spans="1:5" x14ac:dyDescent="0.25">
      <c r="A59" s="6" t="s">
        <v>8219</v>
      </c>
      <c r="B59">
        <v>69</v>
      </c>
      <c r="D59" s="6" t="s">
        <v>8221</v>
      </c>
      <c r="E59">
        <v>38</v>
      </c>
    </row>
    <row r="60" spans="1:5" x14ac:dyDescent="0.25">
      <c r="A60" s="6" t="s">
        <v>8219</v>
      </c>
      <c r="B60">
        <v>75</v>
      </c>
      <c r="D60" s="6" t="s">
        <v>8221</v>
      </c>
      <c r="E60">
        <v>1</v>
      </c>
    </row>
    <row r="61" spans="1:5" x14ac:dyDescent="0.25">
      <c r="A61" s="6" t="s">
        <v>8219</v>
      </c>
      <c r="B61">
        <v>33</v>
      </c>
      <c r="D61" s="6" t="s">
        <v>8221</v>
      </c>
      <c r="E61">
        <v>76</v>
      </c>
    </row>
    <row r="62" spans="1:5" x14ac:dyDescent="0.25">
      <c r="A62" s="6" t="s">
        <v>8219</v>
      </c>
      <c r="B62">
        <v>108</v>
      </c>
      <c r="D62" s="6" t="s">
        <v>8221</v>
      </c>
      <c r="E62">
        <v>3</v>
      </c>
    </row>
    <row r="63" spans="1:5" x14ac:dyDescent="0.25">
      <c r="A63" s="6" t="s">
        <v>8219</v>
      </c>
      <c r="B63">
        <v>23</v>
      </c>
      <c r="D63" s="6" t="s">
        <v>8221</v>
      </c>
      <c r="E63">
        <v>0</v>
      </c>
    </row>
    <row r="64" spans="1:5" x14ac:dyDescent="0.25">
      <c r="A64" s="6" t="s">
        <v>8219</v>
      </c>
      <c r="B64">
        <v>48</v>
      </c>
      <c r="D64" s="6" t="s">
        <v>8221</v>
      </c>
      <c r="E64">
        <v>2</v>
      </c>
    </row>
    <row r="65" spans="1:5" x14ac:dyDescent="0.25">
      <c r="A65" s="6" t="s">
        <v>8219</v>
      </c>
      <c r="B65">
        <v>64</v>
      </c>
      <c r="D65" s="6" t="s">
        <v>8221</v>
      </c>
      <c r="E65">
        <v>0</v>
      </c>
    </row>
    <row r="66" spans="1:5" x14ac:dyDescent="0.25">
      <c r="A66" s="6" t="s">
        <v>8219</v>
      </c>
      <c r="B66">
        <v>24</v>
      </c>
      <c r="D66" s="6" t="s">
        <v>8221</v>
      </c>
      <c r="E66">
        <v>0</v>
      </c>
    </row>
    <row r="67" spans="1:5" x14ac:dyDescent="0.25">
      <c r="A67" s="6" t="s">
        <v>8219</v>
      </c>
      <c r="B67">
        <v>57</v>
      </c>
      <c r="D67" s="6" t="s">
        <v>8221</v>
      </c>
      <c r="E67">
        <v>0</v>
      </c>
    </row>
    <row r="68" spans="1:5" x14ac:dyDescent="0.25">
      <c r="A68" s="6" t="s">
        <v>8219</v>
      </c>
      <c r="B68">
        <v>26</v>
      </c>
      <c r="D68" s="6" t="s">
        <v>8221</v>
      </c>
      <c r="E68">
        <v>2</v>
      </c>
    </row>
    <row r="69" spans="1:5" x14ac:dyDescent="0.25">
      <c r="A69" s="6" t="s">
        <v>8219</v>
      </c>
      <c r="B69">
        <v>20</v>
      </c>
      <c r="D69" s="6" t="s">
        <v>8221</v>
      </c>
      <c r="E69">
        <v>0</v>
      </c>
    </row>
    <row r="70" spans="1:5" x14ac:dyDescent="0.25">
      <c r="A70" s="6" t="s">
        <v>8219</v>
      </c>
      <c r="B70">
        <v>36</v>
      </c>
      <c r="D70" s="6" t="s">
        <v>8221</v>
      </c>
      <c r="E70">
        <v>0</v>
      </c>
    </row>
    <row r="71" spans="1:5" x14ac:dyDescent="0.25">
      <c r="A71" s="6" t="s">
        <v>8219</v>
      </c>
      <c r="B71">
        <v>178</v>
      </c>
      <c r="D71" s="6" t="s">
        <v>8221</v>
      </c>
      <c r="E71">
        <v>0</v>
      </c>
    </row>
    <row r="72" spans="1:5" x14ac:dyDescent="0.25">
      <c r="A72" s="6" t="s">
        <v>8219</v>
      </c>
      <c r="B72">
        <v>17</v>
      </c>
      <c r="D72" s="6" t="s">
        <v>8221</v>
      </c>
      <c r="E72">
        <v>2</v>
      </c>
    </row>
    <row r="73" spans="1:5" x14ac:dyDescent="0.25">
      <c r="A73" s="6" t="s">
        <v>8219</v>
      </c>
      <c r="B73">
        <v>32</v>
      </c>
      <c r="D73" s="6" t="s">
        <v>8221</v>
      </c>
      <c r="E73">
        <v>0</v>
      </c>
    </row>
    <row r="74" spans="1:5" x14ac:dyDescent="0.25">
      <c r="A74" s="6" t="s">
        <v>8219</v>
      </c>
      <c r="B74">
        <v>41</v>
      </c>
      <c r="D74" s="6" t="s">
        <v>8221</v>
      </c>
      <c r="E74">
        <v>7</v>
      </c>
    </row>
    <row r="75" spans="1:5" x14ac:dyDescent="0.25">
      <c r="A75" s="6" t="s">
        <v>8219</v>
      </c>
      <c r="B75">
        <v>18</v>
      </c>
      <c r="D75" s="6" t="s">
        <v>8221</v>
      </c>
      <c r="E75">
        <v>0</v>
      </c>
    </row>
    <row r="76" spans="1:5" x14ac:dyDescent="0.25">
      <c r="A76" s="6" t="s">
        <v>8219</v>
      </c>
      <c r="B76">
        <v>29</v>
      </c>
      <c r="D76" s="6" t="s">
        <v>8221</v>
      </c>
      <c r="E76">
        <v>5</v>
      </c>
    </row>
    <row r="77" spans="1:5" x14ac:dyDescent="0.25">
      <c r="A77" s="6" t="s">
        <v>8219</v>
      </c>
      <c r="B77">
        <v>47</v>
      </c>
      <c r="D77" s="6" t="s">
        <v>8221</v>
      </c>
      <c r="E77">
        <v>0</v>
      </c>
    </row>
    <row r="78" spans="1:5" x14ac:dyDescent="0.25">
      <c r="A78" s="6" t="s">
        <v>8219</v>
      </c>
      <c r="B78">
        <v>15</v>
      </c>
      <c r="D78" s="6" t="s">
        <v>8221</v>
      </c>
      <c r="E78">
        <v>0</v>
      </c>
    </row>
    <row r="79" spans="1:5" x14ac:dyDescent="0.25">
      <c r="A79" s="6" t="s">
        <v>8219</v>
      </c>
      <c r="B79">
        <v>26</v>
      </c>
      <c r="D79" s="6" t="s">
        <v>8221</v>
      </c>
      <c r="E79">
        <v>1</v>
      </c>
    </row>
    <row r="80" spans="1:5" x14ac:dyDescent="0.25">
      <c r="A80" s="6" t="s">
        <v>8219</v>
      </c>
      <c r="B80">
        <v>35</v>
      </c>
      <c r="D80" s="6" t="s">
        <v>8221</v>
      </c>
      <c r="E80">
        <v>0</v>
      </c>
    </row>
    <row r="81" spans="1:5" x14ac:dyDescent="0.25">
      <c r="A81" s="6" t="s">
        <v>8219</v>
      </c>
      <c r="B81">
        <v>41</v>
      </c>
      <c r="D81" s="6" t="s">
        <v>8221</v>
      </c>
      <c r="E81">
        <v>5</v>
      </c>
    </row>
    <row r="82" spans="1:5" x14ac:dyDescent="0.25">
      <c r="A82" s="6" t="s">
        <v>8219</v>
      </c>
      <c r="B82">
        <v>47</v>
      </c>
      <c r="D82" s="6" t="s">
        <v>8221</v>
      </c>
      <c r="E82">
        <v>3</v>
      </c>
    </row>
    <row r="83" spans="1:5" x14ac:dyDescent="0.25">
      <c r="A83" s="6" t="s">
        <v>8219</v>
      </c>
      <c r="B83">
        <v>28</v>
      </c>
      <c r="D83" s="6" t="s">
        <v>8221</v>
      </c>
      <c r="E83">
        <v>6</v>
      </c>
    </row>
    <row r="84" spans="1:5" x14ac:dyDescent="0.25">
      <c r="A84" s="6" t="s">
        <v>8219</v>
      </c>
      <c r="B84">
        <v>100</v>
      </c>
      <c r="D84" s="6" t="s">
        <v>8221</v>
      </c>
      <c r="E84">
        <v>12</v>
      </c>
    </row>
    <row r="85" spans="1:5" x14ac:dyDescent="0.25">
      <c r="A85" s="6" t="s">
        <v>8219</v>
      </c>
      <c r="B85">
        <v>13</v>
      </c>
      <c r="D85" s="6" t="s">
        <v>8221</v>
      </c>
      <c r="E85">
        <v>13</v>
      </c>
    </row>
    <row r="86" spans="1:5" x14ac:dyDescent="0.25">
      <c r="A86" s="6" t="s">
        <v>8219</v>
      </c>
      <c r="B86">
        <v>7</v>
      </c>
      <c r="D86" s="6" t="s">
        <v>8221</v>
      </c>
      <c r="E86">
        <v>5</v>
      </c>
    </row>
    <row r="87" spans="1:5" x14ac:dyDescent="0.25">
      <c r="A87" s="6" t="s">
        <v>8219</v>
      </c>
      <c r="B87">
        <v>21</v>
      </c>
      <c r="D87" s="6" t="s">
        <v>8221</v>
      </c>
      <c r="E87">
        <v>2</v>
      </c>
    </row>
    <row r="88" spans="1:5" x14ac:dyDescent="0.25">
      <c r="A88" s="6" t="s">
        <v>8219</v>
      </c>
      <c r="B88">
        <v>17</v>
      </c>
      <c r="D88" s="6" t="s">
        <v>8221</v>
      </c>
      <c r="E88">
        <v>8</v>
      </c>
    </row>
    <row r="89" spans="1:5" x14ac:dyDescent="0.25">
      <c r="A89" s="6" t="s">
        <v>8219</v>
      </c>
      <c r="B89">
        <v>25</v>
      </c>
      <c r="D89" s="6" t="s">
        <v>8221</v>
      </c>
      <c r="E89">
        <v>0</v>
      </c>
    </row>
    <row r="90" spans="1:5" x14ac:dyDescent="0.25">
      <c r="A90" s="6" t="s">
        <v>8219</v>
      </c>
      <c r="B90">
        <v>60</v>
      </c>
      <c r="D90" s="6" t="s">
        <v>8221</v>
      </c>
      <c r="E90">
        <v>13</v>
      </c>
    </row>
    <row r="91" spans="1:5" x14ac:dyDescent="0.25">
      <c r="A91" s="6" t="s">
        <v>8219</v>
      </c>
      <c r="B91">
        <v>56</v>
      </c>
      <c r="D91" s="6" t="s">
        <v>8221</v>
      </c>
      <c r="E91">
        <v>0</v>
      </c>
    </row>
    <row r="92" spans="1:5" x14ac:dyDescent="0.25">
      <c r="A92" s="6" t="s">
        <v>8219</v>
      </c>
      <c r="B92">
        <v>16</v>
      </c>
      <c r="D92" s="6" t="s">
        <v>8221</v>
      </c>
      <c r="E92">
        <v>5</v>
      </c>
    </row>
    <row r="93" spans="1:5" x14ac:dyDescent="0.25">
      <c r="A93" s="6" t="s">
        <v>8219</v>
      </c>
      <c r="B93">
        <v>46</v>
      </c>
      <c r="D93" s="6" t="s">
        <v>8221</v>
      </c>
      <c r="E93">
        <v>8</v>
      </c>
    </row>
    <row r="94" spans="1:5" x14ac:dyDescent="0.25">
      <c r="A94" s="6" t="s">
        <v>8219</v>
      </c>
      <c r="B94">
        <v>43</v>
      </c>
      <c r="D94" s="6" t="s">
        <v>8221</v>
      </c>
      <c r="E94">
        <v>8</v>
      </c>
    </row>
    <row r="95" spans="1:5" x14ac:dyDescent="0.25">
      <c r="A95" s="6" t="s">
        <v>8219</v>
      </c>
      <c r="B95">
        <v>15</v>
      </c>
      <c r="D95" s="6" t="s">
        <v>8221</v>
      </c>
      <c r="E95">
        <v>0</v>
      </c>
    </row>
    <row r="96" spans="1:5" x14ac:dyDescent="0.25">
      <c r="A96" s="6" t="s">
        <v>8219</v>
      </c>
      <c r="B96">
        <v>12</v>
      </c>
      <c r="D96" s="6" t="s">
        <v>8221</v>
      </c>
      <c r="E96">
        <v>2</v>
      </c>
    </row>
    <row r="97" spans="1:5" x14ac:dyDescent="0.25">
      <c r="A97" s="6" t="s">
        <v>8219</v>
      </c>
      <c r="B97">
        <v>21</v>
      </c>
      <c r="D97" s="6" t="s">
        <v>8221</v>
      </c>
      <c r="E97">
        <v>3</v>
      </c>
    </row>
    <row r="98" spans="1:5" x14ac:dyDescent="0.25">
      <c r="A98" s="6" t="s">
        <v>8219</v>
      </c>
      <c r="B98">
        <v>34</v>
      </c>
      <c r="D98" s="6" t="s">
        <v>8221</v>
      </c>
      <c r="E98">
        <v>0</v>
      </c>
    </row>
    <row r="99" spans="1:5" x14ac:dyDescent="0.25">
      <c r="A99" s="6" t="s">
        <v>8219</v>
      </c>
      <c r="B99">
        <v>8</v>
      </c>
      <c r="D99" s="6" t="s">
        <v>8221</v>
      </c>
      <c r="E99">
        <v>0</v>
      </c>
    </row>
    <row r="100" spans="1:5" x14ac:dyDescent="0.25">
      <c r="A100" s="6" t="s">
        <v>8219</v>
      </c>
      <c r="B100">
        <v>60</v>
      </c>
      <c r="D100" s="6" t="s">
        <v>8221</v>
      </c>
      <c r="E100">
        <v>11</v>
      </c>
    </row>
    <row r="101" spans="1:5" x14ac:dyDescent="0.25">
      <c r="A101" s="6" t="s">
        <v>8219</v>
      </c>
      <c r="B101">
        <v>39</v>
      </c>
      <c r="D101" s="6" t="s">
        <v>8221</v>
      </c>
      <c r="E101">
        <v>0</v>
      </c>
    </row>
    <row r="102" spans="1:5" x14ac:dyDescent="0.25">
      <c r="A102" s="6" t="s">
        <v>8219</v>
      </c>
      <c r="B102">
        <v>26</v>
      </c>
      <c r="D102" s="6" t="s">
        <v>8221</v>
      </c>
      <c r="E102">
        <v>1</v>
      </c>
    </row>
    <row r="103" spans="1:5" x14ac:dyDescent="0.25">
      <c r="A103" s="6" t="s">
        <v>8219</v>
      </c>
      <c r="B103">
        <v>35</v>
      </c>
      <c r="D103" s="6" t="s">
        <v>8221</v>
      </c>
      <c r="E103">
        <v>0</v>
      </c>
    </row>
    <row r="104" spans="1:5" x14ac:dyDescent="0.25">
      <c r="A104" s="6" t="s">
        <v>8219</v>
      </c>
      <c r="B104">
        <v>65</v>
      </c>
      <c r="D104" s="6" t="s">
        <v>8221</v>
      </c>
      <c r="E104">
        <v>17</v>
      </c>
    </row>
    <row r="105" spans="1:5" x14ac:dyDescent="0.25">
      <c r="A105" s="6" t="s">
        <v>8219</v>
      </c>
      <c r="B105">
        <v>49</v>
      </c>
      <c r="D105" s="6" t="s">
        <v>8221</v>
      </c>
      <c r="E105">
        <v>2</v>
      </c>
    </row>
    <row r="106" spans="1:5" x14ac:dyDescent="0.25">
      <c r="A106" s="6" t="s">
        <v>8219</v>
      </c>
      <c r="B106">
        <v>10</v>
      </c>
      <c r="D106" s="6" t="s">
        <v>8221</v>
      </c>
      <c r="E106">
        <v>1</v>
      </c>
    </row>
    <row r="107" spans="1:5" x14ac:dyDescent="0.25">
      <c r="A107" s="6" t="s">
        <v>8219</v>
      </c>
      <c r="B107">
        <v>60</v>
      </c>
      <c r="D107" s="6" t="s">
        <v>8221</v>
      </c>
      <c r="E107">
        <v>2</v>
      </c>
    </row>
    <row r="108" spans="1:5" x14ac:dyDescent="0.25">
      <c r="A108" s="6" t="s">
        <v>8219</v>
      </c>
      <c r="B108">
        <v>27</v>
      </c>
      <c r="D108" s="6" t="s">
        <v>8221</v>
      </c>
      <c r="E108">
        <v>16</v>
      </c>
    </row>
    <row r="109" spans="1:5" x14ac:dyDescent="0.25">
      <c r="A109" s="6" t="s">
        <v>8219</v>
      </c>
      <c r="B109">
        <v>69</v>
      </c>
      <c r="D109" s="6" t="s">
        <v>8221</v>
      </c>
      <c r="E109">
        <v>1</v>
      </c>
    </row>
    <row r="110" spans="1:5" x14ac:dyDescent="0.25">
      <c r="A110" s="6" t="s">
        <v>8219</v>
      </c>
      <c r="B110">
        <v>47</v>
      </c>
      <c r="D110" s="6" t="s">
        <v>8221</v>
      </c>
      <c r="E110">
        <v>4</v>
      </c>
    </row>
    <row r="111" spans="1:5" x14ac:dyDescent="0.25">
      <c r="A111" s="6" t="s">
        <v>8219</v>
      </c>
      <c r="B111">
        <v>47</v>
      </c>
      <c r="D111" s="6" t="s">
        <v>8221</v>
      </c>
      <c r="E111">
        <v>5</v>
      </c>
    </row>
    <row r="112" spans="1:5" x14ac:dyDescent="0.25">
      <c r="A112" s="6" t="s">
        <v>8219</v>
      </c>
      <c r="B112">
        <v>26</v>
      </c>
      <c r="D112" s="6" t="s">
        <v>8221</v>
      </c>
      <c r="E112">
        <v>7</v>
      </c>
    </row>
    <row r="113" spans="1:5" x14ac:dyDescent="0.25">
      <c r="A113" s="6" t="s">
        <v>8219</v>
      </c>
      <c r="B113">
        <v>53</v>
      </c>
      <c r="D113" s="6" t="s">
        <v>8221</v>
      </c>
      <c r="E113">
        <v>0</v>
      </c>
    </row>
    <row r="114" spans="1:5" x14ac:dyDescent="0.25">
      <c r="A114" s="6" t="s">
        <v>8219</v>
      </c>
      <c r="B114">
        <v>81</v>
      </c>
      <c r="D114" s="6" t="s">
        <v>8221</v>
      </c>
      <c r="E114">
        <v>12</v>
      </c>
    </row>
    <row r="115" spans="1:5" x14ac:dyDescent="0.25">
      <c r="A115" s="6" t="s">
        <v>8219</v>
      </c>
      <c r="B115">
        <v>78</v>
      </c>
      <c r="D115" s="6" t="s">
        <v>8221</v>
      </c>
      <c r="E115">
        <v>2</v>
      </c>
    </row>
    <row r="116" spans="1:5" x14ac:dyDescent="0.25">
      <c r="A116" s="6" t="s">
        <v>8219</v>
      </c>
      <c r="B116">
        <v>35</v>
      </c>
      <c r="D116" s="6" t="s">
        <v>8221</v>
      </c>
      <c r="E116">
        <v>5</v>
      </c>
    </row>
    <row r="117" spans="1:5" x14ac:dyDescent="0.25">
      <c r="A117" s="6" t="s">
        <v>8219</v>
      </c>
      <c r="B117">
        <v>22</v>
      </c>
      <c r="D117" s="6" t="s">
        <v>8221</v>
      </c>
      <c r="E117">
        <v>2</v>
      </c>
    </row>
    <row r="118" spans="1:5" x14ac:dyDescent="0.25">
      <c r="A118" s="6" t="s">
        <v>8219</v>
      </c>
      <c r="B118">
        <v>57</v>
      </c>
      <c r="D118" s="6" t="s">
        <v>8221</v>
      </c>
      <c r="E118">
        <v>3</v>
      </c>
    </row>
    <row r="119" spans="1:5" x14ac:dyDescent="0.25">
      <c r="A119" s="6" t="s">
        <v>8219</v>
      </c>
      <c r="B119">
        <v>27</v>
      </c>
      <c r="D119" s="6" t="s">
        <v>8221</v>
      </c>
      <c r="E119">
        <v>0</v>
      </c>
    </row>
    <row r="120" spans="1:5" x14ac:dyDescent="0.25">
      <c r="A120" s="6" t="s">
        <v>8219</v>
      </c>
      <c r="B120">
        <v>39</v>
      </c>
      <c r="D120" s="6" t="s">
        <v>8221</v>
      </c>
      <c r="E120">
        <v>49</v>
      </c>
    </row>
    <row r="121" spans="1:5" x14ac:dyDescent="0.25">
      <c r="A121" s="6" t="s">
        <v>8219</v>
      </c>
      <c r="B121">
        <v>37</v>
      </c>
      <c r="D121" s="6" t="s">
        <v>8221</v>
      </c>
      <c r="E121">
        <v>1</v>
      </c>
    </row>
    <row r="122" spans="1:5" x14ac:dyDescent="0.25">
      <c r="A122" s="6" t="s">
        <v>8219</v>
      </c>
      <c r="B122">
        <v>137</v>
      </c>
      <c r="D122" s="6" t="s">
        <v>8221</v>
      </c>
      <c r="E122">
        <v>2</v>
      </c>
    </row>
    <row r="123" spans="1:5" x14ac:dyDescent="0.25">
      <c r="A123" s="6" t="s">
        <v>8219</v>
      </c>
      <c r="B123">
        <v>376</v>
      </c>
      <c r="D123" s="6" t="s">
        <v>8221</v>
      </c>
      <c r="E123">
        <v>0</v>
      </c>
    </row>
    <row r="124" spans="1:5" x14ac:dyDescent="0.25">
      <c r="A124" s="6" t="s">
        <v>8219</v>
      </c>
      <c r="B124">
        <v>202</v>
      </c>
      <c r="D124" s="6" t="s">
        <v>8221</v>
      </c>
      <c r="E124">
        <v>0</v>
      </c>
    </row>
    <row r="125" spans="1:5" x14ac:dyDescent="0.25">
      <c r="A125" s="6" t="s">
        <v>8219</v>
      </c>
      <c r="B125">
        <v>328</v>
      </c>
      <c r="D125" s="6" t="s">
        <v>8221</v>
      </c>
      <c r="E125">
        <v>11</v>
      </c>
    </row>
    <row r="126" spans="1:5" x14ac:dyDescent="0.25">
      <c r="A126" s="6" t="s">
        <v>8219</v>
      </c>
      <c r="B126">
        <v>84</v>
      </c>
      <c r="D126" s="6" t="s">
        <v>8221</v>
      </c>
      <c r="E126">
        <v>1</v>
      </c>
    </row>
    <row r="127" spans="1:5" x14ac:dyDescent="0.25">
      <c r="A127" s="6" t="s">
        <v>8219</v>
      </c>
      <c r="B127">
        <v>96</v>
      </c>
      <c r="D127" s="6" t="s">
        <v>8221</v>
      </c>
      <c r="E127">
        <v>8</v>
      </c>
    </row>
    <row r="128" spans="1:5" x14ac:dyDescent="0.25">
      <c r="A128" s="6" t="s">
        <v>8219</v>
      </c>
      <c r="B128">
        <v>223</v>
      </c>
      <c r="D128" s="6" t="s">
        <v>8221</v>
      </c>
      <c r="E128">
        <v>5</v>
      </c>
    </row>
    <row r="129" spans="1:5" x14ac:dyDescent="0.25">
      <c r="A129" s="6" t="s">
        <v>8219</v>
      </c>
      <c r="B129">
        <v>62</v>
      </c>
      <c r="D129" s="6" t="s">
        <v>8221</v>
      </c>
      <c r="E129">
        <v>39</v>
      </c>
    </row>
    <row r="130" spans="1:5" x14ac:dyDescent="0.25">
      <c r="A130" s="6" t="s">
        <v>8219</v>
      </c>
      <c r="B130">
        <v>146</v>
      </c>
      <c r="D130" s="6" t="s">
        <v>8221</v>
      </c>
      <c r="E130">
        <v>0</v>
      </c>
    </row>
    <row r="131" spans="1:5" x14ac:dyDescent="0.25">
      <c r="A131" s="6" t="s">
        <v>8219</v>
      </c>
      <c r="B131">
        <v>235</v>
      </c>
      <c r="D131" s="6" t="s">
        <v>8221</v>
      </c>
      <c r="E131">
        <v>0</v>
      </c>
    </row>
    <row r="132" spans="1:5" x14ac:dyDescent="0.25">
      <c r="A132" s="6" t="s">
        <v>8219</v>
      </c>
      <c r="B132">
        <v>437</v>
      </c>
      <c r="D132" s="6" t="s">
        <v>8221</v>
      </c>
      <c r="E132">
        <v>2</v>
      </c>
    </row>
    <row r="133" spans="1:5" x14ac:dyDescent="0.25">
      <c r="A133" s="6" t="s">
        <v>8219</v>
      </c>
      <c r="B133">
        <v>77</v>
      </c>
      <c r="D133" s="6" t="s">
        <v>8221</v>
      </c>
      <c r="E133">
        <v>170</v>
      </c>
    </row>
    <row r="134" spans="1:5" x14ac:dyDescent="0.25">
      <c r="A134" s="6" t="s">
        <v>8219</v>
      </c>
      <c r="B134">
        <v>108</v>
      </c>
      <c r="D134" s="6" t="s">
        <v>8221</v>
      </c>
      <c r="E134">
        <v>5</v>
      </c>
    </row>
    <row r="135" spans="1:5" x14ac:dyDescent="0.25">
      <c r="A135" s="6" t="s">
        <v>8219</v>
      </c>
      <c r="B135">
        <v>7</v>
      </c>
      <c r="D135" s="6" t="s">
        <v>8221</v>
      </c>
      <c r="E135">
        <v>14</v>
      </c>
    </row>
    <row r="136" spans="1:5" x14ac:dyDescent="0.25">
      <c r="A136" s="6" t="s">
        <v>8219</v>
      </c>
      <c r="B136">
        <v>314</v>
      </c>
      <c r="D136" s="6" t="s">
        <v>8221</v>
      </c>
      <c r="E136">
        <v>1</v>
      </c>
    </row>
    <row r="137" spans="1:5" x14ac:dyDescent="0.25">
      <c r="A137" s="6" t="s">
        <v>8219</v>
      </c>
      <c r="B137">
        <v>188</v>
      </c>
      <c r="D137" s="6" t="s">
        <v>8221</v>
      </c>
      <c r="E137">
        <v>0</v>
      </c>
    </row>
    <row r="138" spans="1:5" x14ac:dyDescent="0.25">
      <c r="A138" s="6" t="s">
        <v>8219</v>
      </c>
      <c r="B138">
        <v>275</v>
      </c>
      <c r="D138" s="6" t="s">
        <v>8221</v>
      </c>
      <c r="E138">
        <v>124</v>
      </c>
    </row>
    <row r="139" spans="1:5" x14ac:dyDescent="0.25">
      <c r="A139" s="6" t="s">
        <v>8219</v>
      </c>
      <c r="B139">
        <v>560</v>
      </c>
      <c r="D139" s="6" t="s">
        <v>8221</v>
      </c>
      <c r="E139">
        <v>0</v>
      </c>
    </row>
    <row r="140" spans="1:5" x14ac:dyDescent="0.25">
      <c r="A140" s="6" t="s">
        <v>8219</v>
      </c>
      <c r="B140">
        <v>688</v>
      </c>
      <c r="D140" s="6" t="s">
        <v>8221</v>
      </c>
      <c r="E140">
        <v>0</v>
      </c>
    </row>
    <row r="141" spans="1:5" x14ac:dyDescent="0.25">
      <c r="A141" s="6" t="s">
        <v>8219</v>
      </c>
      <c r="B141">
        <v>942</v>
      </c>
      <c r="D141" s="6" t="s">
        <v>8221</v>
      </c>
      <c r="E141">
        <v>55</v>
      </c>
    </row>
    <row r="142" spans="1:5" x14ac:dyDescent="0.25">
      <c r="A142" s="6" t="s">
        <v>8219</v>
      </c>
      <c r="B142">
        <v>88</v>
      </c>
      <c r="D142" s="6" t="s">
        <v>8221</v>
      </c>
      <c r="E142">
        <v>140</v>
      </c>
    </row>
    <row r="143" spans="1:5" x14ac:dyDescent="0.25">
      <c r="A143" s="6" t="s">
        <v>8219</v>
      </c>
      <c r="B143">
        <v>220</v>
      </c>
      <c r="D143" s="6" t="s">
        <v>8221</v>
      </c>
      <c r="E143">
        <v>21</v>
      </c>
    </row>
    <row r="144" spans="1:5" x14ac:dyDescent="0.25">
      <c r="A144" s="6" t="s">
        <v>8219</v>
      </c>
      <c r="B144">
        <v>145</v>
      </c>
      <c r="D144" s="6" t="s">
        <v>8221</v>
      </c>
      <c r="E144">
        <v>1</v>
      </c>
    </row>
    <row r="145" spans="1:5" x14ac:dyDescent="0.25">
      <c r="A145" s="6" t="s">
        <v>8219</v>
      </c>
      <c r="B145">
        <v>963</v>
      </c>
      <c r="D145" s="6" t="s">
        <v>8221</v>
      </c>
      <c r="E145">
        <v>147</v>
      </c>
    </row>
    <row r="146" spans="1:5" x14ac:dyDescent="0.25">
      <c r="A146" s="6" t="s">
        <v>8219</v>
      </c>
      <c r="B146">
        <v>91</v>
      </c>
      <c r="D146" s="6" t="s">
        <v>8221</v>
      </c>
      <c r="E146">
        <v>11</v>
      </c>
    </row>
    <row r="147" spans="1:5" x14ac:dyDescent="0.25">
      <c r="A147" s="6" t="s">
        <v>8219</v>
      </c>
      <c r="B147">
        <v>58</v>
      </c>
      <c r="D147" s="6" t="s">
        <v>8221</v>
      </c>
      <c r="E147">
        <v>125</v>
      </c>
    </row>
    <row r="148" spans="1:5" x14ac:dyDescent="0.25">
      <c r="A148" s="6" t="s">
        <v>8219</v>
      </c>
      <c r="B148">
        <v>36</v>
      </c>
      <c r="D148" s="6" t="s">
        <v>8221</v>
      </c>
      <c r="E148">
        <v>1</v>
      </c>
    </row>
    <row r="149" spans="1:5" x14ac:dyDescent="0.25">
      <c r="A149" s="6" t="s">
        <v>8219</v>
      </c>
      <c r="B149">
        <v>165</v>
      </c>
      <c r="D149" s="6" t="s">
        <v>8221</v>
      </c>
      <c r="E149">
        <v>0</v>
      </c>
    </row>
    <row r="150" spans="1:5" x14ac:dyDescent="0.25">
      <c r="A150" s="6" t="s">
        <v>8219</v>
      </c>
      <c r="B150">
        <v>111</v>
      </c>
      <c r="D150" s="6" t="s">
        <v>8221</v>
      </c>
      <c r="E150">
        <v>0</v>
      </c>
    </row>
    <row r="151" spans="1:5" x14ac:dyDescent="0.25">
      <c r="A151" s="6" t="s">
        <v>8219</v>
      </c>
      <c r="B151">
        <v>1596</v>
      </c>
      <c r="D151" s="6" t="s">
        <v>8221</v>
      </c>
      <c r="E151">
        <v>3</v>
      </c>
    </row>
    <row r="152" spans="1:5" x14ac:dyDescent="0.25">
      <c r="A152" s="6" t="s">
        <v>8219</v>
      </c>
      <c r="B152">
        <v>61</v>
      </c>
      <c r="D152" s="6" t="s">
        <v>8221</v>
      </c>
      <c r="E152">
        <v>0</v>
      </c>
    </row>
    <row r="153" spans="1:5" x14ac:dyDescent="0.25">
      <c r="A153" s="6" t="s">
        <v>8219</v>
      </c>
      <c r="B153">
        <v>287</v>
      </c>
      <c r="D153" s="6" t="s">
        <v>8221</v>
      </c>
      <c r="E153">
        <v>0</v>
      </c>
    </row>
    <row r="154" spans="1:5" x14ac:dyDescent="0.25">
      <c r="A154" s="6" t="s">
        <v>8219</v>
      </c>
      <c r="B154">
        <v>65</v>
      </c>
      <c r="D154" s="6" t="s">
        <v>8221</v>
      </c>
      <c r="E154">
        <v>0</v>
      </c>
    </row>
    <row r="155" spans="1:5" x14ac:dyDescent="0.25">
      <c r="A155" s="6" t="s">
        <v>8219</v>
      </c>
      <c r="B155">
        <v>118</v>
      </c>
      <c r="D155" s="6" t="s">
        <v>8221</v>
      </c>
      <c r="E155">
        <v>0</v>
      </c>
    </row>
    <row r="156" spans="1:5" x14ac:dyDescent="0.25">
      <c r="A156" s="6" t="s">
        <v>8219</v>
      </c>
      <c r="B156">
        <v>113</v>
      </c>
      <c r="D156" s="6" t="s">
        <v>8221</v>
      </c>
      <c r="E156">
        <v>3</v>
      </c>
    </row>
    <row r="157" spans="1:5" x14ac:dyDescent="0.25">
      <c r="A157" s="6" t="s">
        <v>8219</v>
      </c>
      <c r="B157">
        <v>332</v>
      </c>
      <c r="D157" s="6" t="s">
        <v>8221</v>
      </c>
      <c r="E157">
        <v>0</v>
      </c>
    </row>
    <row r="158" spans="1:5" x14ac:dyDescent="0.25">
      <c r="A158" s="6" t="s">
        <v>8219</v>
      </c>
      <c r="B158">
        <v>62</v>
      </c>
      <c r="D158" s="6" t="s">
        <v>8221</v>
      </c>
      <c r="E158">
        <v>1</v>
      </c>
    </row>
    <row r="159" spans="1:5" x14ac:dyDescent="0.25">
      <c r="A159" s="6" t="s">
        <v>8219</v>
      </c>
      <c r="B159">
        <v>951</v>
      </c>
      <c r="D159" s="6" t="s">
        <v>8221</v>
      </c>
      <c r="E159">
        <v>3</v>
      </c>
    </row>
    <row r="160" spans="1:5" x14ac:dyDescent="0.25">
      <c r="A160" s="6" t="s">
        <v>8219</v>
      </c>
      <c r="B160">
        <v>415</v>
      </c>
      <c r="D160" s="6" t="s">
        <v>8221</v>
      </c>
      <c r="E160">
        <v>22</v>
      </c>
    </row>
    <row r="161" spans="1:5" x14ac:dyDescent="0.25">
      <c r="A161" s="6" t="s">
        <v>8219</v>
      </c>
      <c r="B161">
        <v>305</v>
      </c>
      <c r="D161" s="6" t="s">
        <v>8221</v>
      </c>
      <c r="E161">
        <v>26</v>
      </c>
    </row>
    <row r="162" spans="1:5" x14ac:dyDescent="0.25">
      <c r="A162" s="6" t="s">
        <v>8219</v>
      </c>
      <c r="B162">
        <v>2139</v>
      </c>
      <c r="D162" s="6" t="s">
        <v>8221</v>
      </c>
      <c r="E162">
        <v>4</v>
      </c>
    </row>
    <row r="163" spans="1:5" x14ac:dyDescent="0.25">
      <c r="A163" s="6" t="s">
        <v>8219</v>
      </c>
      <c r="B163">
        <v>79</v>
      </c>
      <c r="D163" s="6" t="s">
        <v>8221</v>
      </c>
      <c r="E163">
        <v>0</v>
      </c>
    </row>
    <row r="164" spans="1:5" x14ac:dyDescent="0.25">
      <c r="A164" s="6" t="s">
        <v>8219</v>
      </c>
      <c r="B164">
        <v>179</v>
      </c>
      <c r="D164" s="6" t="s">
        <v>8221</v>
      </c>
      <c r="E164">
        <v>4</v>
      </c>
    </row>
    <row r="165" spans="1:5" x14ac:dyDescent="0.25">
      <c r="A165" s="6" t="s">
        <v>8219</v>
      </c>
      <c r="B165">
        <v>202</v>
      </c>
      <c r="D165" s="6" t="s">
        <v>8221</v>
      </c>
      <c r="E165">
        <v>9</v>
      </c>
    </row>
    <row r="166" spans="1:5" x14ac:dyDescent="0.25">
      <c r="A166" s="6" t="s">
        <v>8219</v>
      </c>
      <c r="B166">
        <v>760</v>
      </c>
      <c r="D166" s="6" t="s">
        <v>8221</v>
      </c>
      <c r="E166">
        <v>5</v>
      </c>
    </row>
    <row r="167" spans="1:5" x14ac:dyDescent="0.25">
      <c r="A167" s="6" t="s">
        <v>8219</v>
      </c>
      <c r="B167">
        <v>563</v>
      </c>
      <c r="D167" s="6" t="s">
        <v>8221</v>
      </c>
      <c r="E167">
        <v>14</v>
      </c>
    </row>
    <row r="168" spans="1:5" x14ac:dyDescent="0.25">
      <c r="A168" s="6" t="s">
        <v>8219</v>
      </c>
      <c r="B168">
        <v>135</v>
      </c>
      <c r="D168" s="6" t="s">
        <v>8221</v>
      </c>
      <c r="E168">
        <v>1</v>
      </c>
    </row>
    <row r="169" spans="1:5" x14ac:dyDescent="0.25">
      <c r="A169" s="6" t="s">
        <v>8219</v>
      </c>
      <c r="B169">
        <v>290</v>
      </c>
      <c r="D169" s="6" t="s">
        <v>8221</v>
      </c>
      <c r="E169">
        <v>10</v>
      </c>
    </row>
    <row r="170" spans="1:5" x14ac:dyDescent="0.25">
      <c r="A170" s="6" t="s">
        <v>8219</v>
      </c>
      <c r="B170">
        <v>447</v>
      </c>
      <c r="D170" s="6" t="s">
        <v>8221</v>
      </c>
      <c r="E170">
        <v>3</v>
      </c>
    </row>
    <row r="171" spans="1:5" x14ac:dyDescent="0.25">
      <c r="A171" s="6" t="s">
        <v>8219</v>
      </c>
      <c r="B171">
        <v>232</v>
      </c>
      <c r="D171" s="6" t="s">
        <v>8221</v>
      </c>
      <c r="E171">
        <v>1</v>
      </c>
    </row>
    <row r="172" spans="1:5" x14ac:dyDescent="0.25">
      <c r="A172" s="6" t="s">
        <v>8219</v>
      </c>
      <c r="B172">
        <v>168</v>
      </c>
      <c r="D172" s="6" t="s">
        <v>8221</v>
      </c>
      <c r="E172">
        <v>0</v>
      </c>
    </row>
    <row r="173" spans="1:5" x14ac:dyDescent="0.25">
      <c r="A173" s="6" t="s">
        <v>8219</v>
      </c>
      <c r="B173">
        <v>128</v>
      </c>
      <c r="D173" s="6" t="s">
        <v>8221</v>
      </c>
      <c r="E173">
        <v>5</v>
      </c>
    </row>
    <row r="174" spans="1:5" x14ac:dyDescent="0.25">
      <c r="A174" s="6" t="s">
        <v>8219</v>
      </c>
      <c r="B174">
        <v>493</v>
      </c>
      <c r="D174" s="6" t="s">
        <v>8221</v>
      </c>
      <c r="E174">
        <v>2</v>
      </c>
    </row>
    <row r="175" spans="1:5" x14ac:dyDescent="0.25">
      <c r="A175" s="6" t="s">
        <v>8219</v>
      </c>
      <c r="B175">
        <v>131</v>
      </c>
      <c r="D175" s="6" t="s">
        <v>8221</v>
      </c>
      <c r="E175">
        <v>68</v>
      </c>
    </row>
    <row r="176" spans="1:5" x14ac:dyDescent="0.25">
      <c r="A176" s="6" t="s">
        <v>8219</v>
      </c>
      <c r="B176">
        <v>50</v>
      </c>
      <c r="D176" s="6" t="s">
        <v>8221</v>
      </c>
      <c r="E176">
        <v>3</v>
      </c>
    </row>
    <row r="177" spans="1:5" x14ac:dyDescent="0.25">
      <c r="A177" s="6" t="s">
        <v>8219</v>
      </c>
      <c r="B177">
        <v>665</v>
      </c>
      <c r="D177" s="6" t="s">
        <v>8221</v>
      </c>
      <c r="E177">
        <v>34</v>
      </c>
    </row>
    <row r="178" spans="1:5" x14ac:dyDescent="0.25">
      <c r="A178" s="6" t="s">
        <v>8219</v>
      </c>
      <c r="B178">
        <v>129</v>
      </c>
      <c r="D178" s="6" t="s">
        <v>8221</v>
      </c>
      <c r="E178">
        <v>0</v>
      </c>
    </row>
    <row r="179" spans="1:5" x14ac:dyDescent="0.25">
      <c r="A179" s="6" t="s">
        <v>8219</v>
      </c>
      <c r="B179">
        <v>142</v>
      </c>
      <c r="D179" s="6" t="s">
        <v>8221</v>
      </c>
      <c r="E179">
        <v>3</v>
      </c>
    </row>
    <row r="180" spans="1:5" x14ac:dyDescent="0.25">
      <c r="A180" s="6" t="s">
        <v>8219</v>
      </c>
      <c r="B180">
        <v>2436</v>
      </c>
      <c r="D180" s="6" t="s">
        <v>8221</v>
      </c>
      <c r="E180">
        <v>0</v>
      </c>
    </row>
    <row r="181" spans="1:5" x14ac:dyDescent="0.25">
      <c r="A181" s="6" t="s">
        <v>8219</v>
      </c>
      <c r="B181">
        <v>244</v>
      </c>
      <c r="D181" s="6" t="s">
        <v>8221</v>
      </c>
      <c r="E181">
        <v>70</v>
      </c>
    </row>
    <row r="182" spans="1:5" x14ac:dyDescent="0.25">
      <c r="A182" s="6" t="s">
        <v>8219</v>
      </c>
      <c r="B182">
        <v>298</v>
      </c>
      <c r="D182" s="6" t="s">
        <v>8221</v>
      </c>
      <c r="E182">
        <v>1</v>
      </c>
    </row>
    <row r="183" spans="1:5" x14ac:dyDescent="0.25">
      <c r="A183" s="6" t="s">
        <v>8219</v>
      </c>
      <c r="B183">
        <v>251</v>
      </c>
      <c r="D183" s="6" t="s">
        <v>8221</v>
      </c>
      <c r="E183">
        <v>1</v>
      </c>
    </row>
    <row r="184" spans="1:5" x14ac:dyDescent="0.25">
      <c r="A184" s="6" t="s">
        <v>8219</v>
      </c>
      <c r="B184">
        <v>108</v>
      </c>
      <c r="D184" s="6" t="s">
        <v>8221</v>
      </c>
      <c r="E184">
        <v>1</v>
      </c>
    </row>
    <row r="185" spans="1:5" x14ac:dyDescent="0.25">
      <c r="A185" s="6" t="s">
        <v>8219</v>
      </c>
      <c r="B185">
        <v>82</v>
      </c>
      <c r="D185" s="6" t="s">
        <v>8221</v>
      </c>
      <c r="E185">
        <v>2</v>
      </c>
    </row>
    <row r="186" spans="1:5" x14ac:dyDescent="0.25">
      <c r="A186" s="6" t="s">
        <v>8219</v>
      </c>
      <c r="B186">
        <v>74</v>
      </c>
      <c r="D186" s="6" t="s">
        <v>8221</v>
      </c>
      <c r="E186">
        <v>2</v>
      </c>
    </row>
    <row r="187" spans="1:5" x14ac:dyDescent="0.25">
      <c r="A187" s="6" t="s">
        <v>8219</v>
      </c>
      <c r="B187">
        <v>189</v>
      </c>
      <c r="D187" s="6" t="s">
        <v>8221</v>
      </c>
      <c r="E187">
        <v>34</v>
      </c>
    </row>
    <row r="188" spans="1:5" x14ac:dyDescent="0.25">
      <c r="A188" s="6" t="s">
        <v>8219</v>
      </c>
      <c r="B188">
        <v>80</v>
      </c>
      <c r="D188" s="6" t="s">
        <v>8221</v>
      </c>
      <c r="E188">
        <v>2</v>
      </c>
    </row>
    <row r="189" spans="1:5" x14ac:dyDescent="0.25">
      <c r="A189" s="6" t="s">
        <v>8219</v>
      </c>
      <c r="B189">
        <v>576</v>
      </c>
      <c r="D189" s="6" t="s">
        <v>8221</v>
      </c>
      <c r="E189">
        <v>0</v>
      </c>
    </row>
    <row r="190" spans="1:5" x14ac:dyDescent="0.25">
      <c r="A190" s="6" t="s">
        <v>8219</v>
      </c>
      <c r="B190">
        <v>202</v>
      </c>
      <c r="D190" s="6" t="s">
        <v>8221</v>
      </c>
      <c r="E190">
        <v>1</v>
      </c>
    </row>
    <row r="191" spans="1:5" x14ac:dyDescent="0.25">
      <c r="A191" s="6" t="s">
        <v>8219</v>
      </c>
      <c r="B191">
        <v>238</v>
      </c>
      <c r="D191" s="6" t="s">
        <v>8221</v>
      </c>
      <c r="E191">
        <v>8</v>
      </c>
    </row>
    <row r="192" spans="1:5" x14ac:dyDescent="0.25">
      <c r="A192" s="6" t="s">
        <v>8219</v>
      </c>
      <c r="B192">
        <v>36</v>
      </c>
      <c r="D192" s="6" t="s">
        <v>8221</v>
      </c>
      <c r="E192">
        <v>4</v>
      </c>
    </row>
    <row r="193" spans="1:5" x14ac:dyDescent="0.25">
      <c r="A193" s="6" t="s">
        <v>8219</v>
      </c>
      <c r="B193">
        <v>150</v>
      </c>
      <c r="D193" s="6" t="s">
        <v>8221</v>
      </c>
      <c r="E193">
        <v>28</v>
      </c>
    </row>
    <row r="194" spans="1:5" x14ac:dyDescent="0.25">
      <c r="A194" s="6" t="s">
        <v>8219</v>
      </c>
      <c r="B194">
        <v>146</v>
      </c>
      <c r="D194" s="6" t="s">
        <v>8221</v>
      </c>
      <c r="E194">
        <v>0</v>
      </c>
    </row>
    <row r="195" spans="1:5" x14ac:dyDescent="0.25">
      <c r="A195" s="6" t="s">
        <v>8219</v>
      </c>
      <c r="B195">
        <v>222</v>
      </c>
      <c r="D195" s="6" t="s">
        <v>8221</v>
      </c>
      <c r="E195">
        <v>6</v>
      </c>
    </row>
    <row r="196" spans="1:5" x14ac:dyDescent="0.25">
      <c r="A196" s="6" t="s">
        <v>8219</v>
      </c>
      <c r="B196">
        <v>120</v>
      </c>
      <c r="D196" s="6" t="s">
        <v>8221</v>
      </c>
      <c r="E196">
        <v>22</v>
      </c>
    </row>
    <row r="197" spans="1:5" x14ac:dyDescent="0.25">
      <c r="A197" s="6" t="s">
        <v>8219</v>
      </c>
      <c r="B197">
        <v>126</v>
      </c>
      <c r="D197" s="6" t="s">
        <v>8221</v>
      </c>
      <c r="E197">
        <v>0</v>
      </c>
    </row>
    <row r="198" spans="1:5" x14ac:dyDescent="0.25">
      <c r="A198" s="6" t="s">
        <v>8219</v>
      </c>
      <c r="B198">
        <v>158</v>
      </c>
      <c r="D198" s="6" t="s">
        <v>8221</v>
      </c>
      <c r="E198">
        <v>1</v>
      </c>
    </row>
    <row r="199" spans="1:5" x14ac:dyDescent="0.25">
      <c r="A199" s="6" t="s">
        <v>8219</v>
      </c>
      <c r="B199">
        <v>316</v>
      </c>
      <c r="D199" s="6" t="s">
        <v>8221</v>
      </c>
      <c r="E199">
        <v>20</v>
      </c>
    </row>
    <row r="200" spans="1:5" x14ac:dyDescent="0.25">
      <c r="A200" s="6" t="s">
        <v>8219</v>
      </c>
      <c r="B200">
        <v>284</v>
      </c>
      <c r="D200" s="6" t="s">
        <v>8221</v>
      </c>
      <c r="E200">
        <v>0</v>
      </c>
    </row>
    <row r="201" spans="1:5" x14ac:dyDescent="0.25">
      <c r="A201" s="6" t="s">
        <v>8219</v>
      </c>
      <c r="B201">
        <v>51</v>
      </c>
      <c r="D201" s="6" t="s">
        <v>8221</v>
      </c>
      <c r="E201">
        <v>1</v>
      </c>
    </row>
    <row r="202" spans="1:5" x14ac:dyDescent="0.25">
      <c r="A202" s="6" t="s">
        <v>8219</v>
      </c>
      <c r="B202">
        <v>158</v>
      </c>
      <c r="D202" s="6" t="s">
        <v>8221</v>
      </c>
      <c r="E202">
        <v>3</v>
      </c>
    </row>
    <row r="203" spans="1:5" x14ac:dyDescent="0.25">
      <c r="A203" s="6" t="s">
        <v>8219</v>
      </c>
      <c r="B203">
        <v>337</v>
      </c>
      <c r="D203" s="6" t="s">
        <v>8221</v>
      </c>
      <c r="E203">
        <v>2</v>
      </c>
    </row>
    <row r="204" spans="1:5" x14ac:dyDescent="0.25">
      <c r="A204" s="6" t="s">
        <v>8219</v>
      </c>
      <c r="B204">
        <v>186</v>
      </c>
      <c r="D204" s="6" t="s">
        <v>8221</v>
      </c>
      <c r="E204">
        <v>0</v>
      </c>
    </row>
    <row r="205" spans="1:5" x14ac:dyDescent="0.25">
      <c r="A205" s="6" t="s">
        <v>8219</v>
      </c>
      <c r="B205">
        <v>58</v>
      </c>
      <c r="D205" s="6" t="s">
        <v>8221</v>
      </c>
      <c r="E205">
        <v>2</v>
      </c>
    </row>
    <row r="206" spans="1:5" x14ac:dyDescent="0.25">
      <c r="A206" s="6" t="s">
        <v>8219</v>
      </c>
      <c r="B206">
        <v>82</v>
      </c>
      <c r="D206" s="6" t="s">
        <v>8221</v>
      </c>
      <c r="E206">
        <v>1</v>
      </c>
    </row>
    <row r="207" spans="1:5" x14ac:dyDescent="0.25">
      <c r="A207" s="6" t="s">
        <v>8219</v>
      </c>
      <c r="B207">
        <v>736</v>
      </c>
      <c r="D207" s="6" t="s">
        <v>8221</v>
      </c>
      <c r="E207">
        <v>0</v>
      </c>
    </row>
    <row r="208" spans="1:5" x14ac:dyDescent="0.25">
      <c r="A208" s="6" t="s">
        <v>8219</v>
      </c>
      <c r="B208">
        <v>1151</v>
      </c>
      <c r="D208" s="6" t="s">
        <v>8221</v>
      </c>
      <c r="E208">
        <v>1</v>
      </c>
    </row>
    <row r="209" spans="1:5" x14ac:dyDescent="0.25">
      <c r="A209" s="6" t="s">
        <v>8219</v>
      </c>
      <c r="B209">
        <v>34</v>
      </c>
      <c r="D209" s="6" t="s">
        <v>8221</v>
      </c>
      <c r="E209">
        <v>0</v>
      </c>
    </row>
    <row r="210" spans="1:5" x14ac:dyDescent="0.25">
      <c r="A210" s="6" t="s">
        <v>8219</v>
      </c>
      <c r="B210">
        <v>498</v>
      </c>
      <c r="D210" s="6" t="s">
        <v>8221</v>
      </c>
      <c r="E210">
        <v>5</v>
      </c>
    </row>
    <row r="211" spans="1:5" x14ac:dyDescent="0.25">
      <c r="A211" s="6" t="s">
        <v>8219</v>
      </c>
      <c r="B211">
        <v>167</v>
      </c>
      <c r="D211" s="6" t="s">
        <v>8221</v>
      </c>
      <c r="E211">
        <v>1</v>
      </c>
    </row>
    <row r="212" spans="1:5" x14ac:dyDescent="0.25">
      <c r="A212" s="6" t="s">
        <v>8219</v>
      </c>
      <c r="B212">
        <v>340</v>
      </c>
      <c r="D212" s="6" t="s">
        <v>8221</v>
      </c>
      <c r="E212">
        <v>1</v>
      </c>
    </row>
    <row r="213" spans="1:5" x14ac:dyDescent="0.25">
      <c r="A213" s="6" t="s">
        <v>8219</v>
      </c>
      <c r="B213">
        <v>438</v>
      </c>
      <c r="D213" s="6" t="s">
        <v>8221</v>
      </c>
      <c r="E213">
        <v>2</v>
      </c>
    </row>
    <row r="214" spans="1:5" x14ac:dyDescent="0.25">
      <c r="A214" s="6" t="s">
        <v>8219</v>
      </c>
      <c r="B214">
        <v>555</v>
      </c>
      <c r="D214" s="6" t="s">
        <v>8221</v>
      </c>
      <c r="E214">
        <v>0</v>
      </c>
    </row>
    <row r="215" spans="1:5" x14ac:dyDescent="0.25">
      <c r="A215" s="6" t="s">
        <v>8219</v>
      </c>
      <c r="B215">
        <v>266</v>
      </c>
      <c r="D215" s="6" t="s">
        <v>8221</v>
      </c>
      <c r="E215">
        <v>9</v>
      </c>
    </row>
    <row r="216" spans="1:5" x14ac:dyDescent="0.25">
      <c r="A216" s="6" t="s">
        <v>8219</v>
      </c>
      <c r="B216">
        <v>69</v>
      </c>
      <c r="D216" s="6" t="s">
        <v>8221</v>
      </c>
      <c r="E216">
        <v>4</v>
      </c>
    </row>
    <row r="217" spans="1:5" x14ac:dyDescent="0.25">
      <c r="A217" s="6" t="s">
        <v>8219</v>
      </c>
      <c r="B217">
        <v>80</v>
      </c>
      <c r="D217" s="6" t="s">
        <v>8221</v>
      </c>
      <c r="E217">
        <v>4</v>
      </c>
    </row>
    <row r="218" spans="1:5" x14ac:dyDescent="0.25">
      <c r="A218" s="6" t="s">
        <v>8219</v>
      </c>
      <c r="B218">
        <v>493</v>
      </c>
      <c r="D218" s="6" t="s">
        <v>8221</v>
      </c>
      <c r="E218">
        <v>1</v>
      </c>
    </row>
    <row r="219" spans="1:5" x14ac:dyDescent="0.25">
      <c r="A219" s="6" t="s">
        <v>8219</v>
      </c>
      <c r="B219">
        <v>31</v>
      </c>
      <c r="D219" s="6" t="s">
        <v>8221</v>
      </c>
      <c r="E219">
        <v>1</v>
      </c>
    </row>
    <row r="220" spans="1:5" x14ac:dyDescent="0.25">
      <c r="A220" s="6" t="s">
        <v>8219</v>
      </c>
      <c r="B220">
        <v>236</v>
      </c>
      <c r="D220" s="6" t="s">
        <v>8221</v>
      </c>
      <c r="E220">
        <v>7</v>
      </c>
    </row>
    <row r="221" spans="1:5" x14ac:dyDescent="0.25">
      <c r="A221" s="6" t="s">
        <v>8219</v>
      </c>
      <c r="B221">
        <v>89</v>
      </c>
      <c r="D221" s="6" t="s">
        <v>8221</v>
      </c>
      <c r="E221">
        <v>5</v>
      </c>
    </row>
    <row r="222" spans="1:5" x14ac:dyDescent="0.25">
      <c r="A222" s="6" t="s">
        <v>8219</v>
      </c>
      <c r="B222">
        <v>299</v>
      </c>
      <c r="D222" s="6" t="s">
        <v>8221</v>
      </c>
      <c r="E222">
        <v>1</v>
      </c>
    </row>
    <row r="223" spans="1:5" x14ac:dyDescent="0.25">
      <c r="A223" s="6" t="s">
        <v>8219</v>
      </c>
      <c r="B223">
        <v>55</v>
      </c>
      <c r="D223" s="6" t="s">
        <v>8221</v>
      </c>
      <c r="E223">
        <v>0</v>
      </c>
    </row>
    <row r="224" spans="1:5" x14ac:dyDescent="0.25">
      <c r="A224" s="6" t="s">
        <v>8219</v>
      </c>
      <c r="B224">
        <v>325</v>
      </c>
      <c r="D224" s="6" t="s">
        <v>8221</v>
      </c>
      <c r="E224">
        <v>0</v>
      </c>
    </row>
    <row r="225" spans="1:5" x14ac:dyDescent="0.25">
      <c r="A225" s="6" t="s">
        <v>8219</v>
      </c>
      <c r="B225">
        <v>524</v>
      </c>
      <c r="D225" s="6" t="s">
        <v>8221</v>
      </c>
      <c r="E225">
        <v>1</v>
      </c>
    </row>
    <row r="226" spans="1:5" x14ac:dyDescent="0.25">
      <c r="A226" s="6" t="s">
        <v>8219</v>
      </c>
      <c r="B226">
        <v>285</v>
      </c>
      <c r="D226" s="6" t="s">
        <v>8221</v>
      </c>
      <c r="E226">
        <v>2</v>
      </c>
    </row>
    <row r="227" spans="1:5" x14ac:dyDescent="0.25">
      <c r="A227" s="6" t="s">
        <v>8219</v>
      </c>
      <c r="B227">
        <v>179</v>
      </c>
      <c r="D227" s="6" t="s">
        <v>8221</v>
      </c>
      <c r="E227">
        <v>0</v>
      </c>
    </row>
    <row r="228" spans="1:5" x14ac:dyDescent="0.25">
      <c r="A228" s="6" t="s">
        <v>8219</v>
      </c>
      <c r="B228">
        <v>188</v>
      </c>
      <c r="D228" s="6" t="s">
        <v>8221</v>
      </c>
      <c r="E228">
        <v>4</v>
      </c>
    </row>
    <row r="229" spans="1:5" x14ac:dyDescent="0.25">
      <c r="A229" s="6" t="s">
        <v>8219</v>
      </c>
      <c r="B229">
        <v>379</v>
      </c>
      <c r="D229" s="6" t="s">
        <v>8221</v>
      </c>
      <c r="E229">
        <v>7</v>
      </c>
    </row>
    <row r="230" spans="1:5" x14ac:dyDescent="0.25">
      <c r="A230" s="6" t="s">
        <v>8219</v>
      </c>
      <c r="B230">
        <v>119</v>
      </c>
      <c r="D230" s="6" t="s">
        <v>8221</v>
      </c>
      <c r="E230">
        <v>2</v>
      </c>
    </row>
    <row r="231" spans="1:5" x14ac:dyDescent="0.25">
      <c r="A231" s="6" t="s">
        <v>8219</v>
      </c>
      <c r="B231">
        <v>167</v>
      </c>
      <c r="D231" s="6" t="s">
        <v>8221</v>
      </c>
      <c r="E231">
        <v>1</v>
      </c>
    </row>
    <row r="232" spans="1:5" x14ac:dyDescent="0.25">
      <c r="A232" s="6" t="s">
        <v>8219</v>
      </c>
      <c r="B232">
        <v>221</v>
      </c>
      <c r="D232" s="6" t="s">
        <v>8221</v>
      </c>
      <c r="E232">
        <v>9</v>
      </c>
    </row>
    <row r="233" spans="1:5" x14ac:dyDescent="0.25">
      <c r="A233" s="6" t="s">
        <v>8219</v>
      </c>
      <c r="B233">
        <v>964</v>
      </c>
      <c r="D233" s="6" t="s">
        <v>8221</v>
      </c>
      <c r="E233">
        <v>2</v>
      </c>
    </row>
    <row r="234" spans="1:5" x14ac:dyDescent="0.25">
      <c r="A234" s="6" t="s">
        <v>8219</v>
      </c>
      <c r="B234">
        <v>286</v>
      </c>
      <c r="D234" s="6" t="s">
        <v>8221</v>
      </c>
      <c r="E234">
        <v>1</v>
      </c>
    </row>
    <row r="235" spans="1:5" x14ac:dyDescent="0.25">
      <c r="A235" s="6" t="s">
        <v>8219</v>
      </c>
      <c r="B235">
        <v>613</v>
      </c>
      <c r="D235" s="6" t="s">
        <v>8221</v>
      </c>
      <c r="E235">
        <v>7</v>
      </c>
    </row>
    <row r="236" spans="1:5" x14ac:dyDescent="0.25">
      <c r="A236" s="6" t="s">
        <v>8219</v>
      </c>
      <c r="B236">
        <v>29</v>
      </c>
      <c r="D236" s="6" t="s">
        <v>8221</v>
      </c>
      <c r="E236">
        <v>2</v>
      </c>
    </row>
    <row r="237" spans="1:5" x14ac:dyDescent="0.25">
      <c r="A237" s="6" t="s">
        <v>8219</v>
      </c>
      <c r="B237">
        <v>165</v>
      </c>
      <c r="D237" s="6" t="s">
        <v>8221</v>
      </c>
      <c r="E237">
        <v>8</v>
      </c>
    </row>
    <row r="238" spans="1:5" x14ac:dyDescent="0.25">
      <c r="A238" s="6" t="s">
        <v>8219</v>
      </c>
      <c r="B238">
        <v>97</v>
      </c>
      <c r="D238" s="6" t="s">
        <v>8221</v>
      </c>
      <c r="E238">
        <v>2</v>
      </c>
    </row>
    <row r="239" spans="1:5" x14ac:dyDescent="0.25">
      <c r="A239" s="6" t="s">
        <v>8219</v>
      </c>
      <c r="B239">
        <v>303</v>
      </c>
      <c r="D239" s="6" t="s">
        <v>8221</v>
      </c>
      <c r="E239">
        <v>2</v>
      </c>
    </row>
    <row r="240" spans="1:5" x14ac:dyDescent="0.25">
      <c r="A240" s="6" t="s">
        <v>8219</v>
      </c>
      <c r="B240">
        <v>267</v>
      </c>
      <c r="D240" s="6" t="s">
        <v>8221</v>
      </c>
      <c r="E240">
        <v>7</v>
      </c>
    </row>
    <row r="241" spans="1:5" x14ac:dyDescent="0.25">
      <c r="A241" s="6" t="s">
        <v>8219</v>
      </c>
      <c r="B241">
        <v>302</v>
      </c>
      <c r="D241" s="6" t="s">
        <v>8221</v>
      </c>
      <c r="E241">
        <v>2</v>
      </c>
    </row>
    <row r="242" spans="1:5" x14ac:dyDescent="0.25">
      <c r="A242" s="6" t="s">
        <v>8219</v>
      </c>
      <c r="B242">
        <v>87</v>
      </c>
      <c r="D242" s="6" t="s">
        <v>8221</v>
      </c>
      <c r="E242">
        <v>18</v>
      </c>
    </row>
    <row r="243" spans="1:5" x14ac:dyDescent="0.25">
      <c r="A243" s="6" t="s">
        <v>8219</v>
      </c>
      <c r="B243">
        <v>354</v>
      </c>
      <c r="D243" s="6" t="s">
        <v>8221</v>
      </c>
      <c r="E243">
        <v>9</v>
      </c>
    </row>
    <row r="244" spans="1:5" x14ac:dyDescent="0.25">
      <c r="A244" s="6" t="s">
        <v>8219</v>
      </c>
      <c r="B244">
        <v>86</v>
      </c>
      <c r="D244" s="6" t="s">
        <v>8221</v>
      </c>
      <c r="E244">
        <v>4</v>
      </c>
    </row>
    <row r="245" spans="1:5" x14ac:dyDescent="0.25">
      <c r="A245" s="6" t="s">
        <v>8219</v>
      </c>
      <c r="B245">
        <v>26</v>
      </c>
      <c r="D245" s="6" t="s">
        <v>8221</v>
      </c>
      <c r="E245">
        <v>7</v>
      </c>
    </row>
    <row r="246" spans="1:5" x14ac:dyDescent="0.25">
      <c r="A246" s="6" t="s">
        <v>8219</v>
      </c>
      <c r="B246">
        <v>113</v>
      </c>
      <c r="D246" s="6" t="s">
        <v>8221</v>
      </c>
      <c r="E246">
        <v>29</v>
      </c>
    </row>
    <row r="247" spans="1:5" x14ac:dyDescent="0.25">
      <c r="A247" s="6" t="s">
        <v>8219</v>
      </c>
      <c r="B247">
        <v>65</v>
      </c>
      <c r="D247" s="6" t="s">
        <v>8221</v>
      </c>
      <c r="E247">
        <v>12</v>
      </c>
    </row>
    <row r="248" spans="1:5" x14ac:dyDescent="0.25">
      <c r="A248" s="6" t="s">
        <v>8219</v>
      </c>
      <c r="B248">
        <v>134</v>
      </c>
      <c r="D248" s="6" t="s">
        <v>8221</v>
      </c>
      <c r="E248">
        <v>4</v>
      </c>
    </row>
    <row r="249" spans="1:5" x14ac:dyDescent="0.25">
      <c r="A249" s="6" t="s">
        <v>8219</v>
      </c>
      <c r="B249">
        <v>119</v>
      </c>
      <c r="D249" s="6" t="s">
        <v>8221</v>
      </c>
      <c r="E249">
        <v>28</v>
      </c>
    </row>
    <row r="250" spans="1:5" x14ac:dyDescent="0.25">
      <c r="A250" s="6" t="s">
        <v>8219</v>
      </c>
      <c r="B250">
        <v>159</v>
      </c>
      <c r="D250" s="6" t="s">
        <v>8221</v>
      </c>
      <c r="E250">
        <v>25</v>
      </c>
    </row>
    <row r="251" spans="1:5" x14ac:dyDescent="0.25">
      <c r="A251" s="6" t="s">
        <v>8219</v>
      </c>
      <c r="B251">
        <v>167</v>
      </c>
      <c r="D251" s="6" t="s">
        <v>8221</v>
      </c>
      <c r="E251">
        <v>28</v>
      </c>
    </row>
    <row r="252" spans="1:5" x14ac:dyDescent="0.25">
      <c r="A252" s="6" t="s">
        <v>8219</v>
      </c>
      <c r="B252">
        <v>43</v>
      </c>
      <c r="D252" s="6" t="s">
        <v>8221</v>
      </c>
      <c r="E252">
        <v>310</v>
      </c>
    </row>
    <row r="253" spans="1:5" x14ac:dyDescent="0.25">
      <c r="A253" s="6" t="s">
        <v>8219</v>
      </c>
      <c r="B253">
        <v>1062</v>
      </c>
      <c r="D253" s="6" t="s">
        <v>8221</v>
      </c>
      <c r="E253">
        <v>15</v>
      </c>
    </row>
    <row r="254" spans="1:5" x14ac:dyDescent="0.25">
      <c r="A254" s="6" t="s">
        <v>8219</v>
      </c>
      <c r="B254">
        <v>9</v>
      </c>
      <c r="D254" s="6" t="s">
        <v>8221</v>
      </c>
      <c r="E254">
        <v>215</v>
      </c>
    </row>
    <row r="255" spans="1:5" x14ac:dyDescent="0.25">
      <c r="A255" s="6" t="s">
        <v>8219</v>
      </c>
      <c r="B255">
        <v>89</v>
      </c>
      <c r="D255" s="6" t="s">
        <v>8221</v>
      </c>
      <c r="E255">
        <v>3</v>
      </c>
    </row>
    <row r="256" spans="1:5" x14ac:dyDescent="0.25">
      <c r="A256" s="6" t="s">
        <v>8219</v>
      </c>
      <c r="B256">
        <v>174</v>
      </c>
      <c r="D256" s="6" t="s">
        <v>8221</v>
      </c>
      <c r="E256">
        <v>2</v>
      </c>
    </row>
    <row r="257" spans="1:5" x14ac:dyDescent="0.25">
      <c r="A257" s="6" t="s">
        <v>8219</v>
      </c>
      <c r="B257">
        <v>14</v>
      </c>
      <c r="D257" s="6" t="s">
        <v>8221</v>
      </c>
      <c r="E257">
        <v>26</v>
      </c>
    </row>
    <row r="258" spans="1:5" x14ac:dyDescent="0.25">
      <c r="A258" s="6" t="s">
        <v>8219</v>
      </c>
      <c r="B258">
        <v>48</v>
      </c>
      <c r="D258" s="6" t="s">
        <v>8221</v>
      </c>
      <c r="E258">
        <v>24</v>
      </c>
    </row>
    <row r="259" spans="1:5" x14ac:dyDescent="0.25">
      <c r="A259" s="6" t="s">
        <v>8219</v>
      </c>
      <c r="B259">
        <v>133</v>
      </c>
      <c r="D259" s="6" t="s">
        <v>8221</v>
      </c>
      <c r="E259">
        <v>96</v>
      </c>
    </row>
    <row r="260" spans="1:5" x14ac:dyDescent="0.25">
      <c r="A260" s="6" t="s">
        <v>8219</v>
      </c>
      <c r="B260">
        <v>83</v>
      </c>
      <c r="D260" s="6" t="s">
        <v>8221</v>
      </c>
      <c r="E260">
        <v>17</v>
      </c>
    </row>
    <row r="261" spans="1:5" x14ac:dyDescent="0.25">
      <c r="A261" s="6" t="s">
        <v>8219</v>
      </c>
      <c r="B261">
        <v>149</v>
      </c>
      <c r="D261" s="6" t="s">
        <v>8221</v>
      </c>
      <c r="E261">
        <v>94</v>
      </c>
    </row>
    <row r="262" spans="1:5" x14ac:dyDescent="0.25">
      <c r="A262" s="6" t="s">
        <v>8219</v>
      </c>
      <c r="B262">
        <v>49</v>
      </c>
      <c r="D262" s="6" t="s">
        <v>8221</v>
      </c>
      <c r="E262">
        <v>129</v>
      </c>
    </row>
    <row r="263" spans="1:5" x14ac:dyDescent="0.25">
      <c r="A263" s="6" t="s">
        <v>8219</v>
      </c>
      <c r="B263">
        <v>251</v>
      </c>
      <c r="D263" s="6" t="s">
        <v>8221</v>
      </c>
      <c r="E263">
        <v>1</v>
      </c>
    </row>
    <row r="264" spans="1:5" x14ac:dyDescent="0.25">
      <c r="A264" s="6" t="s">
        <v>8219</v>
      </c>
      <c r="B264">
        <v>22</v>
      </c>
      <c r="D264" s="6" t="s">
        <v>8221</v>
      </c>
      <c r="E264">
        <v>4</v>
      </c>
    </row>
    <row r="265" spans="1:5" x14ac:dyDescent="0.25">
      <c r="A265" s="6" t="s">
        <v>8219</v>
      </c>
      <c r="B265">
        <v>48</v>
      </c>
      <c r="D265" s="6" t="s">
        <v>8221</v>
      </c>
      <c r="E265">
        <v>3</v>
      </c>
    </row>
    <row r="266" spans="1:5" x14ac:dyDescent="0.25">
      <c r="A266" s="6" t="s">
        <v>8219</v>
      </c>
      <c r="B266">
        <v>383</v>
      </c>
      <c r="D266" s="6" t="s">
        <v>8221</v>
      </c>
      <c r="E266">
        <v>135</v>
      </c>
    </row>
    <row r="267" spans="1:5" x14ac:dyDescent="0.25">
      <c r="A267" s="6" t="s">
        <v>8219</v>
      </c>
      <c r="B267">
        <v>237</v>
      </c>
      <c r="D267" s="6" t="s">
        <v>8221</v>
      </c>
      <c r="E267">
        <v>10</v>
      </c>
    </row>
    <row r="268" spans="1:5" x14ac:dyDescent="0.25">
      <c r="A268" s="6" t="s">
        <v>8219</v>
      </c>
      <c r="B268">
        <v>13</v>
      </c>
      <c r="D268" s="6" t="s">
        <v>8221</v>
      </c>
      <c r="E268">
        <v>0</v>
      </c>
    </row>
    <row r="269" spans="1:5" x14ac:dyDescent="0.25">
      <c r="A269" s="6" t="s">
        <v>8219</v>
      </c>
      <c r="B269">
        <v>562</v>
      </c>
      <c r="D269" s="6" t="s">
        <v>8221</v>
      </c>
      <c r="E269">
        <v>6</v>
      </c>
    </row>
    <row r="270" spans="1:5" x14ac:dyDescent="0.25">
      <c r="A270" s="6" t="s">
        <v>8219</v>
      </c>
      <c r="B270">
        <v>71</v>
      </c>
      <c r="D270" s="6" t="s">
        <v>8221</v>
      </c>
      <c r="E270">
        <v>36</v>
      </c>
    </row>
    <row r="271" spans="1:5" x14ac:dyDescent="0.25">
      <c r="A271" s="6" t="s">
        <v>8219</v>
      </c>
      <c r="B271">
        <v>1510</v>
      </c>
      <c r="D271" s="6" t="s">
        <v>8221</v>
      </c>
      <c r="E271">
        <v>336</v>
      </c>
    </row>
    <row r="272" spans="1:5" x14ac:dyDescent="0.25">
      <c r="A272" s="6" t="s">
        <v>8219</v>
      </c>
      <c r="B272">
        <v>14</v>
      </c>
      <c r="D272" s="6" t="s">
        <v>8221</v>
      </c>
      <c r="E272">
        <v>34</v>
      </c>
    </row>
    <row r="273" spans="1:5" x14ac:dyDescent="0.25">
      <c r="A273" s="6" t="s">
        <v>8219</v>
      </c>
      <c r="B273">
        <v>193</v>
      </c>
      <c r="D273" s="6" t="s">
        <v>8221</v>
      </c>
      <c r="E273">
        <v>10</v>
      </c>
    </row>
    <row r="274" spans="1:5" x14ac:dyDescent="0.25">
      <c r="A274" s="6" t="s">
        <v>8219</v>
      </c>
      <c r="B274">
        <v>206</v>
      </c>
      <c r="D274" s="6" t="s">
        <v>8221</v>
      </c>
      <c r="E274">
        <v>201</v>
      </c>
    </row>
    <row r="275" spans="1:5" x14ac:dyDescent="0.25">
      <c r="A275" s="6" t="s">
        <v>8219</v>
      </c>
      <c r="B275">
        <v>351</v>
      </c>
      <c r="D275" s="6" t="s">
        <v>8221</v>
      </c>
      <c r="E275">
        <v>296</v>
      </c>
    </row>
    <row r="276" spans="1:5" x14ac:dyDescent="0.25">
      <c r="A276" s="6" t="s">
        <v>8219</v>
      </c>
      <c r="B276">
        <v>50</v>
      </c>
      <c r="D276" s="6" t="s">
        <v>8221</v>
      </c>
      <c r="E276">
        <v>7</v>
      </c>
    </row>
    <row r="277" spans="1:5" x14ac:dyDescent="0.25">
      <c r="A277" s="6" t="s">
        <v>8219</v>
      </c>
      <c r="B277">
        <v>184</v>
      </c>
      <c r="D277" s="6" t="s">
        <v>8221</v>
      </c>
      <c r="E277">
        <v>7</v>
      </c>
    </row>
    <row r="278" spans="1:5" x14ac:dyDescent="0.25">
      <c r="A278" s="6" t="s">
        <v>8219</v>
      </c>
      <c r="B278">
        <v>196</v>
      </c>
      <c r="D278" s="6" t="s">
        <v>8221</v>
      </c>
      <c r="E278">
        <v>1</v>
      </c>
    </row>
    <row r="279" spans="1:5" x14ac:dyDescent="0.25">
      <c r="A279" s="6" t="s">
        <v>8219</v>
      </c>
      <c r="B279">
        <v>229</v>
      </c>
      <c r="D279" s="6" t="s">
        <v>8221</v>
      </c>
      <c r="E279">
        <v>114</v>
      </c>
    </row>
    <row r="280" spans="1:5" x14ac:dyDescent="0.25">
      <c r="A280" s="6" t="s">
        <v>8219</v>
      </c>
      <c r="B280">
        <v>67</v>
      </c>
      <c r="D280" s="6" t="s">
        <v>8221</v>
      </c>
      <c r="E280">
        <v>29</v>
      </c>
    </row>
    <row r="281" spans="1:5" x14ac:dyDescent="0.25">
      <c r="A281" s="6" t="s">
        <v>8219</v>
      </c>
      <c r="B281">
        <v>95</v>
      </c>
      <c r="D281" s="6" t="s">
        <v>8221</v>
      </c>
      <c r="E281">
        <v>890</v>
      </c>
    </row>
    <row r="282" spans="1:5" x14ac:dyDescent="0.25">
      <c r="A282" s="6" t="s">
        <v>8219</v>
      </c>
      <c r="B282">
        <v>62</v>
      </c>
      <c r="D282" s="6" t="s">
        <v>8221</v>
      </c>
      <c r="E282">
        <v>31</v>
      </c>
    </row>
    <row r="283" spans="1:5" x14ac:dyDescent="0.25">
      <c r="A283" s="6" t="s">
        <v>8219</v>
      </c>
      <c r="B283">
        <v>73</v>
      </c>
      <c r="D283" s="6" t="s">
        <v>8221</v>
      </c>
      <c r="E283">
        <v>21</v>
      </c>
    </row>
    <row r="284" spans="1:5" x14ac:dyDescent="0.25">
      <c r="A284" s="6" t="s">
        <v>8219</v>
      </c>
      <c r="B284">
        <v>43</v>
      </c>
      <c r="D284" s="6" t="s">
        <v>8221</v>
      </c>
      <c r="E284">
        <v>37</v>
      </c>
    </row>
    <row r="285" spans="1:5" x14ac:dyDescent="0.25">
      <c r="A285" s="6" t="s">
        <v>8219</v>
      </c>
      <c r="B285">
        <v>70</v>
      </c>
      <c r="D285" s="6" t="s">
        <v>8221</v>
      </c>
      <c r="E285">
        <v>7</v>
      </c>
    </row>
    <row r="286" spans="1:5" x14ac:dyDescent="0.25">
      <c r="A286" s="6" t="s">
        <v>8219</v>
      </c>
      <c r="B286">
        <v>271</v>
      </c>
      <c r="D286" s="6" t="s">
        <v>8221</v>
      </c>
      <c r="E286">
        <v>4</v>
      </c>
    </row>
    <row r="287" spans="1:5" x14ac:dyDescent="0.25">
      <c r="A287" s="6" t="s">
        <v>8219</v>
      </c>
      <c r="B287">
        <v>55</v>
      </c>
      <c r="D287" s="6" t="s">
        <v>8221</v>
      </c>
      <c r="E287">
        <v>5</v>
      </c>
    </row>
    <row r="288" spans="1:5" x14ac:dyDescent="0.25">
      <c r="A288" s="6" t="s">
        <v>8219</v>
      </c>
      <c r="B288">
        <v>35</v>
      </c>
      <c r="D288" s="6" t="s">
        <v>8221</v>
      </c>
      <c r="E288">
        <v>0</v>
      </c>
    </row>
    <row r="289" spans="1:5" x14ac:dyDescent="0.25">
      <c r="A289" s="6" t="s">
        <v>8219</v>
      </c>
      <c r="B289">
        <v>22</v>
      </c>
      <c r="D289" s="6" t="s">
        <v>8221</v>
      </c>
      <c r="E289">
        <v>456</v>
      </c>
    </row>
    <row r="290" spans="1:5" x14ac:dyDescent="0.25">
      <c r="A290" s="6" t="s">
        <v>8219</v>
      </c>
      <c r="B290">
        <v>38</v>
      </c>
      <c r="D290" s="6" t="s">
        <v>8221</v>
      </c>
      <c r="E290">
        <v>369</v>
      </c>
    </row>
    <row r="291" spans="1:5" x14ac:dyDescent="0.25">
      <c r="A291" s="6" t="s">
        <v>8219</v>
      </c>
      <c r="B291">
        <v>15</v>
      </c>
      <c r="D291" s="6" t="s">
        <v>8221</v>
      </c>
      <c r="E291">
        <v>2</v>
      </c>
    </row>
    <row r="292" spans="1:5" x14ac:dyDescent="0.25">
      <c r="A292" s="6" t="s">
        <v>8219</v>
      </c>
      <c r="B292">
        <v>7</v>
      </c>
      <c r="D292" s="6" t="s">
        <v>8221</v>
      </c>
      <c r="E292">
        <v>0</v>
      </c>
    </row>
    <row r="293" spans="1:5" x14ac:dyDescent="0.25">
      <c r="A293" s="6" t="s">
        <v>8219</v>
      </c>
      <c r="B293">
        <v>241</v>
      </c>
      <c r="D293" s="6" t="s">
        <v>8221</v>
      </c>
      <c r="E293">
        <v>338</v>
      </c>
    </row>
    <row r="294" spans="1:5" x14ac:dyDescent="0.25">
      <c r="A294" s="6" t="s">
        <v>8219</v>
      </c>
      <c r="B294">
        <v>55</v>
      </c>
      <c r="D294" s="6" t="s">
        <v>8221</v>
      </c>
      <c r="E294">
        <v>4</v>
      </c>
    </row>
    <row r="295" spans="1:5" x14ac:dyDescent="0.25">
      <c r="A295" s="6" t="s">
        <v>8219</v>
      </c>
      <c r="B295">
        <v>171</v>
      </c>
      <c r="D295" s="6" t="s">
        <v>8221</v>
      </c>
      <c r="E295">
        <v>1</v>
      </c>
    </row>
    <row r="296" spans="1:5" x14ac:dyDescent="0.25">
      <c r="A296" s="6" t="s">
        <v>8219</v>
      </c>
      <c r="B296">
        <v>208</v>
      </c>
      <c r="D296" s="6" t="s">
        <v>8221</v>
      </c>
      <c r="E296">
        <v>28</v>
      </c>
    </row>
    <row r="297" spans="1:5" x14ac:dyDescent="0.25">
      <c r="A297" s="6" t="s">
        <v>8219</v>
      </c>
      <c r="B297">
        <v>21</v>
      </c>
      <c r="D297" s="6" t="s">
        <v>8221</v>
      </c>
      <c r="E297">
        <v>12</v>
      </c>
    </row>
    <row r="298" spans="1:5" x14ac:dyDescent="0.25">
      <c r="A298" s="6" t="s">
        <v>8219</v>
      </c>
      <c r="B298">
        <v>25</v>
      </c>
      <c r="D298" s="6" t="s">
        <v>8221</v>
      </c>
      <c r="E298">
        <v>16</v>
      </c>
    </row>
    <row r="299" spans="1:5" x14ac:dyDescent="0.25">
      <c r="A299" s="6" t="s">
        <v>8219</v>
      </c>
      <c r="B299">
        <v>52</v>
      </c>
      <c r="D299" s="6" t="s">
        <v>8221</v>
      </c>
      <c r="E299">
        <v>4</v>
      </c>
    </row>
    <row r="300" spans="1:5" x14ac:dyDescent="0.25">
      <c r="A300" s="6" t="s">
        <v>8219</v>
      </c>
      <c r="B300">
        <v>104</v>
      </c>
      <c r="D300" s="6" t="s">
        <v>8221</v>
      </c>
      <c r="E300">
        <v>4</v>
      </c>
    </row>
    <row r="301" spans="1:5" x14ac:dyDescent="0.25">
      <c r="A301" s="6" t="s">
        <v>8219</v>
      </c>
      <c r="B301">
        <v>73</v>
      </c>
      <c r="D301" s="6" t="s">
        <v>8221</v>
      </c>
      <c r="E301">
        <v>10</v>
      </c>
    </row>
    <row r="302" spans="1:5" x14ac:dyDescent="0.25">
      <c r="A302" s="6" t="s">
        <v>8219</v>
      </c>
      <c r="B302">
        <v>34</v>
      </c>
      <c r="D302" s="6" t="s">
        <v>8221</v>
      </c>
      <c r="E302">
        <v>0</v>
      </c>
    </row>
    <row r="303" spans="1:5" x14ac:dyDescent="0.25">
      <c r="A303" s="6" t="s">
        <v>8219</v>
      </c>
      <c r="B303">
        <v>56</v>
      </c>
      <c r="D303" s="6" t="s">
        <v>8221</v>
      </c>
      <c r="E303">
        <v>6</v>
      </c>
    </row>
    <row r="304" spans="1:5" x14ac:dyDescent="0.25">
      <c r="A304" s="6" t="s">
        <v>8219</v>
      </c>
      <c r="B304">
        <v>31</v>
      </c>
      <c r="D304" s="6" t="s">
        <v>8221</v>
      </c>
      <c r="E304">
        <v>0</v>
      </c>
    </row>
    <row r="305" spans="1:5" x14ac:dyDescent="0.25">
      <c r="A305" s="6" t="s">
        <v>8219</v>
      </c>
      <c r="B305">
        <v>84</v>
      </c>
      <c r="D305" s="6" t="s">
        <v>8221</v>
      </c>
      <c r="E305">
        <v>1</v>
      </c>
    </row>
    <row r="306" spans="1:5" x14ac:dyDescent="0.25">
      <c r="A306" s="6" t="s">
        <v>8219</v>
      </c>
      <c r="B306">
        <v>130</v>
      </c>
      <c r="D306" s="6" t="s">
        <v>8221</v>
      </c>
      <c r="E306">
        <v>0</v>
      </c>
    </row>
    <row r="307" spans="1:5" x14ac:dyDescent="0.25">
      <c r="A307" s="6" t="s">
        <v>8219</v>
      </c>
      <c r="B307">
        <v>12</v>
      </c>
      <c r="D307" s="6" t="s">
        <v>8221</v>
      </c>
      <c r="E307">
        <v>44</v>
      </c>
    </row>
    <row r="308" spans="1:5" x14ac:dyDescent="0.25">
      <c r="A308" s="6" t="s">
        <v>8219</v>
      </c>
      <c r="B308">
        <v>23</v>
      </c>
      <c r="D308" s="6" t="s">
        <v>8221</v>
      </c>
      <c r="E308">
        <v>0</v>
      </c>
    </row>
    <row r="309" spans="1:5" x14ac:dyDescent="0.25">
      <c r="A309" s="6" t="s">
        <v>8219</v>
      </c>
      <c r="B309">
        <v>158</v>
      </c>
      <c r="D309" s="6" t="s">
        <v>8221</v>
      </c>
      <c r="E309">
        <v>3</v>
      </c>
    </row>
    <row r="310" spans="1:5" x14ac:dyDescent="0.25">
      <c r="A310" s="6" t="s">
        <v>8219</v>
      </c>
      <c r="B310">
        <v>30</v>
      </c>
      <c r="D310" s="6" t="s">
        <v>8221</v>
      </c>
      <c r="E310">
        <v>0</v>
      </c>
    </row>
    <row r="311" spans="1:5" x14ac:dyDescent="0.25">
      <c r="A311" s="6" t="s">
        <v>8219</v>
      </c>
      <c r="B311">
        <v>18</v>
      </c>
      <c r="D311" s="6" t="s">
        <v>8221</v>
      </c>
      <c r="E311">
        <v>52</v>
      </c>
    </row>
    <row r="312" spans="1:5" x14ac:dyDescent="0.25">
      <c r="A312" s="6" t="s">
        <v>8219</v>
      </c>
      <c r="B312">
        <v>29</v>
      </c>
      <c r="D312" s="6" t="s">
        <v>8221</v>
      </c>
      <c r="E312">
        <v>0</v>
      </c>
    </row>
    <row r="313" spans="1:5" x14ac:dyDescent="0.25">
      <c r="A313" s="6" t="s">
        <v>8219</v>
      </c>
      <c r="B313">
        <v>31</v>
      </c>
      <c r="D313" s="6" t="s">
        <v>8221</v>
      </c>
      <c r="E313">
        <v>1</v>
      </c>
    </row>
    <row r="314" spans="1:5" x14ac:dyDescent="0.25">
      <c r="A314" s="6" t="s">
        <v>8219</v>
      </c>
      <c r="B314">
        <v>173</v>
      </c>
      <c r="D314" s="6" t="s">
        <v>8221</v>
      </c>
      <c r="E314">
        <v>1</v>
      </c>
    </row>
    <row r="315" spans="1:5" x14ac:dyDescent="0.25">
      <c r="A315" s="6" t="s">
        <v>8219</v>
      </c>
      <c r="B315">
        <v>17</v>
      </c>
      <c r="D315" s="6" t="s">
        <v>8221</v>
      </c>
      <c r="E315">
        <v>2</v>
      </c>
    </row>
    <row r="316" spans="1:5" x14ac:dyDescent="0.25">
      <c r="A316" s="6" t="s">
        <v>8219</v>
      </c>
      <c r="B316">
        <v>48</v>
      </c>
      <c r="D316" s="6" t="s">
        <v>8221</v>
      </c>
      <c r="E316">
        <v>9</v>
      </c>
    </row>
    <row r="317" spans="1:5" x14ac:dyDescent="0.25">
      <c r="A317" s="6" t="s">
        <v>8219</v>
      </c>
      <c r="B317">
        <v>59</v>
      </c>
      <c r="D317" s="6" t="s">
        <v>8221</v>
      </c>
      <c r="E317">
        <v>5</v>
      </c>
    </row>
    <row r="318" spans="1:5" x14ac:dyDescent="0.25">
      <c r="A318" s="6" t="s">
        <v>8219</v>
      </c>
      <c r="B318">
        <v>39</v>
      </c>
      <c r="D318" s="6" t="s">
        <v>8221</v>
      </c>
      <c r="E318">
        <v>57</v>
      </c>
    </row>
    <row r="319" spans="1:5" x14ac:dyDescent="0.25">
      <c r="A319" s="6" t="s">
        <v>8219</v>
      </c>
      <c r="B319">
        <v>59</v>
      </c>
      <c r="D319" s="6" t="s">
        <v>8221</v>
      </c>
      <c r="E319">
        <v>3</v>
      </c>
    </row>
    <row r="320" spans="1:5" x14ac:dyDescent="0.25">
      <c r="A320" s="6" t="s">
        <v>8219</v>
      </c>
      <c r="B320">
        <v>60</v>
      </c>
      <c r="D320" s="6" t="s">
        <v>8221</v>
      </c>
      <c r="E320">
        <v>1</v>
      </c>
    </row>
    <row r="321" spans="1:5" x14ac:dyDescent="0.25">
      <c r="A321" s="6" t="s">
        <v>8219</v>
      </c>
      <c r="B321">
        <v>20</v>
      </c>
      <c r="D321" s="6" t="s">
        <v>8221</v>
      </c>
      <c r="E321">
        <v>6</v>
      </c>
    </row>
    <row r="322" spans="1:5" x14ac:dyDescent="0.25">
      <c r="A322" s="6" t="s">
        <v>8219</v>
      </c>
      <c r="B322">
        <v>2</v>
      </c>
      <c r="D322" s="6" t="s">
        <v>8221</v>
      </c>
      <c r="E322">
        <v>48</v>
      </c>
    </row>
    <row r="323" spans="1:5" x14ac:dyDescent="0.25">
      <c r="A323" s="6" t="s">
        <v>8219</v>
      </c>
      <c r="B323">
        <v>315</v>
      </c>
      <c r="D323" s="6" t="s">
        <v>8221</v>
      </c>
      <c r="E323">
        <v>2</v>
      </c>
    </row>
    <row r="324" spans="1:5" x14ac:dyDescent="0.25">
      <c r="A324" s="6" t="s">
        <v>8219</v>
      </c>
      <c r="B324">
        <v>2174</v>
      </c>
      <c r="D324" s="6" t="s">
        <v>8221</v>
      </c>
      <c r="E324">
        <v>4</v>
      </c>
    </row>
    <row r="325" spans="1:5" x14ac:dyDescent="0.25">
      <c r="A325" s="6" t="s">
        <v>8219</v>
      </c>
      <c r="B325">
        <v>152</v>
      </c>
      <c r="D325" s="6" t="s">
        <v>8221</v>
      </c>
      <c r="E325">
        <v>5</v>
      </c>
    </row>
    <row r="326" spans="1:5" x14ac:dyDescent="0.25">
      <c r="A326" s="6" t="s">
        <v>8219</v>
      </c>
      <c r="B326">
        <v>1021</v>
      </c>
      <c r="D326" s="6" t="s">
        <v>8221</v>
      </c>
      <c r="E326">
        <v>79</v>
      </c>
    </row>
    <row r="327" spans="1:5" x14ac:dyDescent="0.25">
      <c r="A327" s="6" t="s">
        <v>8219</v>
      </c>
      <c r="B327">
        <v>237</v>
      </c>
      <c r="D327" s="6" t="s">
        <v>8221</v>
      </c>
      <c r="E327">
        <v>2</v>
      </c>
    </row>
    <row r="328" spans="1:5" x14ac:dyDescent="0.25">
      <c r="A328" s="6" t="s">
        <v>8219</v>
      </c>
      <c r="B328">
        <v>27</v>
      </c>
      <c r="D328" s="6" t="s">
        <v>8221</v>
      </c>
      <c r="E328">
        <v>11</v>
      </c>
    </row>
    <row r="329" spans="1:5" x14ac:dyDescent="0.25">
      <c r="A329" s="6" t="s">
        <v>8219</v>
      </c>
      <c r="B329">
        <v>17</v>
      </c>
      <c r="D329" s="6" t="s">
        <v>8221</v>
      </c>
      <c r="E329">
        <v>11</v>
      </c>
    </row>
    <row r="330" spans="1:5" x14ac:dyDescent="0.25">
      <c r="A330" s="6" t="s">
        <v>8219</v>
      </c>
      <c r="B330">
        <v>27</v>
      </c>
      <c r="D330" s="6" t="s">
        <v>8221</v>
      </c>
      <c r="E330">
        <v>1</v>
      </c>
    </row>
    <row r="331" spans="1:5" x14ac:dyDescent="0.25">
      <c r="A331" s="6" t="s">
        <v>8219</v>
      </c>
      <c r="B331">
        <v>82</v>
      </c>
      <c r="D331" s="6" t="s">
        <v>8221</v>
      </c>
      <c r="E331">
        <v>3</v>
      </c>
    </row>
    <row r="332" spans="1:5" x14ac:dyDescent="0.25">
      <c r="A332" s="6" t="s">
        <v>8219</v>
      </c>
      <c r="B332">
        <v>48</v>
      </c>
      <c r="D332" s="6" t="s">
        <v>8221</v>
      </c>
      <c r="E332">
        <v>5</v>
      </c>
    </row>
    <row r="333" spans="1:5" x14ac:dyDescent="0.25">
      <c r="A333" s="6" t="s">
        <v>8219</v>
      </c>
      <c r="B333">
        <v>105</v>
      </c>
      <c r="D333" s="6" t="s">
        <v>8221</v>
      </c>
      <c r="E333">
        <v>12</v>
      </c>
    </row>
    <row r="334" spans="1:5" x14ac:dyDescent="0.25">
      <c r="A334" s="6" t="s">
        <v>8219</v>
      </c>
      <c r="B334">
        <v>28</v>
      </c>
      <c r="D334" s="6" t="s">
        <v>8221</v>
      </c>
      <c r="E334">
        <v>2</v>
      </c>
    </row>
    <row r="335" spans="1:5" x14ac:dyDescent="0.25">
      <c r="A335" s="6" t="s">
        <v>8219</v>
      </c>
      <c r="B335">
        <v>1107</v>
      </c>
      <c r="D335" s="6" t="s">
        <v>8221</v>
      </c>
      <c r="E335">
        <v>5</v>
      </c>
    </row>
    <row r="336" spans="1:5" x14ac:dyDescent="0.25">
      <c r="A336" s="6" t="s">
        <v>8219</v>
      </c>
      <c r="B336">
        <v>1013</v>
      </c>
      <c r="D336" s="6" t="s">
        <v>8221</v>
      </c>
      <c r="E336">
        <v>21</v>
      </c>
    </row>
    <row r="337" spans="1:5" x14ac:dyDescent="0.25">
      <c r="A337" s="6" t="s">
        <v>8219</v>
      </c>
      <c r="B337">
        <v>274</v>
      </c>
      <c r="D337" s="6" t="s">
        <v>8221</v>
      </c>
      <c r="E337">
        <v>0</v>
      </c>
    </row>
    <row r="338" spans="1:5" x14ac:dyDescent="0.25">
      <c r="A338" s="6" t="s">
        <v>8219</v>
      </c>
      <c r="B338">
        <v>87</v>
      </c>
      <c r="D338" s="6" t="s">
        <v>8221</v>
      </c>
      <c r="E338">
        <v>45</v>
      </c>
    </row>
    <row r="339" spans="1:5" x14ac:dyDescent="0.25">
      <c r="A339" s="6" t="s">
        <v>8219</v>
      </c>
      <c r="B339">
        <v>99</v>
      </c>
      <c r="D339" s="6" t="s">
        <v>8221</v>
      </c>
      <c r="E339">
        <v>29</v>
      </c>
    </row>
    <row r="340" spans="1:5" x14ac:dyDescent="0.25">
      <c r="A340" s="6" t="s">
        <v>8219</v>
      </c>
      <c r="B340">
        <v>276</v>
      </c>
      <c r="D340" s="6" t="s">
        <v>8221</v>
      </c>
      <c r="E340">
        <v>2</v>
      </c>
    </row>
    <row r="341" spans="1:5" x14ac:dyDescent="0.25">
      <c r="A341" s="6" t="s">
        <v>8219</v>
      </c>
      <c r="B341">
        <v>21</v>
      </c>
      <c r="D341" s="6" t="s">
        <v>8221</v>
      </c>
      <c r="E341">
        <v>30</v>
      </c>
    </row>
    <row r="342" spans="1:5" x14ac:dyDescent="0.25">
      <c r="A342" s="6" t="s">
        <v>8219</v>
      </c>
      <c r="B342">
        <v>41</v>
      </c>
      <c r="D342" s="6" t="s">
        <v>8221</v>
      </c>
      <c r="E342">
        <v>8</v>
      </c>
    </row>
    <row r="343" spans="1:5" x14ac:dyDescent="0.25">
      <c r="A343" s="6" t="s">
        <v>8219</v>
      </c>
      <c r="B343">
        <v>119</v>
      </c>
      <c r="D343" s="6" t="s">
        <v>8221</v>
      </c>
      <c r="E343">
        <v>1</v>
      </c>
    </row>
    <row r="344" spans="1:5" x14ac:dyDescent="0.25">
      <c r="A344" s="6" t="s">
        <v>8219</v>
      </c>
      <c r="B344">
        <v>153</v>
      </c>
      <c r="D344" s="6" t="s">
        <v>8221</v>
      </c>
      <c r="E344">
        <v>14</v>
      </c>
    </row>
    <row r="345" spans="1:5" x14ac:dyDescent="0.25">
      <c r="A345" s="6" t="s">
        <v>8219</v>
      </c>
      <c r="B345">
        <v>100</v>
      </c>
      <c r="D345" s="6" t="s">
        <v>8221</v>
      </c>
      <c r="E345">
        <v>24</v>
      </c>
    </row>
    <row r="346" spans="1:5" x14ac:dyDescent="0.25">
      <c r="A346" s="6" t="s">
        <v>8219</v>
      </c>
      <c r="B346">
        <v>143</v>
      </c>
      <c r="D346" s="6" t="s">
        <v>8221</v>
      </c>
      <c r="E346">
        <v>2</v>
      </c>
    </row>
    <row r="347" spans="1:5" x14ac:dyDescent="0.25">
      <c r="A347" s="6" t="s">
        <v>8219</v>
      </c>
      <c r="B347">
        <v>140</v>
      </c>
      <c r="D347" s="6" t="s">
        <v>8221</v>
      </c>
      <c r="E347">
        <v>21</v>
      </c>
    </row>
    <row r="348" spans="1:5" x14ac:dyDescent="0.25">
      <c r="A348" s="6" t="s">
        <v>8219</v>
      </c>
      <c r="B348">
        <v>35</v>
      </c>
      <c r="D348" s="6" t="s">
        <v>8221</v>
      </c>
      <c r="E348">
        <v>7</v>
      </c>
    </row>
    <row r="349" spans="1:5" x14ac:dyDescent="0.25">
      <c r="A349" s="6" t="s">
        <v>8219</v>
      </c>
      <c r="B349">
        <v>149</v>
      </c>
      <c r="D349" s="6" t="s">
        <v>8221</v>
      </c>
      <c r="E349">
        <v>0</v>
      </c>
    </row>
    <row r="350" spans="1:5" x14ac:dyDescent="0.25">
      <c r="A350" s="6" t="s">
        <v>8219</v>
      </c>
      <c r="B350">
        <v>130</v>
      </c>
      <c r="D350" s="6" t="s">
        <v>8221</v>
      </c>
      <c r="E350">
        <v>4</v>
      </c>
    </row>
    <row r="351" spans="1:5" x14ac:dyDescent="0.25">
      <c r="A351" s="6" t="s">
        <v>8219</v>
      </c>
      <c r="B351">
        <v>120</v>
      </c>
      <c r="D351" s="6" t="s">
        <v>8221</v>
      </c>
      <c r="E351">
        <v>32</v>
      </c>
    </row>
    <row r="352" spans="1:5" x14ac:dyDescent="0.25">
      <c r="A352" s="6" t="s">
        <v>8219</v>
      </c>
      <c r="B352">
        <v>265</v>
      </c>
      <c r="D352" s="6" t="s">
        <v>8221</v>
      </c>
      <c r="E352">
        <v>4</v>
      </c>
    </row>
    <row r="353" spans="1:5" x14ac:dyDescent="0.25">
      <c r="A353" s="6" t="s">
        <v>8219</v>
      </c>
      <c r="B353">
        <v>71</v>
      </c>
      <c r="D353" s="6" t="s">
        <v>8221</v>
      </c>
      <c r="E353">
        <v>9</v>
      </c>
    </row>
    <row r="354" spans="1:5" x14ac:dyDescent="0.25">
      <c r="A354" s="6" t="s">
        <v>8219</v>
      </c>
      <c r="B354">
        <v>13</v>
      </c>
      <c r="D354" s="6" t="s">
        <v>8221</v>
      </c>
      <c r="E354">
        <v>17</v>
      </c>
    </row>
    <row r="355" spans="1:5" x14ac:dyDescent="0.25">
      <c r="A355" s="6" t="s">
        <v>8219</v>
      </c>
      <c r="B355">
        <v>169</v>
      </c>
      <c r="D355" s="6" t="s">
        <v>8221</v>
      </c>
      <c r="E355">
        <v>5</v>
      </c>
    </row>
    <row r="356" spans="1:5" x14ac:dyDescent="0.25">
      <c r="A356" s="6" t="s">
        <v>8219</v>
      </c>
      <c r="B356">
        <v>57</v>
      </c>
      <c r="D356" s="6" t="s">
        <v>8221</v>
      </c>
      <c r="E356">
        <v>53</v>
      </c>
    </row>
    <row r="357" spans="1:5" x14ac:dyDescent="0.25">
      <c r="A357" s="6" t="s">
        <v>8219</v>
      </c>
      <c r="B357">
        <v>229</v>
      </c>
      <c r="D357" s="6" t="s">
        <v>8221</v>
      </c>
      <c r="E357">
        <v>7</v>
      </c>
    </row>
    <row r="358" spans="1:5" x14ac:dyDescent="0.25">
      <c r="A358" s="6" t="s">
        <v>8219</v>
      </c>
      <c r="B358">
        <v>108</v>
      </c>
      <c r="D358" s="6" t="s">
        <v>8221</v>
      </c>
      <c r="E358">
        <v>72</v>
      </c>
    </row>
    <row r="359" spans="1:5" x14ac:dyDescent="0.25">
      <c r="A359" s="6" t="s">
        <v>8219</v>
      </c>
      <c r="B359">
        <v>108</v>
      </c>
      <c r="D359" s="6" t="s">
        <v>8221</v>
      </c>
      <c r="E359">
        <v>0</v>
      </c>
    </row>
    <row r="360" spans="1:5" x14ac:dyDescent="0.25">
      <c r="A360" s="6" t="s">
        <v>8219</v>
      </c>
      <c r="B360">
        <v>41</v>
      </c>
      <c r="D360" s="6" t="s">
        <v>8221</v>
      </c>
      <c r="E360">
        <v>2</v>
      </c>
    </row>
    <row r="361" spans="1:5" x14ac:dyDescent="0.25">
      <c r="A361" s="6" t="s">
        <v>8219</v>
      </c>
      <c r="B361">
        <v>139</v>
      </c>
      <c r="D361" s="6" t="s">
        <v>8221</v>
      </c>
      <c r="E361">
        <v>8</v>
      </c>
    </row>
    <row r="362" spans="1:5" x14ac:dyDescent="0.25">
      <c r="A362" s="6" t="s">
        <v>8219</v>
      </c>
      <c r="B362">
        <v>19</v>
      </c>
      <c r="D362" s="6" t="s">
        <v>8221</v>
      </c>
      <c r="E362">
        <v>2</v>
      </c>
    </row>
    <row r="363" spans="1:5" x14ac:dyDescent="0.25">
      <c r="A363" s="6" t="s">
        <v>8219</v>
      </c>
      <c r="B363">
        <v>94</v>
      </c>
      <c r="D363" s="6" t="s">
        <v>8221</v>
      </c>
      <c r="E363">
        <v>0</v>
      </c>
    </row>
    <row r="364" spans="1:5" x14ac:dyDescent="0.25">
      <c r="A364" s="6" t="s">
        <v>8219</v>
      </c>
      <c r="B364">
        <v>23</v>
      </c>
      <c r="D364" s="6" t="s">
        <v>8221</v>
      </c>
      <c r="E364">
        <v>3</v>
      </c>
    </row>
    <row r="365" spans="1:5" x14ac:dyDescent="0.25">
      <c r="A365" s="6" t="s">
        <v>8219</v>
      </c>
      <c r="B365">
        <v>15</v>
      </c>
      <c r="D365" s="6" t="s">
        <v>8221</v>
      </c>
      <c r="E365">
        <v>4</v>
      </c>
    </row>
    <row r="366" spans="1:5" x14ac:dyDescent="0.25">
      <c r="A366" s="6" t="s">
        <v>8219</v>
      </c>
      <c r="B366">
        <v>62</v>
      </c>
      <c r="D366" s="6" t="s">
        <v>8221</v>
      </c>
      <c r="E366">
        <v>3</v>
      </c>
    </row>
    <row r="367" spans="1:5" x14ac:dyDescent="0.25">
      <c r="A367" s="6" t="s">
        <v>8219</v>
      </c>
      <c r="B367">
        <v>74</v>
      </c>
      <c r="D367" s="6" t="s">
        <v>8221</v>
      </c>
      <c r="E367">
        <v>6</v>
      </c>
    </row>
    <row r="368" spans="1:5" x14ac:dyDescent="0.25">
      <c r="A368" s="6" t="s">
        <v>8219</v>
      </c>
      <c r="B368">
        <v>97</v>
      </c>
      <c r="D368" s="6" t="s">
        <v>8221</v>
      </c>
      <c r="E368">
        <v>0</v>
      </c>
    </row>
    <row r="369" spans="1:5" x14ac:dyDescent="0.25">
      <c r="A369" s="6" t="s">
        <v>8219</v>
      </c>
      <c r="B369">
        <v>55</v>
      </c>
      <c r="D369" s="6" t="s">
        <v>8221</v>
      </c>
      <c r="E369">
        <v>0</v>
      </c>
    </row>
    <row r="370" spans="1:5" x14ac:dyDescent="0.25">
      <c r="A370" s="6" t="s">
        <v>8219</v>
      </c>
      <c r="B370">
        <v>44</v>
      </c>
      <c r="D370" s="6" t="s">
        <v>8221</v>
      </c>
      <c r="E370">
        <v>0</v>
      </c>
    </row>
    <row r="371" spans="1:5" x14ac:dyDescent="0.25">
      <c r="A371" s="6" t="s">
        <v>8219</v>
      </c>
      <c r="B371">
        <v>110</v>
      </c>
      <c r="D371" s="6" t="s">
        <v>8221</v>
      </c>
      <c r="E371">
        <v>8</v>
      </c>
    </row>
    <row r="372" spans="1:5" x14ac:dyDescent="0.25">
      <c r="A372" s="6" t="s">
        <v>8219</v>
      </c>
      <c r="B372">
        <v>59</v>
      </c>
      <c r="D372" s="6" t="s">
        <v>8221</v>
      </c>
      <c r="E372">
        <v>5</v>
      </c>
    </row>
    <row r="373" spans="1:5" x14ac:dyDescent="0.25">
      <c r="A373" s="6" t="s">
        <v>8219</v>
      </c>
      <c r="B373">
        <v>62</v>
      </c>
      <c r="D373" s="6" t="s">
        <v>8221</v>
      </c>
      <c r="E373">
        <v>0</v>
      </c>
    </row>
    <row r="374" spans="1:5" x14ac:dyDescent="0.25">
      <c r="A374" s="6" t="s">
        <v>8219</v>
      </c>
      <c r="B374">
        <v>105</v>
      </c>
      <c r="D374" s="6" t="s">
        <v>8221</v>
      </c>
      <c r="E374">
        <v>2</v>
      </c>
    </row>
    <row r="375" spans="1:5" x14ac:dyDescent="0.25">
      <c r="A375" s="6" t="s">
        <v>8219</v>
      </c>
      <c r="B375">
        <v>26</v>
      </c>
      <c r="D375" s="6" t="s">
        <v>8221</v>
      </c>
      <c r="E375">
        <v>24</v>
      </c>
    </row>
    <row r="376" spans="1:5" x14ac:dyDescent="0.25">
      <c r="A376" s="6" t="s">
        <v>8219</v>
      </c>
      <c r="B376">
        <v>49</v>
      </c>
      <c r="D376" s="6" t="s">
        <v>8221</v>
      </c>
      <c r="E376">
        <v>0</v>
      </c>
    </row>
    <row r="377" spans="1:5" x14ac:dyDescent="0.25">
      <c r="A377" s="6" t="s">
        <v>8219</v>
      </c>
      <c r="B377">
        <v>68</v>
      </c>
      <c r="D377" s="6" t="s">
        <v>8221</v>
      </c>
      <c r="E377">
        <v>9</v>
      </c>
    </row>
    <row r="378" spans="1:5" x14ac:dyDescent="0.25">
      <c r="A378" s="6" t="s">
        <v>8219</v>
      </c>
      <c r="B378">
        <v>22</v>
      </c>
      <c r="D378" s="6" t="s">
        <v>8221</v>
      </c>
      <c r="E378">
        <v>0</v>
      </c>
    </row>
    <row r="379" spans="1:5" x14ac:dyDescent="0.25">
      <c r="A379" s="6" t="s">
        <v>8219</v>
      </c>
      <c r="B379">
        <v>18</v>
      </c>
      <c r="D379" s="6" t="s">
        <v>8221</v>
      </c>
      <c r="E379">
        <v>1</v>
      </c>
    </row>
    <row r="380" spans="1:5" x14ac:dyDescent="0.25">
      <c r="A380" s="6" t="s">
        <v>8219</v>
      </c>
      <c r="B380">
        <v>19</v>
      </c>
      <c r="D380" s="6" t="s">
        <v>8221</v>
      </c>
      <c r="E380">
        <v>10</v>
      </c>
    </row>
    <row r="381" spans="1:5" x14ac:dyDescent="0.25">
      <c r="A381" s="6" t="s">
        <v>8219</v>
      </c>
      <c r="B381">
        <v>99</v>
      </c>
      <c r="D381" s="6" t="s">
        <v>8221</v>
      </c>
      <c r="E381">
        <v>1</v>
      </c>
    </row>
    <row r="382" spans="1:5" x14ac:dyDescent="0.25">
      <c r="A382" s="6" t="s">
        <v>8219</v>
      </c>
      <c r="B382">
        <v>27</v>
      </c>
      <c r="D382" s="6" t="s">
        <v>8221</v>
      </c>
      <c r="E382">
        <v>0</v>
      </c>
    </row>
    <row r="383" spans="1:5" x14ac:dyDescent="0.25">
      <c r="A383" s="6" t="s">
        <v>8219</v>
      </c>
      <c r="B383">
        <v>25</v>
      </c>
      <c r="D383" s="6" t="s">
        <v>8221</v>
      </c>
      <c r="E383">
        <v>20</v>
      </c>
    </row>
    <row r="384" spans="1:5" x14ac:dyDescent="0.25">
      <c r="A384" s="6" t="s">
        <v>8219</v>
      </c>
      <c r="B384">
        <v>14</v>
      </c>
      <c r="D384" s="6" t="s">
        <v>8221</v>
      </c>
      <c r="E384">
        <v>30</v>
      </c>
    </row>
    <row r="385" spans="1:5" x14ac:dyDescent="0.25">
      <c r="A385" s="6" t="s">
        <v>8219</v>
      </c>
      <c r="B385">
        <v>35</v>
      </c>
      <c r="D385" s="6" t="s">
        <v>8221</v>
      </c>
      <c r="E385">
        <v>6</v>
      </c>
    </row>
    <row r="386" spans="1:5" x14ac:dyDescent="0.25">
      <c r="A386" s="6" t="s">
        <v>8219</v>
      </c>
      <c r="B386">
        <v>10</v>
      </c>
      <c r="D386" s="6" t="s">
        <v>8221</v>
      </c>
      <c r="E386">
        <v>15</v>
      </c>
    </row>
    <row r="387" spans="1:5" x14ac:dyDescent="0.25">
      <c r="A387" s="6" t="s">
        <v>8219</v>
      </c>
      <c r="B387">
        <v>29</v>
      </c>
      <c r="D387" s="6" t="s">
        <v>8221</v>
      </c>
      <c r="E387">
        <v>5</v>
      </c>
    </row>
    <row r="388" spans="1:5" x14ac:dyDescent="0.25">
      <c r="A388" s="6" t="s">
        <v>8219</v>
      </c>
      <c r="B388">
        <v>44</v>
      </c>
      <c r="D388" s="6" t="s">
        <v>8221</v>
      </c>
      <c r="E388">
        <v>0</v>
      </c>
    </row>
    <row r="389" spans="1:5" x14ac:dyDescent="0.25">
      <c r="A389" s="6" t="s">
        <v>8219</v>
      </c>
      <c r="B389">
        <v>17</v>
      </c>
      <c r="D389" s="6" t="s">
        <v>8221</v>
      </c>
      <c r="E389">
        <v>0</v>
      </c>
    </row>
    <row r="390" spans="1:5" x14ac:dyDescent="0.25">
      <c r="A390" s="6" t="s">
        <v>8219</v>
      </c>
      <c r="B390">
        <v>34</v>
      </c>
      <c r="D390" s="6" t="s">
        <v>8221</v>
      </c>
      <c r="E390">
        <v>28</v>
      </c>
    </row>
    <row r="391" spans="1:5" x14ac:dyDescent="0.25">
      <c r="A391" s="6" t="s">
        <v>8219</v>
      </c>
      <c r="B391">
        <v>14</v>
      </c>
      <c r="D391" s="6" t="s">
        <v>8221</v>
      </c>
      <c r="E391">
        <v>0</v>
      </c>
    </row>
    <row r="392" spans="1:5" x14ac:dyDescent="0.25">
      <c r="A392" s="6" t="s">
        <v>8219</v>
      </c>
      <c r="B392">
        <v>156</v>
      </c>
      <c r="D392" s="6" t="s">
        <v>8221</v>
      </c>
      <c r="E392">
        <v>5</v>
      </c>
    </row>
    <row r="393" spans="1:5" x14ac:dyDescent="0.25">
      <c r="A393" s="6" t="s">
        <v>8219</v>
      </c>
      <c r="B393">
        <v>128</v>
      </c>
      <c r="D393" s="6" t="s">
        <v>8221</v>
      </c>
      <c r="E393">
        <v>7</v>
      </c>
    </row>
    <row r="394" spans="1:5" x14ac:dyDescent="0.25">
      <c r="A394" s="6" t="s">
        <v>8219</v>
      </c>
      <c r="B394">
        <v>60</v>
      </c>
      <c r="D394" s="6" t="s">
        <v>8221</v>
      </c>
      <c r="E394">
        <v>30</v>
      </c>
    </row>
    <row r="395" spans="1:5" x14ac:dyDescent="0.25">
      <c r="A395" s="6" t="s">
        <v>8219</v>
      </c>
      <c r="B395">
        <v>32</v>
      </c>
      <c r="D395" s="6" t="s">
        <v>8221</v>
      </c>
      <c r="E395">
        <v>2</v>
      </c>
    </row>
    <row r="396" spans="1:5" x14ac:dyDescent="0.25">
      <c r="A396" s="6" t="s">
        <v>8219</v>
      </c>
      <c r="B396">
        <v>53</v>
      </c>
      <c r="D396" s="6" t="s">
        <v>8221</v>
      </c>
      <c r="E396">
        <v>30</v>
      </c>
    </row>
    <row r="397" spans="1:5" x14ac:dyDescent="0.25">
      <c r="A397" s="6" t="s">
        <v>8219</v>
      </c>
      <c r="B397">
        <v>184</v>
      </c>
      <c r="D397" s="6" t="s">
        <v>8221</v>
      </c>
      <c r="E397">
        <v>2</v>
      </c>
    </row>
    <row r="398" spans="1:5" x14ac:dyDescent="0.25">
      <c r="A398" s="6" t="s">
        <v>8219</v>
      </c>
      <c r="B398">
        <v>90</v>
      </c>
      <c r="D398" s="6" t="s">
        <v>8221</v>
      </c>
      <c r="E398">
        <v>0</v>
      </c>
    </row>
    <row r="399" spans="1:5" x14ac:dyDescent="0.25">
      <c r="A399" s="6" t="s">
        <v>8219</v>
      </c>
      <c r="B399">
        <v>71</v>
      </c>
      <c r="D399" s="6" t="s">
        <v>8221</v>
      </c>
      <c r="E399">
        <v>2</v>
      </c>
    </row>
    <row r="400" spans="1:5" x14ac:dyDescent="0.25">
      <c r="A400" s="6" t="s">
        <v>8219</v>
      </c>
      <c r="B400">
        <v>87</v>
      </c>
      <c r="D400" s="6" t="s">
        <v>8221</v>
      </c>
      <c r="E400">
        <v>1</v>
      </c>
    </row>
    <row r="401" spans="1:5" x14ac:dyDescent="0.25">
      <c r="A401" s="6" t="s">
        <v>8219</v>
      </c>
      <c r="B401">
        <v>28</v>
      </c>
      <c r="D401" s="6" t="s">
        <v>8221</v>
      </c>
      <c r="E401">
        <v>2</v>
      </c>
    </row>
    <row r="402" spans="1:5" x14ac:dyDescent="0.25">
      <c r="A402" s="6" t="s">
        <v>8219</v>
      </c>
      <c r="B402">
        <v>56</v>
      </c>
      <c r="D402" s="6" t="s">
        <v>8221</v>
      </c>
      <c r="E402">
        <v>14</v>
      </c>
    </row>
    <row r="403" spans="1:5" x14ac:dyDescent="0.25">
      <c r="A403" s="6" t="s">
        <v>8219</v>
      </c>
      <c r="B403">
        <v>51</v>
      </c>
      <c r="D403" s="6" t="s">
        <v>8221</v>
      </c>
      <c r="E403">
        <v>31</v>
      </c>
    </row>
    <row r="404" spans="1:5" x14ac:dyDescent="0.25">
      <c r="A404" s="6" t="s">
        <v>8219</v>
      </c>
      <c r="B404">
        <v>75</v>
      </c>
      <c r="D404" s="6" t="s">
        <v>8221</v>
      </c>
      <c r="E404">
        <v>16</v>
      </c>
    </row>
    <row r="405" spans="1:5" x14ac:dyDescent="0.25">
      <c r="A405" s="6" t="s">
        <v>8219</v>
      </c>
      <c r="B405">
        <v>38</v>
      </c>
      <c r="D405" s="6" t="s">
        <v>8221</v>
      </c>
      <c r="E405">
        <v>12</v>
      </c>
    </row>
    <row r="406" spans="1:5" x14ac:dyDescent="0.25">
      <c r="A406" s="6" t="s">
        <v>8219</v>
      </c>
      <c r="B406">
        <v>18</v>
      </c>
      <c r="D406" s="6" t="s">
        <v>8221</v>
      </c>
      <c r="E406">
        <v>96</v>
      </c>
    </row>
    <row r="407" spans="1:5" x14ac:dyDescent="0.25">
      <c r="A407" s="6" t="s">
        <v>8219</v>
      </c>
      <c r="B407">
        <v>54</v>
      </c>
      <c r="D407" s="6" t="s">
        <v>8221</v>
      </c>
      <c r="E407">
        <v>16</v>
      </c>
    </row>
    <row r="408" spans="1:5" x14ac:dyDescent="0.25">
      <c r="A408" s="6" t="s">
        <v>8219</v>
      </c>
      <c r="B408">
        <v>71</v>
      </c>
      <c r="D408" s="6" t="s">
        <v>8221</v>
      </c>
      <c r="E408">
        <v>5</v>
      </c>
    </row>
    <row r="409" spans="1:5" x14ac:dyDescent="0.25">
      <c r="A409" s="6" t="s">
        <v>8219</v>
      </c>
      <c r="B409">
        <v>57</v>
      </c>
      <c r="D409" s="6" t="s">
        <v>8221</v>
      </c>
      <c r="E409">
        <v>0</v>
      </c>
    </row>
    <row r="410" spans="1:5" x14ac:dyDescent="0.25">
      <c r="A410" s="6" t="s">
        <v>8219</v>
      </c>
      <c r="B410">
        <v>43</v>
      </c>
      <c r="D410" s="6" t="s">
        <v>8221</v>
      </c>
      <c r="E410">
        <v>8</v>
      </c>
    </row>
    <row r="411" spans="1:5" x14ac:dyDescent="0.25">
      <c r="A411" s="6" t="s">
        <v>8219</v>
      </c>
      <c r="B411">
        <v>52</v>
      </c>
      <c r="D411" s="6" t="s">
        <v>8221</v>
      </c>
      <c r="E411">
        <v>7</v>
      </c>
    </row>
    <row r="412" spans="1:5" x14ac:dyDescent="0.25">
      <c r="A412" s="6" t="s">
        <v>8219</v>
      </c>
      <c r="B412">
        <v>27</v>
      </c>
      <c r="D412" s="6" t="s">
        <v>8221</v>
      </c>
      <c r="E412">
        <v>24</v>
      </c>
    </row>
    <row r="413" spans="1:5" x14ac:dyDescent="0.25">
      <c r="A413" s="6" t="s">
        <v>8219</v>
      </c>
      <c r="B413">
        <v>12</v>
      </c>
      <c r="D413" s="6" t="s">
        <v>8221</v>
      </c>
      <c r="E413">
        <v>121</v>
      </c>
    </row>
    <row r="414" spans="1:5" x14ac:dyDescent="0.25">
      <c r="A414" s="6" t="s">
        <v>8219</v>
      </c>
      <c r="B414">
        <v>33</v>
      </c>
      <c r="D414" s="6" t="s">
        <v>8221</v>
      </c>
      <c r="E414">
        <v>196</v>
      </c>
    </row>
    <row r="415" spans="1:5" x14ac:dyDescent="0.25">
      <c r="A415" s="6" t="s">
        <v>8219</v>
      </c>
      <c r="B415">
        <v>96</v>
      </c>
      <c r="D415" s="6" t="s">
        <v>8221</v>
      </c>
      <c r="E415">
        <v>5</v>
      </c>
    </row>
    <row r="416" spans="1:5" x14ac:dyDescent="0.25">
      <c r="A416" s="6" t="s">
        <v>8219</v>
      </c>
      <c r="B416">
        <v>28</v>
      </c>
      <c r="D416" s="6" t="s">
        <v>8221</v>
      </c>
      <c r="E416">
        <v>73</v>
      </c>
    </row>
    <row r="417" spans="1:5" x14ac:dyDescent="0.25">
      <c r="A417" s="6" t="s">
        <v>8219</v>
      </c>
      <c r="B417">
        <v>43</v>
      </c>
      <c r="D417" s="6" t="s">
        <v>8221</v>
      </c>
      <c r="E417">
        <v>93</v>
      </c>
    </row>
    <row r="418" spans="1:5" x14ac:dyDescent="0.25">
      <c r="A418" s="6" t="s">
        <v>8219</v>
      </c>
      <c r="B418">
        <v>205</v>
      </c>
      <c r="D418" s="6" t="s">
        <v>8221</v>
      </c>
      <c r="E418">
        <v>17</v>
      </c>
    </row>
    <row r="419" spans="1:5" x14ac:dyDescent="0.25">
      <c r="A419" s="6" t="s">
        <v>8219</v>
      </c>
      <c r="B419">
        <v>23</v>
      </c>
      <c r="D419" s="6" t="s">
        <v>8221</v>
      </c>
      <c r="E419">
        <v>7</v>
      </c>
    </row>
    <row r="420" spans="1:5" x14ac:dyDescent="0.25">
      <c r="A420" s="6" t="s">
        <v>8219</v>
      </c>
      <c r="B420">
        <v>19</v>
      </c>
      <c r="D420" s="6" t="s">
        <v>8221</v>
      </c>
      <c r="E420">
        <v>17</v>
      </c>
    </row>
    <row r="421" spans="1:5" x14ac:dyDescent="0.25">
      <c r="A421" s="6" t="s">
        <v>8219</v>
      </c>
      <c r="B421">
        <v>14</v>
      </c>
      <c r="D421" s="6" t="s">
        <v>8221</v>
      </c>
      <c r="E421">
        <v>171</v>
      </c>
    </row>
    <row r="422" spans="1:5" x14ac:dyDescent="0.25">
      <c r="A422" s="6" t="s">
        <v>8219</v>
      </c>
      <c r="B422">
        <v>38</v>
      </c>
      <c r="D422" s="6" t="s">
        <v>8221</v>
      </c>
      <c r="E422">
        <v>188</v>
      </c>
    </row>
    <row r="423" spans="1:5" x14ac:dyDescent="0.25">
      <c r="A423" s="6" t="s">
        <v>8219</v>
      </c>
      <c r="B423">
        <v>78</v>
      </c>
      <c r="D423" s="6" t="s">
        <v>8221</v>
      </c>
      <c r="E423">
        <v>110</v>
      </c>
    </row>
    <row r="424" spans="1:5" x14ac:dyDescent="0.25">
      <c r="A424" s="6" t="s">
        <v>8219</v>
      </c>
      <c r="B424">
        <v>69</v>
      </c>
      <c r="D424" s="6" t="s">
        <v>8221</v>
      </c>
      <c r="E424">
        <v>37</v>
      </c>
    </row>
    <row r="425" spans="1:5" x14ac:dyDescent="0.25">
      <c r="A425" s="6" t="s">
        <v>8219</v>
      </c>
      <c r="B425">
        <v>33</v>
      </c>
      <c r="D425" s="6" t="s">
        <v>8221</v>
      </c>
      <c r="E425">
        <v>9</v>
      </c>
    </row>
    <row r="426" spans="1:5" x14ac:dyDescent="0.25">
      <c r="A426" s="6" t="s">
        <v>8219</v>
      </c>
      <c r="B426">
        <v>54</v>
      </c>
      <c r="D426" s="6" t="s">
        <v>8221</v>
      </c>
      <c r="E426">
        <v>29</v>
      </c>
    </row>
    <row r="427" spans="1:5" x14ac:dyDescent="0.25">
      <c r="A427" s="6" t="s">
        <v>8219</v>
      </c>
      <c r="B427">
        <v>99</v>
      </c>
      <c r="D427" s="6" t="s">
        <v>8221</v>
      </c>
      <c r="E427">
        <v>6</v>
      </c>
    </row>
    <row r="428" spans="1:5" x14ac:dyDescent="0.25">
      <c r="A428" s="6" t="s">
        <v>8219</v>
      </c>
      <c r="B428">
        <v>49</v>
      </c>
      <c r="D428" s="6" t="s">
        <v>8221</v>
      </c>
      <c r="E428">
        <v>30</v>
      </c>
    </row>
    <row r="429" spans="1:5" x14ac:dyDescent="0.25">
      <c r="A429" s="6" t="s">
        <v>8219</v>
      </c>
      <c r="B429">
        <v>11</v>
      </c>
      <c r="D429" s="6" t="s">
        <v>8221</v>
      </c>
      <c r="E429">
        <v>81</v>
      </c>
    </row>
    <row r="430" spans="1:5" x14ac:dyDescent="0.25">
      <c r="A430" s="6" t="s">
        <v>8219</v>
      </c>
      <c r="B430">
        <v>38</v>
      </c>
      <c r="D430" s="6" t="s">
        <v>8221</v>
      </c>
      <c r="E430">
        <v>4</v>
      </c>
    </row>
    <row r="431" spans="1:5" x14ac:dyDescent="0.25">
      <c r="A431" s="6" t="s">
        <v>8219</v>
      </c>
      <c r="B431">
        <v>16</v>
      </c>
      <c r="D431" s="6" t="s">
        <v>8221</v>
      </c>
      <c r="E431">
        <v>11</v>
      </c>
    </row>
    <row r="432" spans="1:5" x14ac:dyDescent="0.25">
      <c r="A432" s="6" t="s">
        <v>8219</v>
      </c>
      <c r="B432">
        <v>32</v>
      </c>
      <c r="D432" s="6" t="s">
        <v>8221</v>
      </c>
      <c r="E432">
        <v>14</v>
      </c>
    </row>
    <row r="433" spans="1:5" x14ac:dyDescent="0.25">
      <c r="A433" s="6" t="s">
        <v>8219</v>
      </c>
      <c r="B433">
        <v>20</v>
      </c>
      <c r="D433" s="6" t="s">
        <v>8221</v>
      </c>
      <c r="E433">
        <v>5</v>
      </c>
    </row>
    <row r="434" spans="1:5" x14ac:dyDescent="0.25">
      <c r="A434" s="6" t="s">
        <v>8219</v>
      </c>
      <c r="B434">
        <v>154</v>
      </c>
      <c r="D434" s="6" t="s">
        <v>8221</v>
      </c>
      <c r="E434">
        <v>45</v>
      </c>
    </row>
    <row r="435" spans="1:5" x14ac:dyDescent="0.25">
      <c r="A435" s="6" t="s">
        <v>8219</v>
      </c>
      <c r="B435">
        <v>41</v>
      </c>
      <c r="D435" s="6" t="s">
        <v>8221</v>
      </c>
      <c r="E435">
        <v>8</v>
      </c>
    </row>
    <row r="436" spans="1:5" x14ac:dyDescent="0.25">
      <c r="A436" s="6" t="s">
        <v>8219</v>
      </c>
      <c r="B436">
        <v>75</v>
      </c>
      <c r="D436" s="6" t="s">
        <v>8221</v>
      </c>
      <c r="E436">
        <v>3</v>
      </c>
    </row>
    <row r="437" spans="1:5" x14ac:dyDescent="0.25">
      <c r="A437" s="6" t="s">
        <v>8219</v>
      </c>
      <c r="B437">
        <v>40</v>
      </c>
      <c r="D437" s="6" t="s">
        <v>8221</v>
      </c>
      <c r="E437">
        <v>24</v>
      </c>
    </row>
    <row r="438" spans="1:5" x14ac:dyDescent="0.25">
      <c r="A438" s="6" t="s">
        <v>8219</v>
      </c>
      <c r="B438">
        <v>46</v>
      </c>
      <c r="D438" s="6" t="s">
        <v>8221</v>
      </c>
      <c r="E438">
        <v>18</v>
      </c>
    </row>
    <row r="439" spans="1:5" x14ac:dyDescent="0.25">
      <c r="A439" s="6" t="s">
        <v>8219</v>
      </c>
      <c r="B439">
        <v>62</v>
      </c>
      <c r="D439" s="6" t="s">
        <v>8221</v>
      </c>
      <c r="E439">
        <v>12</v>
      </c>
    </row>
    <row r="440" spans="1:5" x14ac:dyDescent="0.25">
      <c r="A440" s="6" t="s">
        <v>8219</v>
      </c>
      <c r="B440">
        <v>61</v>
      </c>
      <c r="D440" s="6" t="s">
        <v>8221</v>
      </c>
      <c r="E440">
        <v>123</v>
      </c>
    </row>
    <row r="441" spans="1:5" x14ac:dyDescent="0.25">
      <c r="A441" s="6" t="s">
        <v>8219</v>
      </c>
      <c r="B441">
        <v>96</v>
      </c>
      <c r="D441" s="6" t="s">
        <v>8221</v>
      </c>
      <c r="E441">
        <v>96</v>
      </c>
    </row>
    <row r="442" spans="1:5" x14ac:dyDescent="0.25">
      <c r="A442" s="6" t="s">
        <v>8219</v>
      </c>
      <c r="B442">
        <v>190</v>
      </c>
      <c r="D442" s="6" t="s">
        <v>8221</v>
      </c>
      <c r="E442">
        <v>31</v>
      </c>
    </row>
    <row r="443" spans="1:5" x14ac:dyDescent="0.25">
      <c r="A443" s="6" t="s">
        <v>8219</v>
      </c>
      <c r="B443">
        <v>94</v>
      </c>
      <c r="D443" s="6" t="s">
        <v>8221</v>
      </c>
      <c r="E443">
        <v>4</v>
      </c>
    </row>
    <row r="444" spans="1:5" x14ac:dyDescent="0.25">
      <c r="A444" s="6" t="s">
        <v>8219</v>
      </c>
      <c r="B444">
        <v>39</v>
      </c>
      <c r="D444" s="6" t="s">
        <v>8221</v>
      </c>
      <c r="E444">
        <v>3</v>
      </c>
    </row>
    <row r="445" spans="1:5" x14ac:dyDescent="0.25">
      <c r="A445" s="6" t="s">
        <v>8219</v>
      </c>
      <c r="B445">
        <v>127</v>
      </c>
      <c r="D445" s="6" t="s">
        <v>8221</v>
      </c>
      <c r="E445">
        <v>179</v>
      </c>
    </row>
    <row r="446" spans="1:5" x14ac:dyDescent="0.25">
      <c r="A446" s="6" t="s">
        <v>8219</v>
      </c>
      <c r="B446">
        <v>159</v>
      </c>
      <c r="D446" s="6" t="s">
        <v>8221</v>
      </c>
      <c r="E446">
        <v>3</v>
      </c>
    </row>
    <row r="447" spans="1:5" x14ac:dyDescent="0.25">
      <c r="A447" s="6" t="s">
        <v>8219</v>
      </c>
      <c r="B447">
        <v>177</v>
      </c>
      <c r="D447" s="6" t="s">
        <v>8221</v>
      </c>
      <c r="E447">
        <v>23</v>
      </c>
    </row>
    <row r="448" spans="1:5" x14ac:dyDescent="0.25">
      <c r="A448" s="6" t="s">
        <v>8219</v>
      </c>
      <c r="B448">
        <v>47</v>
      </c>
      <c r="D448" s="6" t="s">
        <v>8221</v>
      </c>
      <c r="E448">
        <v>23</v>
      </c>
    </row>
    <row r="449" spans="1:5" x14ac:dyDescent="0.25">
      <c r="A449" s="6" t="s">
        <v>8219</v>
      </c>
      <c r="B449">
        <v>1</v>
      </c>
      <c r="D449" s="6" t="s">
        <v>8221</v>
      </c>
      <c r="E449">
        <v>41</v>
      </c>
    </row>
    <row r="450" spans="1:5" x14ac:dyDescent="0.25">
      <c r="A450" s="6" t="s">
        <v>8219</v>
      </c>
      <c r="B450">
        <v>16</v>
      </c>
      <c r="D450" s="6" t="s">
        <v>8221</v>
      </c>
      <c r="E450">
        <v>0</v>
      </c>
    </row>
    <row r="451" spans="1:5" x14ac:dyDescent="0.25">
      <c r="A451" s="6" t="s">
        <v>8219</v>
      </c>
      <c r="B451">
        <v>115</v>
      </c>
      <c r="D451" s="6" t="s">
        <v>8221</v>
      </c>
      <c r="E451">
        <v>32</v>
      </c>
    </row>
    <row r="452" spans="1:5" x14ac:dyDescent="0.25">
      <c r="A452" s="6" t="s">
        <v>8219</v>
      </c>
      <c r="B452">
        <v>133</v>
      </c>
      <c r="D452" s="6" t="s">
        <v>8221</v>
      </c>
      <c r="E452">
        <v>2</v>
      </c>
    </row>
    <row r="453" spans="1:5" x14ac:dyDescent="0.25">
      <c r="A453" s="6" t="s">
        <v>8219</v>
      </c>
      <c r="B453">
        <v>70</v>
      </c>
      <c r="D453" s="6" t="s">
        <v>8221</v>
      </c>
      <c r="E453">
        <v>7</v>
      </c>
    </row>
    <row r="454" spans="1:5" x14ac:dyDescent="0.25">
      <c r="A454" s="6" t="s">
        <v>8219</v>
      </c>
      <c r="B454">
        <v>62</v>
      </c>
      <c r="D454" s="6" t="s">
        <v>8221</v>
      </c>
      <c r="E454">
        <v>4</v>
      </c>
    </row>
    <row r="455" spans="1:5" x14ac:dyDescent="0.25">
      <c r="A455" s="6" t="s">
        <v>8219</v>
      </c>
      <c r="B455">
        <v>10</v>
      </c>
      <c r="D455" s="6" t="s">
        <v>8221</v>
      </c>
      <c r="E455">
        <v>196</v>
      </c>
    </row>
    <row r="456" spans="1:5" x14ac:dyDescent="0.25">
      <c r="A456" s="6" t="s">
        <v>8219</v>
      </c>
      <c r="B456">
        <v>499</v>
      </c>
      <c r="D456" s="6" t="s">
        <v>8221</v>
      </c>
      <c r="E456">
        <v>11</v>
      </c>
    </row>
    <row r="457" spans="1:5" x14ac:dyDescent="0.25">
      <c r="A457" s="6" t="s">
        <v>8219</v>
      </c>
      <c r="B457">
        <v>47</v>
      </c>
      <c r="D457" s="6" t="s">
        <v>8221</v>
      </c>
      <c r="E457">
        <v>9</v>
      </c>
    </row>
    <row r="458" spans="1:5" x14ac:dyDescent="0.25">
      <c r="A458" s="6" t="s">
        <v>8219</v>
      </c>
      <c r="B458">
        <v>28</v>
      </c>
      <c r="D458" s="6" t="s">
        <v>8221</v>
      </c>
      <c r="E458">
        <v>5</v>
      </c>
    </row>
    <row r="459" spans="1:5" x14ac:dyDescent="0.25">
      <c r="A459" s="6" t="s">
        <v>8219</v>
      </c>
      <c r="B459">
        <v>24</v>
      </c>
      <c r="D459" s="6" t="s">
        <v>8221</v>
      </c>
      <c r="E459">
        <v>8</v>
      </c>
    </row>
    <row r="460" spans="1:5" x14ac:dyDescent="0.25">
      <c r="A460" s="6" t="s">
        <v>8219</v>
      </c>
      <c r="B460">
        <v>76</v>
      </c>
      <c r="D460" s="6" t="s">
        <v>8221</v>
      </c>
      <c r="E460">
        <v>229</v>
      </c>
    </row>
    <row r="461" spans="1:5" x14ac:dyDescent="0.25">
      <c r="A461" s="6" t="s">
        <v>8219</v>
      </c>
      <c r="B461">
        <v>98</v>
      </c>
      <c r="D461" s="6" t="s">
        <v>8221</v>
      </c>
      <c r="E461">
        <v>40</v>
      </c>
    </row>
    <row r="462" spans="1:5" x14ac:dyDescent="0.25">
      <c r="A462" s="6" t="s">
        <v>8219</v>
      </c>
      <c r="B462">
        <v>30</v>
      </c>
      <c r="D462" s="6" t="s">
        <v>8221</v>
      </c>
      <c r="E462">
        <v>123</v>
      </c>
    </row>
    <row r="463" spans="1:5" x14ac:dyDescent="0.25">
      <c r="A463" s="6" t="s">
        <v>8219</v>
      </c>
      <c r="B463">
        <v>478</v>
      </c>
      <c r="D463" s="6" t="s">
        <v>8221</v>
      </c>
      <c r="E463">
        <v>5</v>
      </c>
    </row>
    <row r="464" spans="1:5" x14ac:dyDescent="0.25">
      <c r="A464" s="6" t="s">
        <v>8219</v>
      </c>
      <c r="B464">
        <v>74</v>
      </c>
      <c r="D464" s="6" t="s">
        <v>8221</v>
      </c>
      <c r="E464">
        <v>148</v>
      </c>
    </row>
    <row r="465" spans="1:5" x14ac:dyDescent="0.25">
      <c r="A465" s="6" t="s">
        <v>8219</v>
      </c>
      <c r="B465">
        <v>131</v>
      </c>
      <c r="D465" s="6" t="s">
        <v>8221</v>
      </c>
      <c r="E465">
        <v>10</v>
      </c>
    </row>
    <row r="466" spans="1:5" x14ac:dyDescent="0.25">
      <c r="A466" s="6" t="s">
        <v>8219</v>
      </c>
      <c r="B466">
        <v>61</v>
      </c>
      <c r="D466" s="6" t="s">
        <v>8221</v>
      </c>
      <c r="E466">
        <v>4</v>
      </c>
    </row>
    <row r="467" spans="1:5" x14ac:dyDescent="0.25">
      <c r="A467" s="6" t="s">
        <v>8219</v>
      </c>
      <c r="B467">
        <v>1071</v>
      </c>
      <c r="D467" s="6" t="s">
        <v>8221</v>
      </c>
      <c r="E467">
        <v>21</v>
      </c>
    </row>
    <row r="468" spans="1:5" x14ac:dyDescent="0.25">
      <c r="A468" s="6" t="s">
        <v>8219</v>
      </c>
      <c r="B468">
        <v>122</v>
      </c>
      <c r="D468" s="6" t="s">
        <v>8221</v>
      </c>
      <c r="E468">
        <v>2</v>
      </c>
    </row>
    <row r="469" spans="1:5" x14ac:dyDescent="0.25">
      <c r="A469" s="6" t="s">
        <v>8219</v>
      </c>
      <c r="B469">
        <v>111</v>
      </c>
      <c r="D469" s="6" t="s">
        <v>8221</v>
      </c>
      <c r="E469">
        <v>0</v>
      </c>
    </row>
    <row r="470" spans="1:5" x14ac:dyDescent="0.25">
      <c r="A470" s="6" t="s">
        <v>8219</v>
      </c>
      <c r="B470">
        <v>255</v>
      </c>
      <c r="D470" s="6" t="s">
        <v>8221</v>
      </c>
      <c r="E470">
        <v>4</v>
      </c>
    </row>
    <row r="471" spans="1:5" x14ac:dyDescent="0.25">
      <c r="A471" s="6" t="s">
        <v>8219</v>
      </c>
      <c r="B471">
        <v>141</v>
      </c>
      <c r="D471" s="6" t="s">
        <v>8221</v>
      </c>
      <c r="E471">
        <v>1</v>
      </c>
    </row>
    <row r="472" spans="1:5" x14ac:dyDescent="0.25">
      <c r="A472" s="6" t="s">
        <v>8219</v>
      </c>
      <c r="B472">
        <v>159</v>
      </c>
      <c r="D472" s="6" t="s">
        <v>8221</v>
      </c>
      <c r="E472">
        <v>30</v>
      </c>
    </row>
    <row r="473" spans="1:5" x14ac:dyDescent="0.25">
      <c r="A473" s="6" t="s">
        <v>8219</v>
      </c>
      <c r="B473">
        <v>99</v>
      </c>
      <c r="D473" s="6" t="s">
        <v>8221</v>
      </c>
      <c r="E473">
        <v>3</v>
      </c>
    </row>
    <row r="474" spans="1:5" x14ac:dyDescent="0.25">
      <c r="A474" s="6" t="s">
        <v>8219</v>
      </c>
      <c r="B474">
        <v>96</v>
      </c>
      <c r="D474" s="6" t="s">
        <v>8221</v>
      </c>
      <c r="E474">
        <v>975</v>
      </c>
    </row>
    <row r="475" spans="1:5" x14ac:dyDescent="0.25">
      <c r="A475" s="6" t="s">
        <v>8219</v>
      </c>
      <c r="B475">
        <v>27</v>
      </c>
      <c r="D475" s="6" t="s">
        <v>8221</v>
      </c>
      <c r="E475">
        <v>167</v>
      </c>
    </row>
    <row r="476" spans="1:5" x14ac:dyDescent="0.25">
      <c r="A476" s="6" t="s">
        <v>8219</v>
      </c>
      <c r="B476">
        <v>166</v>
      </c>
      <c r="D476" s="6" t="s">
        <v>8221</v>
      </c>
      <c r="E476">
        <v>5</v>
      </c>
    </row>
    <row r="477" spans="1:5" x14ac:dyDescent="0.25">
      <c r="A477" s="6" t="s">
        <v>8219</v>
      </c>
      <c r="B477">
        <v>76</v>
      </c>
      <c r="D477" s="6" t="s">
        <v>8221</v>
      </c>
      <c r="E477">
        <v>18</v>
      </c>
    </row>
    <row r="478" spans="1:5" x14ac:dyDescent="0.25">
      <c r="A478" s="6" t="s">
        <v>8219</v>
      </c>
      <c r="B478">
        <v>211</v>
      </c>
      <c r="D478" s="6" t="s">
        <v>8221</v>
      </c>
      <c r="E478">
        <v>98</v>
      </c>
    </row>
    <row r="479" spans="1:5" x14ac:dyDescent="0.25">
      <c r="A479" s="6" t="s">
        <v>8219</v>
      </c>
      <c r="B479">
        <v>21</v>
      </c>
      <c r="D479" s="6" t="s">
        <v>8221</v>
      </c>
      <c r="E479">
        <v>4</v>
      </c>
    </row>
    <row r="480" spans="1:5" x14ac:dyDescent="0.25">
      <c r="A480" s="6" t="s">
        <v>8219</v>
      </c>
      <c r="B480">
        <v>61</v>
      </c>
      <c r="D480" s="6" t="s">
        <v>8221</v>
      </c>
      <c r="E480">
        <v>3</v>
      </c>
    </row>
    <row r="481" spans="1:5" x14ac:dyDescent="0.25">
      <c r="A481" s="6" t="s">
        <v>8219</v>
      </c>
      <c r="B481">
        <v>30</v>
      </c>
      <c r="D481" s="6" t="s">
        <v>8221</v>
      </c>
      <c r="E481">
        <v>1</v>
      </c>
    </row>
    <row r="482" spans="1:5" x14ac:dyDescent="0.25">
      <c r="A482" s="6" t="s">
        <v>8219</v>
      </c>
      <c r="B482">
        <v>375</v>
      </c>
      <c r="D482" s="6" t="s">
        <v>8221</v>
      </c>
      <c r="E482">
        <v>0</v>
      </c>
    </row>
    <row r="483" spans="1:5" x14ac:dyDescent="0.25">
      <c r="A483" s="6" t="s">
        <v>8219</v>
      </c>
      <c r="B483">
        <v>111</v>
      </c>
      <c r="D483" s="6" t="s">
        <v>8221</v>
      </c>
      <c r="E483">
        <v>9</v>
      </c>
    </row>
    <row r="484" spans="1:5" x14ac:dyDescent="0.25">
      <c r="A484" s="6" t="s">
        <v>8219</v>
      </c>
      <c r="B484">
        <v>123</v>
      </c>
      <c r="D484" s="6" t="s">
        <v>8221</v>
      </c>
      <c r="E484">
        <v>2</v>
      </c>
    </row>
    <row r="485" spans="1:5" x14ac:dyDescent="0.25">
      <c r="A485" s="6" t="s">
        <v>8219</v>
      </c>
      <c r="B485">
        <v>70</v>
      </c>
      <c r="D485" s="6" t="s">
        <v>8221</v>
      </c>
      <c r="E485">
        <v>0</v>
      </c>
    </row>
    <row r="486" spans="1:5" x14ac:dyDescent="0.25">
      <c r="A486" s="6" t="s">
        <v>8219</v>
      </c>
      <c r="B486">
        <v>85</v>
      </c>
      <c r="D486" s="6" t="s">
        <v>8221</v>
      </c>
      <c r="E486">
        <v>147</v>
      </c>
    </row>
    <row r="487" spans="1:5" x14ac:dyDescent="0.25">
      <c r="A487" s="6" t="s">
        <v>8219</v>
      </c>
      <c r="B487">
        <v>86</v>
      </c>
      <c r="D487" s="6" t="s">
        <v>8221</v>
      </c>
      <c r="E487">
        <v>49</v>
      </c>
    </row>
    <row r="488" spans="1:5" x14ac:dyDescent="0.25">
      <c r="A488" s="6" t="s">
        <v>8219</v>
      </c>
      <c r="B488">
        <v>13</v>
      </c>
      <c r="D488" s="6" t="s">
        <v>8221</v>
      </c>
      <c r="E488">
        <v>1</v>
      </c>
    </row>
    <row r="489" spans="1:5" x14ac:dyDescent="0.25">
      <c r="A489" s="6" t="s">
        <v>8219</v>
      </c>
      <c r="B489">
        <v>33</v>
      </c>
      <c r="D489" s="6" t="s">
        <v>8221</v>
      </c>
      <c r="E489">
        <v>2</v>
      </c>
    </row>
    <row r="490" spans="1:5" x14ac:dyDescent="0.25">
      <c r="A490" s="6" t="s">
        <v>8219</v>
      </c>
      <c r="B490">
        <v>15</v>
      </c>
      <c r="D490" s="6" t="s">
        <v>8221</v>
      </c>
      <c r="E490">
        <v>7</v>
      </c>
    </row>
    <row r="491" spans="1:5" x14ac:dyDescent="0.25">
      <c r="A491" s="6" t="s">
        <v>8219</v>
      </c>
      <c r="B491">
        <v>273</v>
      </c>
      <c r="D491" s="6" t="s">
        <v>8221</v>
      </c>
      <c r="E491">
        <v>4</v>
      </c>
    </row>
    <row r="492" spans="1:5" x14ac:dyDescent="0.25">
      <c r="A492" s="6" t="s">
        <v>8219</v>
      </c>
      <c r="B492">
        <v>714</v>
      </c>
      <c r="D492" s="6" t="s">
        <v>8221</v>
      </c>
      <c r="E492">
        <v>27</v>
      </c>
    </row>
    <row r="493" spans="1:5" x14ac:dyDescent="0.25">
      <c r="A493" s="6" t="s">
        <v>8219</v>
      </c>
      <c r="B493">
        <v>170</v>
      </c>
      <c r="D493" s="6" t="s">
        <v>8221</v>
      </c>
      <c r="E493">
        <v>94</v>
      </c>
    </row>
    <row r="494" spans="1:5" x14ac:dyDescent="0.25">
      <c r="A494" s="6" t="s">
        <v>8219</v>
      </c>
      <c r="B494">
        <v>512</v>
      </c>
      <c r="D494" s="6" t="s">
        <v>8221</v>
      </c>
      <c r="E494">
        <v>29</v>
      </c>
    </row>
    <row r="495" spans="1:5" x14ac:dyDescent="0.25">
      <c r="A495" s="6" t="s">
        <v>8219</v>
      </c>
      <c r="B495">
        <v>314</v>
      </c>
      <c r="D495" s="6" t="s">
        <v>8221</v>
      </c>
      <c r="E495">
        <v>7</v>
      </c>
    </row>
    <row r="496" spans="1:5" x14ac:dyDescent="0.25">
      <c r="A496" s="6" t="s">
        <v>8219</v>
      </c>
      <c r="B496">
        <v>167</v>
      </c>
      <c r="D496" s="6" t="s">
        <v>8221</v>
      </c>
      <c r="E496">
        <v>22</v>
      </c>
    </row>
    <row r="497" spans="1:5" x14ac:dyDescent="0.25">
      <c r="A497" s="6" t="s">
        <v>8219</v>
      </c>
      <c r="B497">
        <v>9</v>
      </c>
      <c r="D497" s="6" t="s">
        <v>8221</v>
      </c>
      <c r="E497">
        <v>1</v>
      </c>
    </row>
    <row r="498" spans="1:5" x14ac:dyDescent="0.25">
      <c r="A498" s="6" t="s">
        <v>8219</v>
      </c>
      <c r="B498">
        <v>103</v>
      </c>
      <c r="D498" s="6" t="s">
        <v>8221</v>
      </c>
      <c r="E498">
        <v>10</v>
      </c>
    </row>
    <row r="499" spans="1:5" x14ac:dyDescent="0.25">
      <c r="A499" s="6" t="s">
        <v>8219</v>
      </c>
      <c r="B499">
        <v>111</v>
      </c>
      <c r="D499" s="6" t="s">
        <v>8221</v>
      </c>
      <c r="E499">
        <v>6</v>
      </c>
    </row>
    <row r="500" spans="1:5" x14ac:dyDescent="0.25">
      <c r="A500" s="6" t="s">
        <v>8219</v>
      </c>
      <c r="B500">
        <v>271</v>
      </c>
      <c r="D500" s="6" t="s">
        <v>8221</v>
      </c>
      <c r="E500">
        <v>24</v>
      </c>
    </row>
    <row r="501" spans="1:5" x14ac:dyDescent="0.25">
      <c r="A501" s="6" t="s">
        <v>8219</v>
      </c>
      <c r="B501">
        <v>101</v>
      </c>
      <c r="D501" s="6" t="s">
        <v>8221</v>
      </c>
      <c r="E501">
        <v>15</v>
      </c>
    </row>
    <row r="502" spans="1:5" x14ac:dyDescent="0.25">
      <c r="A502" s="6" t="s">
        <v>8219</v>
      </c>
      <c r="B502">
        <v>57</v>
      </c>
      <c r="D502" s="6" t="s">
        <v>8221</v>
      </c>
      <c r="E502">
        <v>37</v>
      </c>
    </row>
    <row r="503" spans="1:5" x14ac:dyDescent="0.25">
      <c r="A503" s="6" t="s">
        <v>8219</v>
      </c>
      <c r="B503">
        <v>62</v>
      </c>
      <c r="D503" s="6" t="s">
        <v>8221</v>
      </c>
      <c r="E503">
        <v>20</v>
      </c>
    </row>
    <row r="504" spans="1:5" x14ac:dyDescent="0.25">
      <c r="A504" s="6" t="s">
        <v>8219</v>
      </c>
      <c r="B504">
        <v>32</v>
      </c>
      <c r="D504" s="6" t="s">
        <v>8221</v>
      </c>
      <c r="E504">
        <v>7</v>
      </c>
    </row>
    <row r="505" spans="1:5" x14ac:dyDescent="0.25">
      <c r="A505" s="6" t="s">
        <v>8219</v>
      </c>
      <c r="B505">
        <v>141</v>
      </c>
      <c r="D505" s="6" t="s">
        <v>8221</v>
      </c>
      <c r="E505">
        <v>0</v>
      </c>
    </row>
    <row r="506" spans="1:5" x14ac:dyDescent="0.25">
      <c r="A506" s="6" t="s">
        <v>8219</v>
      </c>
      <c r="B506">
        <v>75</v>
      </c>
      <c r="D506" s="6" t="s">
        <v>8221</v>
      </c>
      <c r="E506">
        <v>21</v>
      </c>
    </row>
    <row r="507" spans="1:5" x14ac:dyDescent="0.25">
      <c r="A507" s="6" t="s">
        <v>8219</v>
      </c>
      <c r="B507">
        <v>46</v>
      </c>
      <c r="D507" s="6" t="s">
        <v>8221</v>
      </c>
      <c r="E507">
        <v>3</v>
      </c>
    </row>
    <row r="508" spans="1:5" x14ac:dyDescent="0.25">
      <c r="A508" s="6" t="s">
        <v>8219</v>
      </c>
      <c r="B508">
        <v>103</v>
      </c>
      <c r="D508" s="6" t="s">
        <v>8221</v>
      </c>
      <c r="E508">
        <v>11</v>
      </c>
    </row>
    <row r="509" spans="1:5" x14ac:dyDescent="0.25">
      <c r="A509" s="6" t="s">
        <v>8219</v>
      </c>
      <c r="B509">
        <v>6</v>
      </c>
      <c r="D509" s="6" t="s">
        <v>8221</v>
      </c>
      <c r="E509">
        <v>1</v>
      </c>
    </row>
    <row r="510" spans="1:5" x14ac:dyDescent="0.25">
      <c r="A510" s="6" t="s">
        <v>8219</v>
      </c>
      <c r="B510">
        <v>83</v>
      </c>
      <c r="D510" s="6" t="s">
        <v>8221</v>
      </c>
      <c r="E510">
        <v>312</v>
      </c>
    </row>
    <row r="511" spans="1:5" x14ac:dyDescent="0.25">
      <c r="A511" s="6" t="s">
        <v>8219</v>
      </c>
      <c r="B511">
        <v>108</v>
      </c>
      <c r="D511" s="6" t="s">
        <v>8221</v>
      </c>
      <c r="E511">
        <v>1</v>
      </c>
    </row>
    <row r="512" spans="1:5" x14ac:dyDescent="0.25">
      <c r="A512" s="6" t="s">
        <v>8219</v>
      </c>
      <c r="B512">
        <v>25</v>
      </c>
      <c r="D512" s="6" t="s">
        <v>8221</v>
      </c>
      <c r="E512">
        <v>3</v>
      </c>
    </row>
    <row r="513" spans="1:5" x14ac:dyDescent="0.25">
      <c r="A513" s="6" t="s">
        <v>8219</v>
      </c>
      <c r="B513">
        <v>549</v>
      </c>
      <c r="D513" s="6" t="s">
        <v>8221</v>
      </c>
      <c r="E513">
        <v>4</v>
      </c>
    </row>
    <row r="514" spans="1:5" x14ac:dyDescent="0.25">
      <c r="A514" s="6" t="s">
        <v>8219</v>
      </c>
      <c r="B514">
        <v>222</v>
      </c>
      <c r="D514" s="6" t="s">
        <v>8221</v>
      </c>
      <c r="E514">
        <v>10</v>
      </c>
    </row>
    <row r="515" spans="1:5" x14ac:dyDescent="0.25">
      <c r="A515" s="6" t="s">
        <v>8219</v>
      </c>
      <c r="B515">
        <v>183</v>
      </c>
      <c r="D515" s="6" t="s">
        <v>8221</v>
      </c>
      <c r="E515">
        <v>8</v>
      </c>
    </row>
    <row r="516" spans="1:5" x14ac:dyDescent="0.25">
      <c r="A516" s="6" t="s">
        <v>8219</v>
      </c>
      <c r="B516">
        <v>89</v>
      </c>
      <c r="D516" s="6" t="s">
        <v>8221</v>
      </c>
      <c r="E516">
        <v>3</v>
      </c>
    </row>
    <row r="517" spans="1:5" x14ac:dyDescent="0.25">
      <c r="A517" s="6" t="s">
        <v>8219</v>
      </c>
      <c r="B517">
        <v>253</v>
      </c>
      <c r="D517" s="6" t="s">
        <v>8221</v>
      </c>
      <c r="E517">
        <v>1</v>
      </c>
    </row>
    <row r="518" spans="1:5" x14ac:dyDescent="0.25">
      <c r="A518" s="6" t="s">
        <v>8219</v>
      </c>
      <c r="B518">
        <v>140</v>
      </c>
      <c r="D518" s="6" t="s">
        <v>8221</v>
      </c>
      <c r="E518">
        <v>0</v>
      </c>
    </row>
    <row r="519" spans="1:5" x14ac:dyDescent="0.25">
      <c r="A519" s="6" t="s">
        <v>8219</v>
      </c>
      <c r="B519">
        <v>103</v>
      </c>
      <c r="D519" s="6" t="s">
        <v>8221</v>
      </c>
      <c r="E519">
        <v>5</v>
      </c>
    </row>
    <row r="520" spans="1:5" x14ac:dyDescent="0.25">
      <c r="A520" s="6" t="s">
        <v>8219</v>
      </c>
      <c r="B520">
        <v>138</v>
      </c>
      <c r="D520" s="6" t="s">
        <v>8221</v>
      </c>
      <c r="E520">
        <v>0</v>
      </c>
    </row>
    <row r="521" spans="1:5" x14ac:dyDescent="0.25">
      <c r="A521" s="6" t="s">
        <v>8219</v>
      </c>
      <c r="B521">
        <v>191</v>
      </c>
      <c r="D521" s="6" t="s">
        <v>8221</v>
      </c>
      <c r="E521">
        <v>3</v>
      </c>
    </row>
    <row r="522" spans="1:5" x14ac:dyDescent="0.25">
      <c r="A522" s="6" t="s">
        <v>8219</v>
      </c>
      <c r="B522">
        <v>45</v>
      </c>
      <c r="D522" s="6" t="s">
        <v>8221</v>
      </c>
      <c r="E522">
        <v>7</v>
      </c>
    </row>
    <row r="523" spans="1:5" x14ac:dyDescent="0.25">
      <c r="A523" s="6" t="s">
        <v>8219</v>
      </c>
      <c r="B523">
        <v>17</v>
      </c>
      <c r="D523" s="6" t="s">
        <v>8221</v>
      </c>
      <c r="E523">
        <v>0</v>
      </c>
    </row>
    <row r="524" spans="1:5" x14ac:dyDescent="0.25">
      <c r="A524" s="6" t="s">
        <v>8219</v>
      </c>
      <c r="B524">
        <v>31</v>
      </c>
      <c r="D524" s="6" t="s">
        <v>8221</v>
      </c>
      <c r="E524">
        <v>2</v>
      </c>
    </row>
    <row r="525" spans="1:5" x14ac:dyDescent="0.25">
      <c r="A525" s="6" t="s">
        <v>8219</v>
      </c>
      <c r="B525">
        <v>50</v>
      </c>
      <c r="D525" s="6" t="s">
        <v>8221</v>
      </c>
      <c r="E525">
        <v>23</v>
      </c>
    </row>
    <row r="526" spans="1:5" x14ac:dyDescent="0.25">
      <c r="A526" s="6" t="s">
        <v>8219</v>
      </c>
      <c r="B526">
        <v>59</v>
      </c>
      <c r="D526" s="6" t="s">
        <v>8221</v>
      </c>
      <c r="E526">
        <v>1</v>
      </c>
    </row>
    <row r="527" spans="1:5" x14ac:dyDescent="0.25">
      <c r="A527" s="6" t="s">
        <v>8219</v>
      </c>
      <c r="B527">
        <v>81</v>
      </c>
      <c r="D527" s="6" t="s">
        <v>8221</v>
      </c>
      <c r="E527">
        <v>2</v>
      </c>
    </row>
    <row r="528" spans="1:5" x14ac:dyDescent="0.25">
      <c r="A528" s="6" t="s">
        <v>8219</v>
      </c>
      <c r="B528">
        <v>508</v>
      </c>
      <c r="D528" s="6" t="s">
        <v>8221</v>
      </c>
      <c r="E528">
        <v>3</v>
      </c>
    </row>
    <row r="529" spans="1:5" x14ac:dyDescent="0.25">
      <c r="A529" s="6" t="s">
        <v>8219</v>
      </c>
      <c r="B529">
        <v>74</v>
      </c>
      <c r="D529" s="6" t="s">
        <v>8221</v>
      </c>
      <c r="E529">
        <v>0</v>
      </c>
    </row>
    <row r="530" spans="1:5" x14ac:dyDescent="0.25">
      <c r="A530" s="6" t="s">
        <v>8219</v>
      </c>
      <c r="B530">
        <v>141</v>
      </c>
      <c r="D530" s="6" t="s">
        <v>8221</v>
      </c>
      <c r="E530">
        <v>13</v>
      </c>
    </row>
    <row r="531" spans="1:5" x14ac:dyDescent="0.25">
      <c r="A531" s="6" t="s">
        <v>8219</v>
      </c>
      <c r="B531">
        <v>711</v>
      </c>
      <c r="D531" s="6" t="s">
        <v>8221</v>
      </c>
      <c r="E531">
        <v>1</v>
      </c>
    </row>
    <row r="532" spans="1:5" x14ac:dyDescent="0.25">
      <c r="A532" s="6" t="s">
        <v>8219</v>
      </c>
      <c r="B532">
        <v>141</v>
      </c>
      <c r="D532" s="6" t="s">
        <v>8221</v>
      </c>
      <c r="E532">
        <v>1</v>
      </c>
    </row>
    <row r="533" spans="1:5" x14ac:dyDescent="0.25">
      <c r="A533" s="6" t="s">
        <v>8219</v>
      </c>
      <c r="B533">
        <v>109</v>
      </c>
      <c r="D533" s="6" t="s">
        <v>8221</v>
      </c>
      <c r="E533">
        <v>1</v>
      </c>
    </row>
    <row r="534" spans="1:5" x14ac:dyDescent="0.25">
      <c r="A534" s="6" t="s">
        <v>8219</v>
      </c>
      <c r="B534">
        <v>361</v>
      </c>
      <c r="D534" s="6" t="s">
        <v>8221</v>
      </c>
      <c r="E534">
        <v>6</v>
      </c>
    </row>
    <row r="535" spans="1:5" x14ac:dyDescent="0.25">
      <c r="A535" s="6" t="s">
        <v>8219</v>
      </c>
      <c r="B535">
        <v>176</v>
      </c>
      <c r="D535" s="6" t="s">
        <v>8221</v>
      </c>
      <c r="E535">
        <v>39</v>
      </c>
    </row>
    <row r="536" spans="1:5" x14ac:dyDescent="0.25">
      <c r="A536" s="6" t="s">
        <v>8219</v>
      </c>
      <c r="B536">
        <v>670</v>
      </c>
      <c r="D536" s="6" t="s">
        <v>8221</v>
      </c>
      <c r="E536">
        <v>4</v>
      </c>
    </row>
    <row r="537" spans="1:5" x14ac:dyDescent="0.25">
      <c r="A537" s="6" t="s">
        <v>8219</v>
      </c>
      <c r="B537">
        <v>96</v>
      </c>
      <c r="D537" s="6" t="s">
        <v>8221</v>
      </c>
      <c r="E537">
        <v>1</v>
      </c>
    </row>
    <row r="538" spans="1:5" x14ac:dyDescent="0.25">
      <c r="A538" s="6" t="s">
        <v>8219</v>
      </c>
      <c r="B538">
        <v>74</v>
      </c>
      <c r="D538" s="6" t="s">
        <v>8221</v>
      </c>
      <c r="E538">
        <v>0</v>
      </c>
    </row>
    <row r="539" spans="1:5" x14ac:dyDescent="0.25">
      <c r="A539" s="6" t="s">
        <v>8219</v>
      </c>
      <c r="B539">
        <v>52</v>
      </c>
      <c r="D539" s="6" t="s">
        <v>8221</v>
      </c>
      <c r="E539">
        <v>0</v>
      </c>
    </row>
    <row r="540" spans="1:5" x14ac:dyDescent="0.25">
      <c r="A540" s="6" t="s">
        <v>8219</v>
      </c>
      <c r="B540">
        <v>105</v>
      </c>
      <c r="D540" s="6" t="s">
        <v>8221</v>
      </c>
      <c r="E540">
        <v>0</v>
      </c>
    </row>
    <row r="541" spans="1:5" x14ac:dyDescent="0.25">
      <c r="A541" s="6" t="s">
        <v>8219</v>
      </c>
      <c r="B541">
        <v>41</v>
      </c>
      <c r="D541" s="6" t="s">
        <v>8221</v>
      </c>
      <c r="E541">
        <v>8</v>
      </c>
    </row>
    <row r="542" spans="1:5" x14ac:dyDescent="0.25">
      <c r="A542" s="6" t="s">
        <v>8219</v>
      </c>
      <c r="B542">
        <v>34</v>
      </c>
      <c r="D542" s="6" t="s">
        <v>8221</v>
      </c>
      <c r="E542">
        <v>0</v>
      </c>
    </row>
    <row r="543" spans="1:5" x14ac:dyDescent="0.25">
      <c r="A543" s="6" t="s">
        <v>8219</v>
      </c>
      <c r="B543">
        <v>66</v>
      </c>
      <c r="D543" s="6" t="s">
        <v>8221</v>
      </c>
      <c r="E543">
        <v>1</v>
      </c>
    </row>
    <row r="544" spans="1:5" x14ac:dyDescent="0.25">
      <c r="A544" s="6" t="s">
        <v>8219</v>
      </c>
      <c r="B544">
        <v>50</v>
      </c>
      <c r="D544" s="6" t="s">
        <v>8221</v>
      </c>
      <c r="E544">
        <v>12</v>
      </c>
    </row>
    <row r="545" spans="1:5" x14ac:dyDescent="0.25">
      <c r="A545" s="6" t="s">
        <v>8219</v>
      </c>
      <c r="B545">
        <v>159</v>
      </c>
      <c r="D545" s="6" t="s">
        <v>8221</v>
      </c>
      <c r="E545">
        <v>0</v>
      </c>
    </row>
    <row r="546" spans="1:5" x14ac:dyDescent="0.25">
      <c r="A546" s="6" t="s">
        <v>8219</v>
      </c>
      <c r="B546">
        <v>182</v>
      </c>
      <c r="D546" s="6" t="s">
        <v>8221</v>
      </c>
      <c r="E546">
        <v>3</v>
      </c>
    </row>
    <row r="547" spans="1:5" x14ac:dyDescent="0.25">
      <c r="A547" s="6" t="s">
        <v>8219</v>
      </c>
      <c r="B547">
        <v>206</v>
      </c>
      <c r="D547" s="6" t="s">
        <v>8221</v>
      </c>
      <c r="E547">
        <v>2</v>
      </c>
    </row>
    <row r="548" spans="1:5" x14ac:dyDescent="0.25">
      <c r="A548" s="6" t="s">
        <v>8219</v>
      </c>
      <c r="B548">
        <v>169</v>
      </c>
      <c r="D548" s="6" t="s">
        <v>8221</v>
      </c>
      <c r="E548">
        <v>6</v>
      </c>
    </row>
    <row r="549" spans="1:5" x14ac:dyDescent="0.25">
      <c r="A549" s="6" t="s">
        <v>8219</v>
      </c>
      <c r="B549">
        <v>31</v>
      </c>
      <c r="D549" s="6" t="s">
        <v>8221</v>
      </c>
      <c r="E549">
        <v>0</v>
      </c>
    </row>
    <row r="550" spans="1:5" x14ac:dyDescent="0.25">
      <c r="A550" s="6" t="s">
        <v>8219</v>
      </c>
      <c r="B550">
        <v>28</v>
      </c>
      <c r="D550" s="6" t="s">
        <v>8221</v>
      </c>
      <c r="E550">
        <v>15</v>
      </c>
    </row>
    <row r="551" spans="1:5" x14ac:dyDescent="0.25">
      <c r="A551" s="6" t="s">
        <v>8219</v>
      </c>
      <c r="B551">
        <v>54</v>
      </c>
      <c r="D551" s="6" t="s">
        <v>8221</v>
      </c>
      <c r="E551">
        <v>1</v>
      </c>
    </row>
    <row r="552" spans="1:5" x14ac:dyDescent="0.25">
      <c r="A552" s="6" t="s">
        <v>8219</v>
      </c>
      <c r="B552">
        <v>467</v>
      </c>
      <c r="D552" s="6" t="s">
        <v>8221</v>
      </c>
      <c r="E552">
        <v>3</v>
      </c>
    </row>
    <row r="553" spans="1:5" x14ac:dyDescent="0.25">
      <c r="A553" s="6" t="s">
        <v>8219</v>
      </c>
      <c r="B553">
        <v>389</v>
      </c>
      <c r="D553" s="6" t="s">
        <v>8221</v>
      </c>
      <c r="E553">
        <v>8</v>
      </c>
    </row>
    <row r="554" spans="1:5" x14ac:dyDescent="0.25">
      <c r="A554" s="6" t="s">
        <v>8219</v>
      </c>
      <c r="B554">
        <v>68</v>
      </c>
      <c r="D554" s="6" t="s">
        <v>8221</v>
      </c>
      <c r="E554">
        <v>0</v>
      </c>
    </row>
    <row r="555" spans="1:5" x14ac:dyDescent="0.25">
      <c r="A555" s="6" t="s">
        <v>8219</v>
      </c>
      <c r="B555">
        <v>413</v>
      </c>
      <c r="D555" s="6" t="s">
        <v>8221</v>
      </c>
      <c r="E555">
        <v>3</v>
      </c>
    </row>
    <row r="556" spans="1:5" x14ac:dyDescent="0.25">
      <c r="A556" s="6" t="s">
        <v>8219</v>
      </c>
      <c r="B556">
        <v>190</v>
      </c>
      <c r="D556" s="6" t="s">
        <v>8221</v>
      </c>
      <c r="E556">
        <v>3</v>
      </c>
    </row>
    <row r="557" spans="1:5" x14ac:dyDescent="0.25">
      <c r="A557" s="6" t="s">
        <v>8219</v>
      </c>
      <c r="B557">
        <v>189</v>
      </c>
      <c r="D557" s="6" t="s">
        <v>8221</v>
      </c>
      <c r="E557">
        <v>0</v>
      </c>
    </row>
    <row r="558" spans="1:5" x14ac:dyDescent="0.25">
      <c r="A558" s="6" t="s">
        <v>8219</v>
      </c>
      <c r="B558">
        <v>130</v>
      </c>
      <c r="D558" s="6" t="s">
        <v>8221</v>
      </c>
      <c r="E558">
        <v>19</v>
      </c>
    </row>
    <row r="559" spans="1:5" x14ac:dyDescent="0.25">
      <c r="A559" s="6" t="s">
        <v>8219</v>
      </c>
      <c r="B559">
        <v>74</v>
      </c>
      <c r="D559" s="6" t="s">
        <v>8221</v>
      </c>
      <c r="E559">
        <v>0</v>
      </c>
    </row>
    <row r="560" spans="1:5" x14ac:dyDescent="0.25">
      <c r="A560" s="6" t="s">
        <v>8219</v>
      </c>
      <c r="B560">
        <v>274</v>
      </c>
      <c r="D560" s="6" t="s">
        <v>8221</v>
      </c>
      <c r="E560">
        <v>2</v>
      </c>
    </row>
    <row r="561" spans="1:5" x14ac:dyDescent="0.25">
      <c r="A561" s="6" t="s">
        <v>8219</v>
      </c>
      <c r="B561">
        <v>22</v>
      </c>
      <c r="D561" s="6" t="s">
        <v>8221</v>
      </c>
      <c r="E561">
        <v>0</v>
      </c>
    </row>
    <row r="562" spans="1:5" x14ac:dyDescent="0.25">
      <c r="A562" s="6" t="s">
        <v>8219</v>
      </c>
      <c r="B562">
        <v>31</v>
      </c>
      <c r="D562" s="6" t="s">
        <v>8221</v>
      </c>
      <c r="E562">
        <v>0</v>
      </c>
    </row>
    <row r="563" spans="1:5" x14ac:dyDescent="0.25">
      <c r="A563" s="6" t="s">
        <v>8219</v>
      </c>
      <c r="B563">
        <v>63</v>
      </c>
      <c r="D563" s="6" t="s">
        <v>8221</v>
      </c>
      <c r="E563">
        <v>25</v>
      </c>
    </row>
    <row r="564" spans="1:5" x14ac:dyDescent="0.25">
      <c r="A564" s="6" t="s">
        <v>8219</v>
      </c>
      <c r="B564">
        <v>20</v>
      </c>
      <c r="D564" s="6" t="s">
        <v>8221</v>
      </c>
      <c r="E564">
        <v>8</v>
      </c>
    </row>
    <row r="565" spans="1:5" x14ac:dyDescent="0.25">
      <c r="A565" s="6" t="s">
        <v>8219</v>
      </c>
      <c r="B565">
        <v>25</v>
      </c>
      <c r="D565" s="6" t="s">
        <v>8221</v>
      </c>
      <c r="E565">
        <v>16</v>
      </c>
    </row>
    <row r="566" spans="1:5" x14ac:dyDescent="0.25">
      <c r="A566" s="6" t="s">
        <v>8219</v>
      </c>
      <c r="B566">
        <v>61</v>
      </c>
      <c r="D566" s="6" t="s">
        <v>8221</v>
      </c>
      <c r="E566">
        <v>3</v>
      </c>
    </row>
    <row r="567" spans="1:5" x14ac:dyDescent="0.25">
      <c r="A567" s="6" t="s">
        <v>8219</v>
      </c>
      <c r="B567">
        <v>52</v>
      </c>
      <c r="D567" s="6" t="s">
        <v>8221</v>
      </c>
      <c r="E567">
        <v>3</v>
      </c>
    </row>
    <row r="568" spans="1:5" x14ac:dyDescent="0.25">
      <c r="A568" s="6" t="s">
        <v>8219</v>
      </c>
      <c r="B568">
        <v>86</v>
      </c>
      <c r="D568" s="6" t="s">
        <v>8221</v>
      </c>
      <c r="E568">
        <v>2</v>
      </c>
    </row>
    <row r="569" spans="1:5" x14ac:dyDescent="0.25">
      <c r="A569" s="6" t="s">
        <v>8219</v>
      </c>
      <c r="B569">
        <v>42</v>
      </c>
      <c r="D569" s="6" t="s">
        <v>8221</v>
      </c>
      <c r="E569">
        <v>1</v>
      </c>
    </row>
    <row r="570" spans="1:5" x14ac:dyDescent="0.25">
      <c r="A570" s="6" t="s">
        <v>8219</v>
      </c>
      <c r="B570">
        <v>52</v>
      </c>
      <c r="D570" s="6" t="s">
        <v>8221</v>
      </c>
      <c r="E570">
        <v>0</v>
      </c>
    </row>
    <row r="571" spans="1:5" x14ac:dyDescent="0.25">
      <c r="A571" s="6" t="s">
        <v>8219</v>
      </c>
      <c r="B571">
        <v>120</v>
      </c>
      <c r="D571" s="6" t="s">
        <v>8221</v>
      </c>
      <c r="E571">
        <v>1</v>
      </c>
    </row>
    <row r="572" spans="1:5" x14ac:dyDescent="0.25">
      <c r="A572" s="6" t="s">
        <v>8219</v>
      </c>
      <c r="B572">
        <v>22</v>
      </c>
      <c r="D572" s="6" t="s">
        <v>8221</v>
      </c>
      <c r="E572">
        <v>19</v>
      </c>
    </row>
    <row r="573" spans="1:5" x14ac:dyDescent="0.25">
      <c r="A573" s="6" t="s">
        <v>8219</v>
      </c>
      <c r="B573">
        <v>64</v>
      </c>
      <c r="D573" s="6" t="s">
        <v>8221</v>
      </c>
      <c r="E573">
        <v>9</v>
      </c>
    </row>
    <row r="574" spans="1:5" x14ac:dyDescent="0.25">
      <c r="A574" s="6" t="s">
        <v>8219</v>
      </c>
      <c r="B574">
        <v>23</v>
      </c>
      <c r="D574" s="6" t="s">
        <v>8221</v>
      </c>
      <c r="E574">
        <v>1</v>
      </c>
    </row>
    <row r="575" spans="1:5" x14ac:dyDescent="0.25">
      <c r="A575" s="6" t="s">
        <v>8219</v>
      </c>
      <c r="B575">
        <v>238</v>
      </c>
      <c r="D575" s="6" t="s">
        <v>8221</v>
      </c>
      <c r="E575">
        <v>0</v>
      </c>
    </row>
    <row r="576" spans="1:5" x14ac:dyDescent="0.25">
      <c r="A576" s="6" t="s">
        <v>8219</v>
      </c>
      <c r="B576">
        <v>33</v>
      </c>
      <c r="D576" s="6" t="s">
        <v>8221</v>
      </c>
      <c r="E576">
        <v>1</v>
      </c>
    </row>
    <row r="577" spans="1:5" x14ac:dyDescent="0.25">
      <c r="A577" s="6" t="s">
        <v>8219</v>
      </c>
      <c r="B577">
        <v>32</v>
      </c>
      <c r="D577" s="6" t="s">
        <v>8221</v>
      </c>
      <c r="E577">
        <v>5</v>
      </c>
    </row>
    <row r="578" spans="1:5" x14ac:dyDescent="0.25">
      <c r="A578" s="6" t="s">
        <v>8219</v>
      </c>
      <c r="B578">
        <v>24</v>
      </c>
      <c r="D578" s="6" t="s">
        <v>8221</v>
      </c>
      <c r="E578">
        <v>85</v>
      </c>
    </row>
    <row r="579" spans="1:5" x14ac:dyDescent="0.25">
      <c r="A579" s="6" t="s">
        <v>8219</v>
      </c>
      <c r="B579">
        <v>29</v>
      </c>
      <c r="D579" s="6" t="s">
        <v>8221</v>
      </c>
      <c r="E579">
        <v>3</v>
      </c>
    </row>
    <row r="580" spans="1:5" x14ac:dyDescent="0.25">
      <c r="A580" s="6" t="s">
        <v>8219</v>
      </c>
      <c r="B580">
        <v>50</v>
      </c>
      <c r="D580" s="6" t="s">
        <v>8221</v>
      </c>
      <c r="E580">
        <v>4</v>
      </c>
    </row>
    <row r="581" spans="1:5" x14ac:dyDescent="0.25">
      <c r="A581" s="6" t="s">
        <v>8219</v>
      </c>
      <c r="B581">
        <v>108</v>
      </c>
      <c r="D581" s="6" t="s">
        <v>8221</v>
      </c>
      <c r="E581">
        <v>3</v>
      </c>
    </row>
    <row r="582" spans="1:5" x14ac:dyDescent="0.25">
      <c r="A582" s="6" t="s">
        <v>8219</v>
      </c>
      <c r="B582">
        <v>139</v>
      </c>
      <c r="D582" s="6" t="s">
        <v>8221</v>
      </c>
      <c r="E582">
        <v>5</v>
      </c>
    </row>
    <row r="583" spans="1:5" x14ac:dyDescent="0.25">
      <c r="A583" s="6" t="s">
        <v>8219</v>
      </c>
      <c r="B583">
        <v>7</v>
      </c>
      <c r="D583" s="6" t="s">
        <v>8221</v>
      </c>
      <c r="E583">
        <v>17</v>
      </c>
    </row>
    <row r="584" spans="1:5" x14ac:dyDescent="0.25">
      <c r="A584" s="6" t="s">
        <v>8219</v>
      </c>
      <c r="B584">
        <v>149</v>
      </c>
      <c r="D584" s="6" t="s">
        <v>8221</v>
      </c>
      <c r="E584">
        <v>3</v>
      </c>
    </row>
    <row r="585" spans="1:5" x14ac:dyDescent="0.25">
      <c r="A585" s="6" t="s">
        <v>8219</v>
      </c>
      <c r="B585">
        <v>31</v>
      </c>
      <c r="D585" s="6" t="s">
        <v>8221</v>
      </c>
      <c r="E585">
        <v>2</v>
      </c>
    </row>
    <row r="586" spans="1:5" x14ac:dyDescent="0.25">
      <c r="A586" s="6" t="s">
        <v>8219</v>
      </c>
      <c r="B586">
        <v>26</v>
      </c>
      <c r="D586" s="6" t="s">
        <v>8221</v>
      </c>
      <c r="E586">
        <v>6</v>
      </c>
    </row>
    <row r="587" spans="1:5" x14ac:dyDescent="0.25">
      <c r="A587" s="6" t="s">
        <v>8219</v>
      </c>
      <c r="B587">
        <v>172</v>
      </c>
      <c r="D587" s="6" t="s">
        <v>8221</v>
      </c>
      <c r="E587">
        <v>0</v>
      </c>
    </row>
    <row r="588" spans="1:5" x14ac:dyDescent="0.25">
      <c r="A588" s="6" t="s">
        <v>8219</v>
      </c>
      <c r="B588">
        <v>78</v>
      </c>
      <c r="D588" s="6" t="s">
        <v>8221</v>
      </c>
      <c r="E588">
        <v>1</v>
      </c>
    </row>
    <row r="589" spans="1:5" x14ac:dyDescent="0.25">
      <c r="A589" s="6" t="s">
        <v>8219</v>
      </c>
      <c r="B589">
        <v>120</v>
      </c>
      <c r="D589" s="6" t="s">
        <v>8221</v>
      </c>
      <c r="E589">
        <v>3</v>
      </c>
    </row>
    <row r="590" spans="1:5" x14ac:dyDescent="0.25">
      <c r="A590" s="6" t="s">
        <v>8219</v>
      </c>
      <c r="B590">
        <v>227</v>
      </c>
      <c r="D590" s="6" t="s">
        <v>8221</v>
      </c>
      <c r="E590">
        <v>13</v>
      </c>
    </row>
    <row r="591" spans="1:5" x14ac:dyDescent="0.25">
      <c r="A591" s="6" t="s">
        <v>8219</v>
      </c>
      <c r="B591">
        <v>42</v>
      </c>
      <c r="D591" s="6" t="s">
        <v>8221</v>
      </c>
      <c r="E591">
        <v>1</v>
      </c>
    </row>
    <row r="592" spans="1:5" x14ac:dyDescent="0.25">
      <c r="A592" s="6" t="s">
        <v>8219</v>
      </c>
      <c r="B592">
        <v>64</v>
      </c>
      <c r="D592" s="6" t="s">
        <v>8221</v>
      </c>
      <c r="E592">
        <v>1</v>
      </c>
    </row>
    <row r="593" spans="1:5" x14ac:dyDescent="0.25">
      <c r="A593" s="6" t="s">
        <v>8219</v>
      </c>
      <c r="B593">
        <v>121</v>
      </c>
      <c r="D593" s="6" t="s">
        <v>8221</v>
      </c>
      <c r="E593">
        <v>9</v>
      </c>
    </row>
    <row r="594" spans="1:5" x14ac:dyDescent="0.25">
      <c r="A594" s="6" t="s">
        <v>8219</v>
      </c>
      <c r="B594">
        <v>87</v>
      </c>
      <c r="D594" s="6" t="s">
        <v>8221</v>
      </c>
      <c r="E594">
        <v>0</v>
      </c>
    </row>
    <row r="595" spans="1:5" x14ac:dyDescent="0.25">
      <c r="A595" s="6" t="s">
        <v>8219</v>
      </c>
      <c r="B595">
        <v>65</v>
      </c>
      <c r="D595" s="6" t="s">
        <v>8221</v>
      </c>
      <c r="E595">
        <v>2</v>
      </c>
    </row>
    <row r="596" spans="1:5" x14ac:dyDescent="0.25">
      <c r="A596" s="6" t="s">
        <v>8219</v>
      </c>
      <c r="B596">
        <v>49</v>
      </c>
      <c r="D596" s="6" t="s">
        <v>8221</v>
      </c>
      <c r="E596">
        <v>1</v>
      </c>
    </row>
    <row r="597" spans="1:5" x14ac:dyDescent="0.25">
      <c r="A597" s="6" t="s">
        <v>8219</v>
      </c>
      <c r="B597">
        <v>19</v>
      </c>
      <c r="D597" s="6" t="s">
        <v>8221</v>
      </c>
      <c r="E597">
        <v>10</v>
      </c>
    </row>
    <row r="598" spans="1:5" x14ac:dyDescent="0.25">
      <c r="A598" s="6" t="s">
        <v>8219</v>
      </c>
      <c r="B598">
        <v>81</v>
      </c>
      <c r="D598" s="6" t="s">
        <v>8221</v>
      </c>
      <c r="E598">
        <v>3</v>
      </c>
    </row>
    <row r="599" spans="1:5" x14ac:dyDescent="0.25">
      <c r="A599" s="6" t="s">
        <v>8219</v>
      </c>
      <c r="B599">
        <v>264</v>
      </c>
      <c r="D599" s="6" t="s">
        <v>8221</v>
      </c>
      <c r="E599">
        <v>2</v>
      </c>
    </row>
    <row r="600" spans="1:5" x14ac:dyDescent="0.25">
      <c r="A600" s="6" t="s">
        <v>8219</v>
      </c>
      <c r="B600">
        <v>25</v>
      </c>
      <c r="D600" s="6" t="s">
        <v>8221</v>
      </c>
      <c r="E600">
        <v>2</v>
      </c>
    </row>
    <row r="601" spans="1:5" x14ac:dyDescent="0.25">
      <c r="A601" s="6" t="s">
        <v>8219</v>
      </c>
      <c r="B601">
        <v>5</v>
      </c>
      <c r="D601" s="6" t="s">
        <v>8221</v>
      </c>
      <c r="E601">
        <v>1</v>
      </c>
    </row>
    <row r="602" spans="1:5" x14ac:dyDescent="0.25">
      <c r="A602" s="6" t="s">
        <v>8219</v>
      </c>
      <c r="B602">
        <v>144</v>
      </c>
      <c r="D602" s="6" t="s">
        <v>8221</v>
      </c>
      <c r="E602">
        <v>14</v>
      </c>
    </row>
    <row r="603" spans="1:5" x14ac:dyDescent="0.25">
      <c r="A603" s="6" t="s">
        <v>8219</v>
      </c>
      <c r="B603">
        <v>92</v>
      </c>
      <c r="D603" s="6" t="s">
        <v>8221</v>
      </c>
      <c r="E603">
        <v>0</v>
      </c>
    </row>
    <row r="604" spans="1:5" x14ac:dyDescent="0.25">
      <c r="A604" s="6" t="s">
        <v>8219</v>
      </c>
      <c r="B604">
        <v>147</v>
      </c>
      <c r="D604" s="6" t="s">
        <v>8221</v>
      </c>
      <c r="E604">
        <v>0</v>
      </c>
    </row>
    <row r="605" spans="1:5" x14ac:dyDescent="0.25">
      <c r="A605" s="6" t="s">
        <v>8219</v>
      </c>
      <c r="B605">
        <v>90</v>
      </c>
      <c r="D605" s="6" t="s">
        <v>8221</v>
      </c>
      <c r="E605">
        <v>4</v>
      </c>
    </row>
    <row r="606" spans="1:5" x14ac:dyDescent="0.25">
      <c r="A606" s="6" t="s">
        <v>8219</v>
      </c>
      <c r="B606">
        <v>87</v>
      </c>
      <c r="D606" s="6" t="s">
        <v>8221</v>
      </c>
      <c r="E606">
        <v>3</v>
      </c>
    </row>
    <row r="607" spans="1:5" x14ac:dyDescent="0.25">
      <c r="A607" s="6" t="s">
        <v>8219</v>
      </c>
      <c r="B607">
        <v>406</v>
      </c>
      <c r="D607" s="6" t="s">
        <v>8221</v>
      </c>
      <c r="E607">
        <v>0</v>
      </c>
    </row>
    <row r="608" spans="1:5" x14ac:dyDescent="0.25">
      <c r="A608" s="6" t="s">
        <v>8219</v>
      </c>
      <c r="B608">
        <v>20</v>
      </c>
      <c r="D608" s="6" t="s">
        <v>8221</v>
      </c>
      <c r="E608">
        <v>5</v>
      </c>
    </row>
    <row r="609" spans="1:5" x14ac:dyDescent="0.25">
      <c r="A609" s="6" t="s">
        <v>8219</v>
      </c>
      <c r="B609">
        <v>70</v>
      </c>
      <c r="D609" s="6" t="s">
        <v>8221</v>
      </c>
      <c r="E609">
        <v>47</v>
      </c>
    </row>
    <row r="610" spans="1:5" x14ac:dyDescent="0.25">
      <c r="A610" s="6" t="s">
        <v>8219</v>
      </c>
      <c r="B610">
        <v>16</v>
      </c>
      <c r="D610" s="6" t="s">
        <v>8221</v>
      </c>
      <c r="E610">
        <v>0</v>
      </c>
    </row>
    <row r="611" spans="1:5" x14ac:dyDescent="0.25">
      <c r="A611" s="6" t="s">
        <v>8219</v>
      </c>
      <c r="B611">
        <v>52</v>
      </c>
      <c r="D611" s="6" t="s">
        <v>8221</v>
      </c>
      <c r="E611">
        <v>10</v>
      </c>
    </row>
    <row r="612" spans="1:5" x14ac:dyDescent="0.25">
      <c r="A612" s="6" t="s">
        <v>8219</v>
      </c>
      <c r="B612">
        <v>66</v>
      </c>
      <c r="D612" s="6" t="s">
        <v>8221</v>
      </c>
      <c r="E612">
        <v>11</v>
      </c>
    </row>
    <row r="613" spans="1:5" x14ac:dyDescent="0.25">
      <c r="A613" s="6" t="s">
        <v>8219</v>
      </c>
      <c r="B613">
        <v>109</v>
      </c>
      <c r="D613" s="6" t="s">
        <v>8221</v>
      </c>
      <c r="E613">
        <v>2</v>
      </c>
    </row>
    <row r="614" spans="1:5" x14ac:dyDescent="0.25">
      <c r="A614" s="6" t="s">
        <v>8219</v>
      </c>
      <c r="B614">
        <v>168</v>
      </c>
      <c r="D614" s="6" t="s">
        <v>8221</v>
      </c>
      <c r="E614">
        <v>2</v>
      </c>
    </row>
    <row r="615" spans="1:5" x14ac:dyDescent="0.25">
      <c r="A615" s="6" t="s">
        <v>8219</v>
      </c>
      <c r="B615">
        <v>31</v>
      </c>
      <c r="D615" s="6" t="s">
        <v>8221</v>
      </c>
      <c r="E615">
        <v>22</v>
      </c>
    </row>
    <row r="616" spans="1:5" x14ac:dyDescent="0.25">
      <c r="A616" s="6" t="s">
        <v>8219</v>
      </c>
      <c r="B616">
        <v>133</v>
      </c>
      <c r="D616" s="6" t="s">
        <v>8221</v>
      </c>
      <c r="E616">
        <v>8</v>
      </c>
    </row>
    <row r="617" spans="1:5" x14ac:dyDescent="0.25">
      <c r="A617" s="6" t="s">
        <v>8219</v>
      </c>
      <c r="B617">
        <v>151</v>
      </c>
      <c r="D617" s="6" t="s">
        <v>8221</v>
      </c>
      <c r="E617">
        <v>6</v>
      </c>
    </row>
    <row r="618" spans="1:5" x14ac:dyDescent="0.25">
      <c r="A618" s="6" t="s">
        <v>8219</v>
      </c>
      <c r="B618">
        <v>5</v>
      </c>
      <c r="D618" s="6" t="s">
        <v>8221</v>
      </c>
      <c r="E618">
        <v>1</v>
      </c>
    </row>
    <row r="619" spans="1:5" x14ac:dyDescent="0.25">
      <c r="A619" s="6" t="s">
        <v>8219</v>
      </c>
      <c r="B619">
        <v>73</v>
      </c>
      <c r="D619" s="6" t="s">
        <v>8221</v>
      </c>
      <c r="E619">
        <v>3</v>
      </c>
    </row>
    <row r="620" spans="1:5" x14ac:dyDescent="0.25">
      <c r="A620" s="6" t="s">
        <v>8219</v>
      </c>
      <c r="B620">
        <v>148</v>
      </c>
      <c r="D620" s="6" t="s">
        <v>8221</v>
      </c>
      <c r="E620">
        <v>0</v>
      </c>
    </row>
    <row r="621" spans="1:5" x14ac:dyDescent="0.25">
      <c r="A621" s="6" t="s">
        <v>8219</v>
      </c>
      <c r="B621">
        <v>93</v>
      </c>
      <c r="D621" s="6" t="s">
        <v>8221</v>
      </c>
      <c r="E621">
        <v>0</v>
      </c>
    </row>
    <row r="622" spans="1:5" x14ac:dyDescent="0.25">
      <c r="A622" s="6" t="s">
        <v>8219</v>
      </c>
      <c r="B622">
        <v>63</v>
      </c>
      <c r="D622" s="6" t="s">
        <v>8221</v>
      </c>
      <c r="E622">
        <v>0</v>
      </c>
    </row>
    <row r="623" spans="1:5" x14ac:dyDescent="0.25">
      <c r="A623" s="6" t="s">
        <v>8219</v>
      </c>
      <c r="B623">
        <v>134</v>
      </c>
      <c r="D623" s="6" t="s">
        <v>8221</v>
      </c>
      <c r="E623">
        <v>0</v>
      </c>
    </row>
    <row r="624" spans="1:5" x14ac:dyDescent="0.25">
      <c r="A624" s="6" t="s">
        <v>8219</v>
      </c>
      <c r="B624">
        <v>14</v>
      </c>
      <c r="D624" s="6" t="s">
        <v>8221</v>
      </c>
      <c r="E624">
        <v>0</v>
      </c>
    </row>
    <row r="625" spans="1:5" x14ac:dyDescent="0.25">
      <c r="A625" s="6" t="s">
        <v>8219</v>
      </c>
      <c r="B625">
        <v>78</v>
      </c>
      <c r="D625" s="6" t="s">
        <v>8221</v>
      </c>
      <c r="E625">
        <v>3</v>
      </c>
    </row>
    <row r="626" spans="1:5" x14ac:dyDescent="0.25">
      <c r="A626" s="6" t="s">
        <v>8219</v>
      </c>
      <c r="B626">
        <v>112</v>
      </c>
      <c r="D626" s="6" t="s">
        <v>8221</v>
      </c>
      <c r="E626">
        <v>0</v>
      </c>
    </row>
    <row r="627" spans="1:5" x14ac:dyDescent="0.25">
      <c r="A627" s="6" t="s">
        <v>8219</v>
      </c>
      <c r="B627">
        <v>34</v>
      </c>
      <c r="D627" s="6" t="s">
        <v>8221</v>
      </c>
      <c r="E627">
        <v>0</v>
      </c>
    </row>
    <row r="628" spans="1:5" x14ac:dyDescent="0.25">
      <c r="A628" s="6" t="s">
        <v>8219</v>
      </c>
      <c r="B628">
        <v>19</v>
      </c>
      <c r="D628" s="6" t="s">
        <v>8221</v>
      </c>
      <c r="E628">
        <v>1</v>
      </c>
    </row>
    <row r="629" spans="1:5" x14ac:dyDescent="0.25">
      <c r="A629" s="6" t="s">
        <v>8219</v>
      </c>
      <c r="B629">
        <v>13</v>
      </c>
      <c r="D629" s="6" t="s">
        <v>8221</v>
      </c>
      <c r="E629">
        <v>6</v>
      </c>
    </row>
    <row r="630" spans="1:5" x14ac:dyDescent="0.25">
      <c r="A630" s="6" t="s">
        <v>8219</v>
      </c>
      <c r="B630">
        <v>104</v>
      </c>
      <c r="D630" s="6" t="s">
        <v>8221</v>
      </c>
      <c r="E630">
        <v>1</v>
      </c>
    </row>
    <row r="631" spans="1:5" x14ac:dyDescent="0.25">
      <c r="A631" s="6" t="s">
        <v>8219</v>
      </c>
      <c r="B631">
        <v>52</v>
      </c>
      <c r="D631" s="6" t="s">
        <v>8221</v>
      </c>
      <c r="E631">
        <v>2</v>
      </c>
    </row>
    <row r="632" spans="1:5" x14ac:dyDescent="0.25">
      <c r="A632" s="6" t="s">
        <v>8219</v>
      </c>
      <c r="B632">
        <v>17</v>
      </c>
      <c r="D632" s="6" t="s">
        <v>8221</v>
      </c>
      <c r="E632">
        <v>0</v>
      </c>
    </row>
    <row r="633" spans="1:5" x14ac:dyDescent="0.25">
      <c r="A633" s="6" t="s">
        <v>8219</v>
      </c>
      <c r="B633">
        <v>82</v>
      </c>
      <c r="D633" s="6" t="s">
        <v>8221</v>
      </c>
      <c r="E633">
        <v>3</v>
      </c>
    </row>
    <row r="634" spans="1:5" x14ac:dyDescent="0.25">
      <c r="A634" s="6" t="s">
        <v>8219</v>
      </c>
      <c r="B634">
        <v>73</v>
      </c>
      <c r="D634" s="6" t="s">
        <v>8221</v>
      </c>
      <c r="E634">
        <v>3</v>
      </c>
    </row>
    <row r="635" spans="1:5" x14ac:dyDescent="0.25">
      <c r="A635" s="6" t="s">
        <v>8219</v>
      </c>
      <c r="B635">
        <v>158</v>
      </c>
      <c r="D635" s="6" t="s">
        <v>8221</v>
      </c>
      <c r="E635">
        <v>0</v>
      </c>
    </row>
    <row r="636" spans="1:5" x14ac:dyDescent="0.25">
      <c r="A636" s="6" t="s">
        <v>8219</v>
      </c>
      <c r="B636">
        <v>65</v>
      </c>
      <c r="D636" s="6" t="s">
        <v>8221</v>
      </c>
      <c r="E636">
        <v>6</v>
      </c>
    </row>
    <row r="637" spans="1:5" x14ac:dyDescent="0.25">
      <c r="A637" s="6" t="s">
        <v>8219</v>
      </c>
      <c r="B637">
        <v>184</v>
      </c>
      <c r="D637" s="6" t="s">
        <v>8221</v>
      </c>
      <c r="E637">
        <v>0</v>
      </c>
    </row>
    <row r="638" spans="1:5" x14ac:dyDescent="0.25">
      <c r="A638" s="6" t="s">
        <v>8219</v>
      </c>
      <c r="B638">
        <v>34</v>
      </c>
      <c r="D638" s="6" t="s">
        <v>8221</v>
      </c>
      <c r="E638">
        <v>19</v>
      </c>
    </row>
    <row r="639" spans="1:5" x14ac:dyDescent="0.25">
      <c r="A639" s="6" t="s">
        <v>8219</v>
      </c>
      <c r="B639">
        <v>240</v>
      </c>
      <c r="D639" s="6" t="s">
        <v>8221</v>
      </c>
      <c r="E639">
        <v>1</v>
      </c>
    </row>
    <row r="640" spans="1:5" x14ac:dyDescent="0.25">
      <c r="A640" s="6" t="s">
        <v>8219</v>
      </c>
      <c r="B640">
        <v>113</v>
      </c>
      <c r="D640" s="6" t="s">
        <v>8221</v>
      </c>
      <c r="E640">
        <v>2</v>
      </c>
    </row>
    <row r="641" spans="1:5" x14ac:dyDescent="0.25">
      <c r="A641" s="6" t="s">
        <v>8219</v>
      </c>
      <c r="B641">
        <v>66</v>
      </c>
      <c r="D641" s="6" t="s">
        <v>8221</v>
      </c>
      <c r="E641">
        <v>0</v>
      </c>
    </row>
    <row r="642" spans="1:5" x14ac:dyDescent="0.25">
      <c r="A642" s="6" t="s">
        <v>8219</v>
      </c>
      <c r="B642">
        <v>340</v>
      </c>
      <c r="D642" s="6" t="s">
        <v>8221</v>
      </c>
      <c r="E642">
        <v>11</v>
      </c>
    </row>
    <row r="643" spans="1:5" x14ac:dyDescent="0.25">
      <c r="A643" s="6" t="s">
        <v>8219</v>
      </c>
      <c r="B643">
        <v>150</v>
      </c>
      <c r="D643" s="6" t="s">
        <v>8221</v>
      </c>
      <c r="E643">
        <v>0</v>
      </c>
    </row>
    <row r="644" spans="1:5" x14ac:dyDescent="0.25">
      <c r="A644" s="6" t="s">
        <v>8219</v>
      </c>
      <c r="B644">
        <v>25</v>
      </c>
      <c r="D644" s="6" t="s">
        <v>8221</v>
      </c>
      <c r="E644">
        <v>0</v>
      </c>
    </row>
    <row r="645" spans="1:5" x14ac:dyDescent="0.25">
      <c r="A645" s="6" t="s">
        <v>8219</v>
      </c>
      <c r="B645">
        <v>234</v>
      </c>
      <c r="D645" s="6" t="s">
        <v>8221</v>
      </c>
      <c r="E645">
        <v>1</v>
      </c>
    </row>
    <row r="646" spans="1:5" x14ac:dyDescent="0.25">
      <c r="A646" s="6" t="s">
        <v>8219</v>
      </c>
      <c r="B646">
        <v>2602</v>
      </c>
      <c r="D646" s="6" t="s">
        <v>8221</v>
      </c>
      <c r="E646">
        <v>3</v>
      </c>
    </row>
    <row r="647" spans="1:5" x14ac:dyDescent="0.25">
      <c r="A647" s="6" t="s">
        <v>8219</v>
      </c>
      <c r="B647">
        <v>248</v>
      </c>
      <c r="D647" s="6" t="s">
        <v>8221</v>
      </c>
      <c r="E647">
        <v>1</v>
      </c>
    </row>
    <row r="648" spans="1:5" x14ac:dyDescent="0.25">
      <c r="A648" s="6" t="s">
        <v>8219</v>
      </c>
      <c r="B648">
        <v>600</v>
      </c>
      <c r="D648" s="6" t="s">
        <v>8221</v>
      </c>
      <c r="E648">
        <v>15</v>
      </c>
    </row>
    <row r="649" spans="1:5" x14ac:dyDescent="0.25">
      <c r="A649" s="6" t="s">
        <v>8219</v>
      </c>
      <c r="B649">
        <v>293</v>
      </c>
      <c r="D649" s="6" t="s">
        <v>8221</v>
      </c>
      <c r="E649">
        <v>2</v>
      </c>
    </row>
    <row r="650" spans="1:5" x14ac:dyDescent="0.25">
      <c r="A650" s="6" t="s">
        <v>8219</v>
      </c>
      <c r="B650">
        <v>321</v>
      </c>
      <c r="D650" s="6" t="s">
        <v>8221</v>
      </c>
      <c r="E650">
        <v>1</v>
      </c>
    </row>
    <row r="651" spans="1:5" x14ac:dyDescent="0.25">
      <c r="A651" s="6" t="s">
        <v>8219</v>
      </c>
      <c r="B651">
        <v>81</v>
      </c>
      <c r="D651" s="6" t="s">
        <v>8221</v>
      </c>
      <c r="E651">
        <v>1</v>
      </c>
    </row>
    <row r="652" spans="1:5" x14ac:dyDescent="0.25">
      <c r="A652" s="6" t="s">
        <v>8219</v>
      </c>
      <c r="B652">
        <v>343</v>
      </c>
      <c r="D652" s="6" t="s">
        <v>8221</v>
      </c>
      <c r="E652">
        <v>0</v>
      </c>
    </row>
    <row r="653" spans="1:5" x14ac:dyDescent="0.25">
      <c r="A653" s="6" t="s">
        <v>8219</v>
      </c>
      <c r="B653">
        <v>336</v>
      </c>
      <c r="D653" s="6" t="s">
        <v>8221</v>
      </c>
      <c r="E653">
        <v>1</v>
      </c>
    </row>
    <row r="654" spans="1:5" x14ac:dyDescent="0.25">
      <c r="A654" s="6" t="s">
        <v>8219</v>
      </c>
      <c r="B654">
        <v>47</v>
      </c>
      <c r="D654" s="6" t="s">
        <v>8221</v>
      </c>
      <c r="E654">
        <v>11</v>
      </c>
    </row>
    <row r="655" spans="1:5" x14ac:dyDescent="0.25">
      <c r="A655" s="6" t="s">
        <v>8219</v>
      </c>
      <c r="B655">
        <v>76</v>
      </c>
      <c r="D655" s="6" t="s">
        <v>8221</v>
      </c>
      <c r="E655">
        <v>0</v>
      </c>
    </row>
    <row r="656" spans="1:5" x14ac:dyDescent="0.25">
      <c r="A656" s="6" t="s">
        <v>8219</v>
      </c>
      <c r="B656">
        <v>441</v>
      </c>
      <c r="D656" s="6" t="s">
        <v>8221</v>
      </c>
      <c r="E656">
        <v>1</v>
      </c>
    </row>
    <row r="657" spans="1:5" x14ac:dyDescent="0.25">
      <c r="A657" s="6" t="s">
        <v>8219</v>
      </c>
      <c r="B657">
        <v>916</v>
      </c>
      <c r="D657" s="6" t="s">
        <v>8221</v>
      </c>
      <c r="E657">
        <v>6</v>
      </c>
    </row>
    <row r="658" spans="1:5" x14ac:dyDescent="0.25">
      <c r="A658" s="6" t="s">
        <v>8219</v>
      </c>
      <c r="B658">
        <v>369</v>
      </c>
      <c r="D658" s="6" t="s">
        <v>8221</v>
      </c>
      <c r="E658">
        <v>7</v>
      </c>
    </row>
    <row r="659" spans="1:5" x14ac:dyDescent="0.25">
      <c r="A659" s="6" t="s">
        <v>8219</v>
      </c>
      <c r="B659">
        <v>20242</v>
      </c>
      <c r="D659" s="6" t="s">
        <v>8221</v>
      </c>
      <c r="E659">
        <v>0</v>
      </c>
    </row>
    <row r="660" spans="1:5" x14ac:dyDescent="0.25">
      <c r="A660" s="6" t="s">
        <v>8219</v>
      </c>
      <c r="B660">
        <v>71</v>
      </c>
      <c r="D660" s="6" t="s">
        <v>8221</v>
      </c>
      <c r="E660">
        <v>16</v>
      </c>
    </row>
    <row r="661" spans="1:5" x14ac:dyDescent="0.25">
      <c r="A661" s="6" t="s">
        <v>8219</v>
      </c>
      <c r="B661">
        <v>635</v>
      </c>
      <c r="D661" s="6" t="s">
        <v>8221</v>
      </c>
      <c r="E661">
        <v>0</v>
      </c>
    </row>
    <row r="662" spans="1:5" x14ac:dyDescent="0.25">
      <c r="A662" s="6" t="s">
        <v>8219</v>
      </c>
      <c r="B662">
        <v>885</v>
      </c>
      <c r="D662" s="6" t="s">
        <v>8221</v>
      </c>
      <c r="E662">
        <v>0</v>
      </c>
    </row>
    <row r="663" spans="1:5" x14ac:dyDescent="0.25">
      <c r="A663" s="6" t="s">
        <v>8219</v>
      </c>
      <c r="B663">
        <v>329</v>
      </c>
      <c r="D663" s="6" t="s">
        <v>8221</v>
      </c>
      <c r="E663">
        <v>0</v>
      </c>
    </row>
    <row r="664" spans="1:5" x14ac:dyDescent="0.25">
      <c r="A664" s="6" t="s">
        <v>8219</v>
      </c>
      <c r="B664">
        <v>71</v>
      </c>
      <c r="D664" s="6" t="s">
        <v>8221</v>
      </c>
      <c r="E664">
        <v>12</v>
      </c>
    </row>
    <row r="665" spans="1:5" x14ac:dyDescent="0.25">
      <c r="A665" s="6" t="s">
        <v>8219</v>
      </c>
      <c r="B665">
        <v>269</v>
      </c>
      <c r="D665" s="6" t="s">
        <v>8221</v>
      </c>
      <c r="E665">
        <v>1</v>
      </c>
    </row>
    <row r="666" spans="1:5" x14ac:dyDescent="0.25">
      <c r="A666" s="6" t="s">
        <v>8219</v>
      </c>
      <c r="B666">
        <v>345</v>
      </c>
      <c r="D666" s="6" t="s">
        <v>8221</v>
      </c>
      <c r="E666">
        <v>3</v>
      </c>
    </row>
    <row r="667" spans="1:5" x14ac:dyDescent="0.25">
      <c r="A667" s="6" t="s">
        <v>8219</v>
      </c>
      <c r="B667">
        <v>43</v>
      </c>
      <c r="D667" s="6" t="s">
        <v>8221</v>
      </c>
      <c r="E667">
        <v>1</v>
      </c>
    </row>
    <row r="668" spans="1:5" x14ac:dyDescent="0.25">
      <c r="A668" s="6" t="s">
        <v>8219</v>
      </c>
      <c r="B668">
        <v>33</v>
      </c>
      <c r="D668" s="6" t="s">
        <v>8221</v>
      </c>
      <c r="E668">
        <v>4</v>
      </c>
    </row>
    <row r="669" spans="1:5" x14ac:dyDescent="0.25">
      <c r="A669" s="6" t="s">
        <v>8219</v>
      </c>
      <c r="B669">
        <v>211</v>
      </c>
      <c r="D669" s="6" t="s">
        <v>8221</v>
      </c>
      <c r="E669">
        <v>1</v>
      </c>
    </row>
    <row r="670" spans="1:5" x14ac:dyDescent="0.25">
      <c r="A670" s="6" t="s">
        <v>8219</v>
      </c>
      <c r="B670">
        <v>196</v>
      </c>
      <c r="D670" s="6" t="s">
        <v>8221</v>
      </c>
      <c r="E670">
        <v>3</v>
      </c>
    </row>
    <row r="671" spans="1:5" x14ac:dyDescent="0.25">
      <c r="A671" s="6" t="s">
        <v>8219</v>
      </c>
      <c r="B671">
        <v>405</v>
      </c>
      <c r="D671" s="6" t="s">
        <v>8221</v>
      </c>
      <c r="E671">
        <v>1</v>
      </c>
    </row>
    <row r="672" spans="1:5" x14ac:dyDescent="0.25">
      <c r="A672" s="6" t="s">
        <v>8219</v>
      </c>
      <c r="B672">
        <v>206</v>
      </c>
      <c r="D672" s="6" t="s">
        <v>8221</v>
      </c>
      <c r="E672">
        <v>0</v>
      </c>
    </row>
    <row r="673" spans="1:5" x14ac:dyDescent="0.25">
      <c r="A673" s="6" t="s">
        <v>8219</v>
      </c>
      <c r="B673">
        <v>335</v>
      </c>
      <c r="D673" s="6" t="s">
        <v>8221</v>
      </c>
      <c r="E673">
        <v>12</v>
      </c>
    </row>
    <row r="674" spans="1:5" x14ac:dyDescent="0.25">
      <c r="A674" s="6" t="s">
        <v>8219</v>
      </c>
      <c r="B674">
        <v>215</v>
      </c>
      <c r="D674" s="6" t="s">
        <v>8221</v>
      </c>
      <c r="E674">
        <v>0</v>
      </c>
    </row>
    <row r="675" spans="1:5" x14ac:dyDescent="0.25">
      <c r="A675" s="6" t="s">
        <v>8219</v>
      </c>
      <c r="B675">
        <v>176</v>
      </c>
      <c r="D675" s="6" t="s">
        <v>8221</v>
      </c>
      <c r="E675">
        <v>1</v>
      </c>
    </row>
    <row r="676" spans="1:5" x14ac:dyDescent="0.25">
      <c r="A676" s="6" t="s">
        <v>8219</v>
      </c>
      <c r="B676">
        <v>555</v>
      </c>
      <c r="D676" s="6" t="s">
        <v>8221</v>
      </c>
      <c r="E676">
        <v>0</v>
      </c>
    </row>
    <row r="677" spans="1:5" x14ac:dyDescent="0.25">
      <c r="A677" s="6" t="s">
        <v>8219</v>
      </c>
      <c r="B677">
        <v>116</v>
      </c>
      <c r="D677" s="6" t="s">
        <v>8221</v>
      </c>
      <c r="E677">
        <v>0</v>
      </c>
    </row>
    <row r="678" spans="1:5" x14ac:dyDescent="0.25">
      <c r="A678" s="6" t="s">
        <v>8219</v>
      </c>
      <c r="B678">
        <v>615</v>
      </c>
      <c r="D678" s="6" t="s">
        <v>8221</v>
      </c>
      <c r="E678">
        <v>2</v>
      </c>
    </row>
    <row r="679" spans="1:5" x14ac:dyDescent="0.25">
      <c r="A679" s="6" t="s">
        <v>8219</v>
      </c>
      <c r="B679">
        <v>236</v>
      </c>
      <c r="D679" s="6" t="s">
        <v>8221</v>
      </c>
      <c r="E679">
        <v>92</v>
      </c>
    </row>
    <row r="680" spans="1:5" x14ac:dyDescent="0.25">
      <c r="A680" s="6" t="s">
        <v>8219</v>
      </c>
      <c r="B680">
        <v>145</v>
      </c>
      <c r="D680" s="6" t="s">
        <v>8221</v>
      </c>
      <c r="E680">
        <v>0</v>
      </c>
    </row>
    <row r="681" spans="1:5" x14ac:dyDescent="0.25">
      <c r="A681" s="6" t="s">
        <v>8219</v>
      </c>
      <c r="B681">
        <v>167</v>
      </c>
      <c r="D681" s="6" t="s">
        <v>8221</v>
      </c>
      <c r="E681">
        <v>3</v>
      </c>
    </row>
    <row r="682" spans="1:5" x14ac:dyDescent="0.25">
      <c r="A682" s="6" t="s">
        <v>8219</v>
      </c>
      <c r="B682">
        <v>235</v>
      </c>
      <c r="D682" s="6" t="s">
        <v>8221</v>
      </c>
      <c r="E682">
        <v>10</v>
      </c>
    </row>
    <row r="683" spans="1:5" x14ac:dyDescent="0.25">
      <c r="A683" s="6" t="s">
        <v>8219</v>
      </c>
      <c r="B683">
        <v>452</v>
      </c>
      <c r="D683" s="6" t="s">
        <v>8221</v>
      </c>
      <c r="E683">
        <v>7</v>
      </c>
    </row>
    <row r="684" spans="1:5" x14ac:dyDescent="0.25">
      <c r="A684" s="6" t="s">
        <v>8219</v>
      </c>
      <c r="B684">
        <v>241</v>
      </c>
      <c r="D684" s="6" t="s">
        <v>8221</v>
      </c>
      <c r="E684">
        <v>3</v>
      </c>
    </row>
    <row r="685" spans="1:5" x14ac:dyDescent="0.25">
      <c r="A685" s="6" t="s">
        <v>8219</v>
      </c>
      <c r="B685">
        <v>28</v>
      </c>
      <c r="D685" s="6" t="s">
        <v>8221</v>
      </c>
      <c r="E685">
        <v>0</v>
      </c>
    </row>
    <row r="686" spans="1:5" x14ac:dyDescent="0.25">
      <c r="A686" s="6" t="s">
        <v>8219</v>
      </c>
      <c r="B686">
        <v>140</v>
      </c>
      <c r="D686" s="6" t="s">
        <v>8221</v>
      </c>
      <c r="E686">
        <v>1</v>
      </c>
    </row>
    <row r="687" spans="1:5" x14ac:dyDescent="0.25">
      <c r="A687" s="6" t="s">
        <v>8219</v>
      </c>
      <c r="B687">
        <v>280</v>
      </c>
      <c r="D687" s="6" t="s">
        <v>8221</v>
      </c>
      <c r="E687">
        <v>0</v>
      </c>
    </row>
    <row r="688" spans="1:5" x14ac:dyDescent="0.25">
      <c r="A688" s="6" t="s">
        <v>8219</v>
      </c>
      <c r="B688">
        <v>70</v>
      </c>
      <c r="D688" s="6" t="s">
        <v>8221</v>
      </c>
      <c r="E688">
        <v>9</v>
      </c>
    </row>
    <row r="689" spans="1:5" x14ac:dyDescent="0.25">
      <c r="A689" s="6" t="s">
        <v>8219</v>
      </c>
      <c r="B689">
        <v>160</v>
      </c>
      <c r="D689" s="6" t="s">
        <v>8221</v>
      </c>
      <c r="E689">
        <v>2</v>
      </c>
    </row>
    <row r="690" spans="1:5" x14ac:dyDescent="0.25">
      <c r="A690" s="6" t="s">
        <v>8219</v>
      </c>
      <c r="B690">
        <v>141</v>
      </c>
      <c r="D690" s="6" t="s">
        <v>8221</v>
      </c>
      <c r="E690">
        <v>1</v>
      </c>
    </row>
    <row r="691" spans="1:5" x14ac:dyDescent="0.25">
      <c r="A691" s="6" t="s">
        <v>8219</v>
      </c>
      <c r="B691">
        <v>874</v>
      </c>
      <c r="D691" s="6" t="s">
        <v>8221</v>
      </c>
      <c r="E691">
        <v>2</v>
      </c>
    </row>
    <row r="692" spans="1:5" x14ac:dyDescent="0.25">
      <c r="A692" s="6" t="s">
        <v>8219</v>
      </c>
      <c r="B692">
        <v>73</v>
      </c>
      <c r="D692" s="6" t="s">
        <v>8221</v>
      </c>
      <c r="E692">
        <v>11</v>
      </c>
    </row>
    <row r="693" spans="1:5" x14ac:dyDescent="0.25">
      <c r="A693" s="6" t="s">
        <v>8219</v>
      </c>
      <c r="B693">
        <v>294</v>
      </c>
      <c r="D693" s="6" t="s">
        <v>8221</v>
      </c>
      <c r="E693">
        <v>0</v>
      </c>
    </row>
    <row r="694" spans="1:5" x14ac:dyDescent="0.25">
      <c r="A694" s="6" t="s">
        <v>8219</v>
      </c>
      <c r="B694">
        <v>740</v>
      </c>
      <c r="D694" s="6" t="s">
        <v>8221</v>
      </c>
      <c r="E694">
        <v>0</v>
      </c>
    </row>
    <row r="695" spans="1:5" x14ac:dyDescent="0.25">
      <c r="A695" s="6" t="s">
        <v>8219</v>
      </c>
      <c r="B695">
        <v>369</v>
      </c>
      <c r="D695" s="6" t="s">
        <v>8221</v>
      </c>
      <c r="E695">
        <v>9</v>
      </c>
    </row>
    <row r="696" spans="1:5" x14ac:dyDescent="0.25">
      <c r="A696" s="6" t="s">
        <v>8219</v>
      </c>
      <c r="B696">
        <v>110</v>
      </c>
      <c r="D696" s="6" t="s">
        <v>8221</v>
      </c>
      <c r="E696">
        <v>0</v>
      </c>
    </row>
    <row r="697" spans="1:5" x14ac:dyDescent="0.25">
      <c r="A697" s="6" t="s">
        <v>8219</v>
      </c>
      <c r="B697">
        <v>455</v>
      </c>
      <c r="D697" s="6" t="s">
        <v>8221</v>
      </c>
      <c r="E697">
        <v>4</v>
      </c>
    </row>
    <row r="698" spans="1:5" x14ac:dyDescent="0.25">
      <c r="A698" s="6" t="s">
        <v>8219</v>
      </c>
      <c r="B698">
        <v>224</v>
      </c>
      <c r="D698" s="6" t="s">
        <v>8221</v>
      </c>
      <c r="E698">
        <v>1</v>
      </c>
    </row>
    <row r="699" spans="1:5" x14ac:dyDescent="0.25">
      <c r="A699" s="6" t="s">
        <v>8219</v>
      </c>
      <c r="B699">
        <v>46</v>
      </c>
      <c r="D699" s="6" t="s">
        <v>8221</v>
      </c>
      <c r="E699">
        <v>2</v>
      </c>
    </row>
    <row r="700" spans="1:5" x14ac:dyDescent="0.25">
      <c r="A700" s="6" t="s">
        <v>8219</v>
      </c>
      <c r="B700">
        <v>284</v>
      </c>
      <c r="D700" s="6" t="s">
        <v>8221</v>
      </c>
      <c r="E700">
        <v>0</v>
      </c>
    </row>
    <row r="701" spans="1:5" x14ac:dyDescent="0.25">
      <c r="A701" s="6" t="s">
        <v>8219</v>
      </c>
      <c r="B701">
        <v>98</v>
      </c>
      <c r="D701" s="6" t="s">
        <v>8221</v>
      </c>
      <c r="E701">
        <v>1</v>
      </c>
    </row>
    <row r="702" spans="1:5" x14ac:dyDescent="0.25">
      <c r="A702" s="6" t="s">
        <v>8219</v>
      </c>
      <c r="B702">
        <v>56</v>
      </c>
      <c r="D702" s="6" t="s">
        <v>8221</v>
      </c>
      <c r="E702">
        <v>17</v>
      </c>
    </row>
    <row r="703" spans="1:5" x14ac:dyDescent="0.25">
      <c r="A703" s="6" t="s">
        <v>8219</v>
      </c>
      <c r="B703">
        <v>32</v>
      </c>
      <c r="D703" s="6" t="s">
        <v>8221</v>
      </c>
      <c r="E703">
        <v>2</v>
      </c>
    </row>
    <row r="704" spans="1:5" x14ac:dyDescent="0.25">
      <c r="A704" s="6" t="s">
        <v>8219</v>
      </c>
      <c r="B704">
        <v>30</v>
      </c>
      <c r="D704" s="6" t="s">
        <v>8221</v>
      </c>
      <c r="E704">
        <v>3</v>
      </c>
    </row>
    <row r="705" spans="1:5" x14ac:dyDescent="0.25">
      <c r="A705" s="6" t="s">
        <v>8219</v>
      </c>
      <c r="B705">
        <v>70</v>
      </c>
      <c r="D705" s="6" t="s">
        <v>8221</v>
      </c>
      <c r="E705">
        <v>41</v>
      </c>
    </row>
    <row r="706" spans="1:5" x14ac:dyDescent="0.25">
      <c r="A706" s="6" t="s">
        <v>8219</v>
      </c>
      <c r="B706">
        <v>44</v>
      </c>
      <c r="D706" s="6" t="s">
        <v>8221</v>
      </c>
      <c r="E706">
        <v>2</v>
      </c>
    </row>
    <row r="707" spans="1:5" x14ac:dyDescent="0.25">
      <c r="A707" s="6" t="s">
        <v>8219</v>
      </c>
      <c r="B707">
        <v>92</v>
      </c>
      <c r="D707" s="6" t="s">
        <v>8221</v>
      </c>
      <c r="E707">
        <v>3</v>
      </c>
    </row>
    <row r="708" spans="1:5" x14ac:dyDescent="0.25">
      <c r="A708" s="6" t="s">
        <v>8219</v>
      </c>
      <c r="B708">
        <v>205</v>
      </c>
      <c r="D708" s="6" t="s">
        <v>8221</v>
      </c>
      <c r="E708">
        <v>8</v>
      </c>
    </row>
    <row r="709" spans="1:5" x14ac:dyDescent="0.25">
      <c r="A709" s="6" t="s">
        <v>8219</v>
      </c>
      <c r="B709">
        <v>23</v>
      </c>
      <c r="D709" s="6" t="s">
        <v>8221</v>
      </c>
      <c r="E709">
        <v>0</v>
      </c>
    </row>
    <row r="710" spans="1:5" x14ac:dyDescent="0.25">
      <c r="A710" s="6" t="s">
        <v>8219</v>
      </c>
      <c r="B710">
        <v>4</v>
      </c>
      <c r="D710" s="6" t="s">
        <v>8221</v>
      </c>
      <c r="E710">
        <v>1</v>
      </c>
    </row>
    <row r="711" spans="1:5" x14ac:dyDescent="0.25">
      <c r="A711" s="6" t="s">
        <v>8219</v>
      </c>
      <c r="B711">
        <v>112</v>
      </c>
      <c r="D711" s="6" t="s">
        <v>8221</v>
      </c>
      <c r="E711">
        <v>3</v>
      </c>
    </row>
    <row r="712" spans="1:5" x14ac:dyDescent="0.25">
      <c r="A712" s="6" t="s">
        <v>8219</v>
      </c>
      <c r="B712">
        <v>27</v>
      </c>
      <c r="D712" s="6" t="s">
        <v>8221</v>
      </c>
      <c r="E712">
        <v>4</v>
      </c>
    </row>
    <row r="713" spans="1:5" x14ac:dyDescent="0.25">
      <c r="A713" s="6" t="s">
        <v>8219</v>
      </c>
      <c r="B713">
        <v>11</v>
      </c>
      <c r="D713" s="6" t="s">
        <v>8221</v>
      </c>
      <c r="E713">
        <v>9</v>
      </c>
    </row>
    <row r="714" spans="1:5" x14ac:dyDescent="0.25">
      <c r="A714" s="6" t="s">
        <v>8219</v>
      </c>
      <c r="B714">
        <v>26</v>
      </c>
      <c r="D714" s="6" t="s">
        <v>8221</v>
      </c>
      <c r="E714">
        <v>16</v>
      </c>
    </row>
    <row r="715" spans="1:5" x14ac:dyDescent="0.25">
      <c r="A715" s="6" t="s">
        <v>8219</v>
      </c>
      <c r="B715">
        <v>77</v>
      </c>
      <c r="D715" s="6" t="s">
        <v>8221</v>
      </c>
      <c r="E715">
        <v>1</v>
      </c>
    </row>
    <row r="716" spans="1:5" x14ac:dyDescent="0.25">
      <c r="A716" s="6" t="s">
        <v>8219</v>
      </c>
      <c r="B716">
        <v>136</v>
      </c>
      <c r="D716" s="6" t="s">
        <v>8221</v>
      </c>
      <c r="E716">
        <v>7</v>
      </c>
    </row>
    <row r="717" spans="1:5" x14ac:dyDescent="0.25">
      <c r="A717" s="6" t="s">
        <v>8219</v>
      </c>
      <c r="B717">
        <v>157</v>
      </c>
      <c r="D717" s="6" t="s">
        <v>8221</v>
      </c>
      <c r="E717">
        <v>0</v>
      </c>
    </row>
    <row r="718" spans="1:5" x14ac:dyDescent="0.25">
      <c r="A718" s="6" t="s">
        <v>8219</v>
      </c>
      <c r="B718">
        <v>158</v>
      </c>
      <c r="D718" s="6" t="s">
        <v>8221</v>
      </c>
      <c r="E718">
        <v>0</v>
      </c>
    </row>
    <row r="719" spans="1:5" x14ac:dyDescent="0.25">
      <c r="A719" s="6" t="s">
        <v>8219</v>
      </c>
      <c r="B719">
        <v>27</v>
      </c>
      <c r="D719" s="6" t="s">
        <v>8221</v>
      </c>
      <c r="E719">
        <v>0</v>
      </c>
    </row>
    <row r="720" spans="1:5" x14ac:dyDescent="0.25">
      <c r="A720" s="6" t="s">
        <v>8219</v>
      </c>
      <c r="B720">
        <v>23</v>
      </c>
      <c r="D720" s="6" t="s">
        <v>8221</v>
      </c>
      <c r="E720">
        <v>0</v>
      </c>
    </row>
    <row r="721" spans="1:5" x14ac:dyDescent="0.25">
      <c r="A721" s="6" t="s">
        <v>8219</v>
      </c>
      <c r="B721">
        <v>17</v>
      </c>
      <c r="D721" s="6" t="s">
        <v>8221</v>
      </c>
      <c r="E721">
        <v>0</v>
      </c>
    </row>
    <row r="722" spans="1:5" x14ac:dyDescent="0.25">
      <c r="A722" s="6" t="s">
        <v>8219</v>
      </c>
      <c r="B722">
        <v>37</v>
      </c>
      <c r="D722" s="6" t="s">
        <v>8221</v>
      </c>
      <c r="E722">
        <v>1</v>
      </c>
    </row>
    <row r="723" spans="1:5" x14ac:dyDescent="0.25">
      <c r="A723" s="6" t="s">
        <v>8219</v>
      </c>
      <c r="B723">
        <v>65</v>
      </c>
      <c r="D723" s="6" t="s">
        <v>8221</v>
      </c>
      <c r="E723">
        <v>2</v>
      </c>
    </row>
    <row r="724" spans="1:5" x14ac:dyDescent="0.25">
      <c r="A724" s="6" t="s">
        <v>8219</v>
      </c>
      <c r="B724">
        <v>18</v>
      </c>
      <c r="D724" s="6" t="s">
        <v>8221</v>
      </c>
      <c r="E724">
        <v>1</v>
      </c>
    </row>
    <row r="725" spans="1:5" x14ac:dyDescent="0.25">
      <c r="A725" s="6" t="s">
        <v>8219</v>
      </c>
      <c r="B725">
        <v>25</v>
      </c>
      <c r="D725" s="6" t="s">
        <v>8221</v>
      </c>
      <c r="E725">
        <v>15</v>
      </c>
    </row>
    <row r="726" spans="1:5" x14ac:dyDescent="0.25">
      <c r="A726" s="6" t="s">
        <v>8219</v>
      </c>
      <c r="B726">
        <v>104</v>
      </c>
      <c r="D726" s="6" t="s">
        <v>8221</v>
      </c>
      <c r="E726">
        <v>1</v>
      </c>
    </row>
    <row r="727" spans="1:5" x14ac:dyDescent="0.25">
      <c r="A727" s="6" t="s">
        <v>8219</v>
      </c>
      <c r="B727">
        <v>108</v>
      </c>
      <c r="D727" s="6" t="s">
        <v>8221</v>
      </c>
      <c r="E727">
        <v>1</v>
      </c>
    </row>
    <row r="728" spans="1:5" x14ac:dyDescent="0.25">
      <c r="A728" s="6" t="s">
        <v>8219</v>
      </c>
      <c r="B728">
        <v>38</v>
      </c>
      <c r="D728" s="6" t="s">
        <v>8221</v>
      </c>
      <c r="E728">
        <v>0</v>
      </c>
    </row>
    <row r="729" spans="1:5" x14ac:dyDescent="0.25">
      <c r="A729" s="6" t="s">
        <v>8219</v>
      </c>
      <c r="B729">
        <v>88</v>
      </c>
      <c r="D729" s="6" t="s">
        <v>8221</v>
      </c>
      <c r="E729">
        <v>39</v>
      </c>
    </row>
    <row r="730" spans="1:5" x14ac:dyDescent="0.25">
      <c r="A730" s="6" t="s">
        <v>8219</v>
      </c>
      <c r="B730">
        <v>82</v>
      </c>
      <c r="D730" s="6" t="s">
        <v>8221</v>
      </c>
      <c r="E730">
        <v>103</v>
      </c>
    </row>
    <row r="731" spans="1:5" x14ac:dyDescent="0.25">
      <c r="A731" s="6" t="s">
        <v>8219</v>
      </c>
      <c r="B731">
        <v>126</v>
      </c>
      <c r="D731" s="6" t="s">
        <v>8221</v>
      </c>
      <c r="E731">
        <v>0</v>
      </c>
    </row>
    <row r="732" spans="1:5" x14ac:dyDescent="0.25">
      <c r="A732" s="6" t="s">
        <v>8219</v>
      </c>
      <c r="B732">
        <v>133</v>
      </c>
      <c r="D732" s="6" t="s">
        <v>8221</v>
      </c>
      <c r="E732">
        <v>39</v>
      </c>
    </row>
    <row r="733" spans="1:5" x14ac:dyDescent="0.25">
      <c r="A733" s="6" t="s">
        <v>8219</v>
      </c>
      <c r="B733">
        <v>47</v>
      </c>
      <c r="D733" s="6" t="s">
        <v>8221</v>
      </c>
      <c r="E733">
        <v>15</v>
      </c>
    </row>
    <row r="734" spans="1:5" x14ac:dyDescent="0.25">
      <c r="A734" s="6" t="s">
        <v>8219</v>
      </c>
      <c r="B734">
        <v>58</v>
      </c>
      <c r="D734" s="6" t="s">
        <v>8221</v>
      </c>
      <c r="E734">
        <v>22</v>
      </c>
    </row>
    <row r="735" spans="1:5" x14ac:dyDescent="0.25">
      <c r="A735" s="6" t="s">
        <v>8219</v>
      </c>
      <c r="B735">
        <v>32</v>
      </c>
      <c r="D735" s="6" t="s">
        <v>8221</v>
      </c>
      <c r="E735">
        <v>92</v>
      </c>
    </row>
    <row r="736" spans="1:5" x14ac:dyDescent="0.25">
      <c r="A736" s="6" t="s">
        <v>8219</v>
      </c>
      <c r="B736">
        <v>37</v>
      </c>
      <c r="D736" s="6" t="s">
        <v>8221</v>
      </c>
      <c r="E736">
        <v>25</v>
      </c>
    </row>
    <row r="737" spans="1:5" x14ac:dyDescent="0.25">
      <c r="A737" s="6" t="s">
        <v>8219</v>
      </c>
      <c r="B737">
        <v>87</v>
      </c>
      <c r="D737" s="6" t="s">
        <v>8221</v>
      </c>
      <c r="E737">
        <v>19</v>
      </c>
    </row>
    <row r="738" spans="1:5" x14ac:dyDescent="0.25">
      <c r="A738" s="6" t="s">
        <v>8219</v>
      </c>
      <c r="B738">
        <v>15</v>
      </c>
      <c r="D738" s="6" t="s">
        <v>8221</v>
      </c>
      <c r="E738">
        <v>19</v>
      </c>
    </row>
    <row r="739" spans="1:5" x14ac:dyDescent="0.25">
      <c r="A739" s="6" t="s">
        <v>8219</v>
      </c>
      <c r="B739">
        <v>27</v>
      </c>
      <c r="D739" s="6" t="s">
        <v>8221</v>
      </c>
      <c r="E739">
        <v>13</v>
      </c>
    </row>
    <row r="740" spans="1:5" x14ac:dyDescent="0.25">
      <c r="A740" s="6" t="s">
        <v>8219</v>
      </c>
      <c r="B740">
        <v>19</v>
      </c>
      <c r="D740" s="6" t="s">
        <v>8221</v>
      </c>
      <c r="E740">
        <v>124</v>
      </c>
    </row>
    <row r="741" spans="1:5" x14ac:dyDescent="0.25">
      <c r="A741" s="6" t="s">
        <v>8219</v>
      </c>
      <c r="B741">
        <v>17</v>
      </c>
      <c r="D741" s="6" t="s">
        <v>8221</v>
      </c>
      <c r="E741">
        <v>4</v>
      </c>
    </row>
    <row r="742" spans="1:5" x14ac:dyDescent="0.25">
      <c r="A742" s="6" t="s">
        <v>8219</v>
      </c>
      <c r="B742">
        <v>26</v>
      </c>
      <c r="D742" s="6" t="s">
        <v>8221</v>
      </c>
      <c r="E742">
        <v>10</v>
      </c>
    </row>
    <row r="743" spans="1:5" x14ac:dyDescent="0.25">
      <c r="A743" s="6" t="s">
        <v>8219</v>
      </c>
      <c r="B743">
        <v>28</v>
      </c>
      <c r="D743" s="6" t="s">
        <v>8221</v>
      </c>
      <c r="E743">
        <v>15</v>
      </c>
    </row>
    <row r="744" spans="1:5" x14ac:dyDescent="0.25">
      <c r="A744" s="6" t="s">
        <v>8219</v>
      </c>
      <c r="B744">
        <v>37</v>
      </c>
      <c r="D744" s="6" t="s">
        <v>8221</v>
      </c>
      <c r="E744">
        <v>38</v>
      </c>
    </row>
    <row r="745" spans="1:5" x14ac:dyDescent="0.25">
      <c r="A745" s="6" t="s">
        <v>8219</v>
      </c>
      <c r="B745">
        <v>128</v>
      </c>
      <c r="D745" s="6" t="s">
        <v>8221</v>
      </c>
      <c r="E745">
        <v>152</v>
      </c>
    </row>
    <row r="746" spans="1:5" x14ac:dyDescent="0.25">
      <c r="A746" s="6" t="s">
        <v>8219</v>
      </c>
      <c r="B746">
        <v>10</v>
      </c>
      <c r="D746" s="6" t="s">
        <v>8221</v>
      </c>
      <c r="E746">
        <v>24</v>
      </c>
    </row>
    <row r="747" spans="1:5" x14ac:dyDescent="0.25">
      <c r="A747" s="6" t="s">
        <v>8219</v>
      </c>
      <c r="B747">
        <v>83</v>
      </c>
      <c r="D747" s="6" t="s">
        <v>8221</v>
      </c>
      <c r="E747">
        <v>76</v>
      </c>
    </row>
    <row r="748" spans="1:5" x14ac:dyDescent="0.25">
      <c r="A748" s="6" t="s">
        <v>8219</v>
      </c>
      <c r="B748">
        <v>46</v>
      </c>
      <c r="D748" s="6" t="s">
        <v>8221</v>
      </c>
      <c r="E748">
        <v>185</v>
      </c>
    </row>
    <row r="749" spans="1:5" x14ac:dyDescent="0.25">
      <c r="A749" s="6" t="s">
        <v>8219</v>
      </c>
      <c r="B749">
        <v>90</v>
      </c>
      <c r="D749" s="6" t="s">
        <v>8221</v>
      </c>
      <c r="E749">
        <v>33</v>
      </c>
    </row>
    <row r="750" spans="1:5" x14ac:dyDescent="0.25">
      <c r="A750" s="6" t="s">
        <v>8219</v>
      </c>
      <c r="B750">
        <v>81</v>
      </c>
      <c r="D750" s="6" t="s">
        <v>8221</v>
      </c>
      <c r="E750">
        <v>108</v>
      </c>
    </row>
    <row r="751" spans="1:5" x14ac:dyDescent="0.25">
      <c r="A751" s="6" t="s">
        <v>8219</v>
      </c>
      <c r="B751">
        <v>32</v>
      </c>
      <c r="D751" s="6" t="s">
        <v>8221</v>
      </c>
      <c r="E751">
        <v>29</v>
      </c>
    </row>
    <row r="752" spans="1:5" x14ac:dyDescent="0.25">
      <c r="A752" s="6" t="s">
        <v>8219</v>
      </c>
      <c r="B752">
        <v>20</v>
      </c>
      <c r="D752" s="6" t="s">
        <v>8221</v>
      </c>
      <c r="E752">
        <v>24</v>
      </c>
    </row>
    <row r="753" spans="1:5" x14ac:dyDescent="0.25">
      <c r="A753" s="6" t="s">
        <v>8219</v>
      </c>
      <c r="B753">
        <v>70</v>
      </c>
      <c r="D753" s="6" t="s">
        <v>8221</v>
      </c>
      <c r="E753">
        <v>4</v>
      </c>
    </row>
    <row r="754" spans="1:5" x14ac:dyDescent="0.25">
      <c r="A754" s="6" t="s">
        <v>8219</v>
      </c>
      <c r="B754">
        <v>168</v>
      </c>
      <c r="D754" s="6" t="s">
        <v>8221</v>
      </c>
      <c r="E754">
        <v>4</v>
      </c>
    </row>
    <row r="755" spans="1:5" x14ac:dyDescent="0.25">
      <c r="A755" s="6" t="s">
        <v>8219</v>
      </c>
      <c r="B755">
        <v>34</v>
      </c>
      <c r="D755" s="6" t="s">
        <v>8221</v>
      </c>
      <c r="E755">
        <v>15</v>
      </c>
    </row>
    <row r="756" spans="1:5" x14ac:dyDescent="0.25">
      <c r="A756" s="6" t="s">
        <v>8219</v>
      </c>
      <c r="B756">
        <v>48</v>
      </c>
      <c r="D756" s="6" t="s">
        <v>8221</v>
      </c>
      <c r="E756">
        <v>4</v>
      </c>
    </row>
    <row r="757" spans="1:5" x14ac:dyDescent="0.25">
      <c r="A757" s="6" t="s">
        <v>8219</v>
      </c>
      <c r="B757">
        <v>48</v>
      </c>
      <c r="D757" s="6" t="s">
        <v>8221</v>
      </c>
      <c r="E757">
        <v>139</v>
      </c>
    </row>
    <row r="758" spans="1:5" x14ac:dyDescent="0.25">
      <c r="A758" s="6" t="s">
        <v>8219</v>
      </c>
      <c r="B758">
        <v>221</v>
      </c>
      <c r="D758" s="6" t="s">
        <v>8221</v>
      </c>
      <c r="E758">
        <v>2</v>
      </c>
    </row>
    <row r="759" spans="1:5" x14ac:dyDescent="0.25">
      <c r="A759" s="6" t="s">
        <v>8219</v>
      </c>
      <c r="B759">
        <v>107</v>
      </c>
      <c r="D759" s="6" t="s">
        <v>8221</v>
      </c>
      <c r="E759">
        <v>18</v>
      </c>
    </row>
    <row r="760" spans="1:5" x14ac:dyDescent="0.25">
      <c r="A760" s="6" t="s">
        <v>8219</v>
      </c>
      <c r="B760">
        <v>45</v>
      </c>
      <c r="D760" s="6" t="s">
        <v>8221</v>
      </c>
      <c r="E760">
        <v>81</v>
      </c>
    </row>
    <row r="761" spans="1:5" x14ac:dyDescent="0.25">
      <c r="A761" s="6" t="s">
        <v>8219</v>
      </c>
      <c r="B761">
        <v>36</v>
      </c>
      <c r="D761" s="6" t="s">
        <v>8221</v>
      </c>
      <c r="E761">
        <v>86</v>
      </c>
    </row>
    <row r="762" spans="1:5" x14ac:dyDescent="0.25">
      <c r="A762" s="6" t="s">
        <v>8219</v>
      </c>
      <c r="B762">
        <v>101</v>
      </c>
      <c r="D762" s="6" t="s">
        <v>8221</v>
      </c>
      <c r="E762">
        <v>140</v>
      </c>
    </row>
    <row r="763" spans="1:5" x14ac:dyDescent="0.25">
      <c r="A763" s="6" t="s">
        <v>8219</v>
      </c>
      <c r="B763">
        <v>62</v>
      </c>
      <c r="D763" s="6" t="s">
        <v>8221</v>
      </c>
      <c r="E763">
        <v>37</v>
      </c>
    </row>
    <row r="764" spans="1:5" x14ac:dyDescent="0.25">
      <c r="A764" s="6" t="s">
        <v>8219</v>
      </c>
      <c r="B764">
        <v>32</v>
      </c>
      <c r="D764" s="6" t="s">
        <v>8221</v>
      </c>
      <c r="E764">
        <v>6</v>
      </c>
    </row>
    <row r="765" spans="1:5" x14ac:dyDescent="0.25">
      <c r="A765" s="6" t="s">
        <v>8219</v>
      </c>
      <c r="B765">
        <v>89</v>
      </c>
      <c r="D765" s="6" t="s">
        <v>8221</v>
      </c>
      <c r="E765">
        <v>113</v>
      </c>
    </row>
    <row r="766" spans="1:5" x14ac:dyDescent="0.25">
      <c r="A766" s="6" t="s">
        <v>8219</v>
      </c>
      <c r="B766">
        <v>93</v>
      </c>
      <c r="D766" s="6" t="s">
        <v>8221</v>
      </c>
      <c r="E766">
        <v>37</v>
      </c>
    </row>
    <row r="767" spans="1:5" x14ac:dyDescent="0.25">
      <c r="A767" s="6" t="s">
        <v>8219</v>
      </c>
      <c r="B767">
        <v>98</v>
      </c>
      <c r="D767" s="6" t="s">
        <v>8221</v>
      </c>
      <c r="E767">
        <v>18</v>
      </c>
    </row>
    <row r="768" spans="1:5" x14ac:dyDescent="0.25">
      <c r="A768" s="6" t="s">
        <v>8219</v>
      </c>
      <c r="B768">
        <v>82</v>
      </c>
      <c r="D768" s="6" t="s">
        <v>8221</v>
      </c>
      <c r="E768">
        <v>75</v>
      </c>
    </row>
    <row r="769" spans="1:5" x14ac:dyDescent="0.25">
      <c r="A769" s="6" t="s">
        <v>8219</v>
      </c>
      <c r="B769">
        <v>116</v>
      </c>
      <c r="D769" s="6" t="s">
        <v>8221</v>
      </c>
      <c r="E769">
        <v>52</v>
      </c>
    </row>
    <row r="770" spans="1:5" x14ac:dyDescent="0.25">
      <c r="A770" s="6" t="s">
        <v>8219</v>
      </c>
      <c r="B770">
        <v>52</v>
      </c>
      <c r="D770" s="6" t="s">
        <v>8221</v>
      </c>
      <c r="E770">
        <v>122</v>
      </c>
    </row>
    <row r="771" spans="1:5" x14ac:dyDescent="0.25">
      <c r="A771" s="6" t="s">
        <v>8219</v>
      </c>
      <c r="B771">
        <v>23</v>
      </c>
      <c r="D771" s="6" t="s">
        <v>8221</v>
      </c>
      <c r="E771">
        <v>8</v>
      </c>
    </row>
    <row r="772" spans="1:5" x14ac:dyDescent="0.25">
      <c r="A772" s="6" t="s">
        <v>8219</v>
      </c>
      <c r="B772">
        <v>77</v>
      </c>
      <c r="D772" s="6" t="s">
        <v>8221</v>
      </c>
      <c r="E772">
        <v>8</v>
      </c>
    </row>
    <row r="773" spans="1:5" x14ac:dyDescent="0.25">
      <c r="A773" s="6" t="s">
        <v>8219</v>
      </c>
      <c r="B773">
        <v>49</v>
      </c>
      <c r="D773" s="6" t="s">
        <v>8221</v>
      </c>
      <c r="E773">
        <v>96</v>
      </c>
    </row>
    <row r="774" spans="1:5" x14ac:dyDescent="0.25">
      <c r="A774" s="6" t="s">
        <v>8219</v>
      </c>
      <c r="B774">
        <v>59</v>
      </c>
      <c r="D774" s="6" t="s">
        <v>8221</v>
      </c>
      <c r="E774">
        <v>9</v>
      </c>
    </row>
    <row r="775" spans="1:5" x14ac:dyDescent="0.25">
      <c r="A775" s="6" t="s">
        <v>8219</v>
      </c>
      <c r="B775">
        <v>113</v>
      </c>
      <c r="D775" s="6" t="s">
        <v>8221</v>
      </c>
      <c r="E775">
        <v>2</v>
      </c>
    </row>
    <row r="776" spans="1:5" x14ac:dyDescent="0.25">
      <c r="A776" s="6" t="s">
        <v>8219</v>
      </c>
      <c r="B776">
        <v>34</v>
      </c>
      <c r="D776" s="6" t="s">
        <v>8221</v>
      </c>
      <c r="E776">
        <v>26</v>
      </c>
    </row>
    <row r="777" spans="1:5" x14ac:dyDescent="0.25">
      <c r="A777" s="6" t="s">
        <v>8219</v>
      </c>
      <c r="B777">
        <v>42</v>
      </c>
      <c r="D777" s="6" t="s">
        <v>8221</v>
      </c>
      <c r="E777">
        <v>23</v>
      </c>
    </row>
    <row r="778" spans="1:5" x14ac:dyDescent="0.25">
      <c r="A778" s="6" t="s">
        <v>8219</v>
      </c>
      <c r="B778">
        <v>42</v>
      </c>
      <c r="D778" s="6" t="s">
        <v>8221</v>
      </c>
      <c r="E778">
        <v>0</v>
      </c>
    </row>
    <row r="779" spans="1:5" x14ac:dyDescent="0.25">
      <c r="A779" s="6" t="s">
        <v>8219</v>
      </c>
      <c r="B779">
        <v>49</v>
      </c>
      <c r="D779" s="6" t="s">
        <v>8221</v>
      </c>
      <c r="E779">
        <v>140</v>
      </c>
    </row>
    <row r="780" spans="1:5" x14ac:dyDescent="0.25">
      <c r="A780" s="6" t="s">
        <v>8219</v>
      </c>
      <c r="B780">
        <v>56</v>
      </c>
      <c r="D780" s="6" t="s">
        <v>8221</v>
      </c>
      <c r="E780">
        <v>0</v>
      </c>
    </row>
    <row r="781" spans="1:5" x14ac:dyDescent="0.25">
      <c r="A781" s="6" t="s">
        <v>8219</v>
      </c>
      <c r="B781">
        <v>25</v>
      </c>
      <c r="D781" s="6" t="s">
        <v>8221</v>
      </c>
      <c r="E781">
        <v>6</v>
      </c>
    </row>
    <row r="782" spans="1:5" x14ac:dyDescent="0.25">
      <c r="A782" s="6" t="s">
        <v>8219</v>
      </c>
      <c r="B782">
        <v>52</v>
      </c>
      <c r="D782" s="6" t="s">
        <v>8221</v>
      </c>
      <c r="E782">
        <v>100</v>
      </c>
    </row>
    <row r="783" spans="1:5" x14ac:dyDescent="0.25">
      <c r="A783" s="6" t="s">
        <v>8219</v>
      </c>
      <c r="B783">
        <v>34</v>
      </c>
      <c r="D783" s="6" t="s">
        <v>8221</v>
      </c>
      <c r="E783">
        <v>0</v>
      </c>
    </row>
    <row r="784" spans="1:5" x14ac:dyDescent="0.25">
      <c r="A784" s="6" t="s">
        <v>8219</v>
      </c>
      <c r="B784">
        <v>67</v>
      </c>
      <c r="D784" s="6" t="s">
        <v>8221</v>
      </c>
      <c r="E784">
        <v>4</v>
      </c>
    </row>
    <row r="785" spans="1:5" x14ac:dyDescent="0.25">
      <c r="A785" s="6" t="s">
        <v>8219</v>
      </c>
      <c r="B785">
        <v>70</v>
      </c>
      <c r="D785" s="6" t="s">
        <v>8221</v>
      </c>
      <c r="E785">
        <v>8</v>
      </c>
    </row>
    <row r="786" spans="1:5" x14ac:dyDescent="0.25">
      <c r="A786" s="6" t="s">
        <v>8219</v>
      </c>
      <c r="B786">
        <v>89</v>
      </c>
      <c r="D786" s="6" t="s">
        <v>8221</v>
      </c>
      <c r="E786">
        <v>0</v>
      </c>
    </row>
    <row r="787" spans="1:5" x14ac:dyDescent="0.25">
      <c r="A787" s="6" t="s">
        <v>8219</v>
      </c>
      <c r="B787">
        <v>107</v>
      </c>
      <c r="D787" s="6" t="s">
        <v>8221</v>
      </c>
      <c r="E787">
        <v>16</v>
      </c>
    </row>
    <row r="788" spans="1:5" x14ac:dyDescent="0.25">
      <c r="A788" s="6" t="s">
        <v>8219</v>
      </c>
      <c r="B788">
        <v>159</v>
      </c>
      <c r="D788" s="6" t="s">
        <v>8221</v>
      </c>
      <c r="E788">
        <v>2</v>
      </c>
    </row>
    <row r="789" spans="1:5" x14ac:dyDescent="0.25">
      <c r="A789" s="6" t="s">
        <v>8219</v>
      </c>
      <c r="B789">
        <v>181</v>
      </c>
      <c r="D789" s="6" t="s">
        <v>8221</v>
      </c>
      <c r="E789">
        <v>48</v>
      </c>
    </row>
    <row r="790" spans="1:5" x14ac:dyDescent="0.25">
      <c r="A790" s="6" t="s">
        <v>8219</v>
      </c>
      <c r="B790">
        <v>131</v>
      </c>
      <c r="D790" s="6" t="s">
        <v>8221</v>
      </c>
      <c r="E790">
        <v>2</v>
      </c>
    </row>
    <row r="791" spans="1:5" x14ac:dyDescent="0.25">
      <c r="A791" s="6" t="s">
        <v>8219</v>
      </c>
      <c r="B791">
        <v>125</v>
      </c>
      <c r="D791" s="6" t="s">
        <v>8221</v>
      </c>
      <c r="E791">
        <v>2</v>
      </c>
    </row>
    <row r="792" spans="1:5" x14ac:dyDescent="0.25">
      <c r="A792" s="6" t="s">
        <v>8219</v>
      </c>
      <c r="B792">
        <v>61</v>
      </c>
      <c r="D792" s="6" t="s">
        <v>8221</v>
      </c>
      <c r="E792">
        <v>1</v>
      </c>
    </row>
    <row r="793" spans="1:5" x14ac:dyDescent="0.25">
      <c r="A793" s="6" t="s">
        <v>8219</v>
      </c>
      <c r="B793">
        <v>90</v>
      </c>
      <c r="D793" s="6" t="s">
        <v>8221</v>
      </c>
      <c r="E793">
        <v>17</v>
      </c>
    </row>
    <row r="794" spans="1:5" x14ac:dyDescent="0.25">
      <c r="A794" s="6" t="s">
        <v>8219</v>
      </c>
      <c r="B794">
        <v>35</v>
      </c>
      <c r="D794" s="6" t="s">
        <v>8221</v>
      </c>
      <c r="E794">
        <v>0</v>
      </c>
    </row>
    <row r="795" spans="1:5" x14ac:dyDescent="0.25">
      <c r="A795" s="6" t="s">
        <v>8219</v>
      </c>
      <c r="B795">
        <v>90</v>
      </c>
      <c r="D795" s="6" t="s">
        <v>8221</v>
      </c>
      <c r="E795">
        <v>11</v>
      </c>
    </row>
    <row r="796" spans="1:5" x14ac:dyDescent="0.25">
      <c r="A796" s="6" t="s">
        <v>8219</v>
      </c>
      <c r="B796">
        <v>4</v>
      </c>
      <c r="D796" s="6" t="s">
        <v>8221</v>
      </c>
      <c r="E796">
        <v>95</v>
      </c>
    </row>
    <row r="797" spans="1:5" x14ac:dyDescent="0.25">
      <c r="A797" s="6" t="s">
        <v>8219</v>
      </c>
      <c r="B797">
        <v>120</v>
      </c>
      <c r="D797" s="6" t="s">
        <v>8221</v>
      </c>
      <c r="E797">
        <v>13</v>
      </c>
    </row>
    <row r="798" spans="1:5" x14ac:dyDescent="0.25">
      <c r="A798" s="6" t="s">
        <v>8219</v>
      </c>
      <c r="B798">
        <v>14</v>
      </c>
      <c r="D798" s="6" t="s">
        <v>8221</v>
      </c>
      <c r="E798">
        <v>2</v>
      </c>
    </row>
    <row r="799" spans="1:5" x14ac:dyDescent="0.25">
      <c r="A799" s="6" t="s">
        <v>8219</v>
      </c>
      <c r="B799">
        <v>27</v>
      </c>
      <c r="D799" s="6" t="s">
        <v>8221</v>
      </c>
      <c r="E799">
        <v>2</v>
      </c>
    </row>
    <row r="800" spans="1:5" x14ac:dyDescent="0.25">
      <c r="A800" s="6" t="s">
        <v>8219</v>
      </c>
      <c r="B800">
        <v>49</v>
      </c>
      <c r="D800" s="6" t="s">
        <v>8221</v>
      </c>
      <c r="E800">
        <v>3</v>
      </c>
    </row>
    <row r="801" spans="1:5" x14ac:dyDescent="0.25">
      <c r="A801" s="6" t="s">
        <v>8219</v>
      </c>
      <c r="B801">
        <v>102</v>
      </c>
      <c r="D801" s="6" t="s">
        <v>8221</v>
      </c>
      <c r="E801">
        <v>0</v>
      </c>
    </row>
    <row r="802" spans="1:5" x14ac:dyDescent="0.25">
      <c r="A802" s="6" t="s">
        <v>8219</v>
      </c>
      <c r="B802">
        <v>3</v>
      </c>
      <c r="D802" s="6" t="s">
        <v>8221</v>
      </c>
      <c r="E802">
        <v>0</v>
      </c>
    </row>
    <row r="803" spans="1:5" x14ac:dyDescent="0.25">
      <c r="A803" s="6" t="s">
        <v>8219</v>
      </c>
      <c r="B803">
        <v>25</v>
      </c>
      <c r="D803" s="6" t="s">
        <v>8221</v>
      </c>
      <c r="E803">
        <v>0</v>
      </c>
    </row>
    <row r="804" spans="1:5" x14ac:dyDescent="0.25">
      <c r="A804" s="6" t="s">
        <v>8219</v>
      </c>
      <c r="B804">
        <v>118</v>
      </c>
      <c r="D804" s="6" t="s">
        <v>8221</v>
      </c>
      <c r="E804">
        <v>2</v>
      </c>
    </row>
    <row r="805" spans="1:5" x14ac:dyDescent="0.25">
      <c r="A805" s="6" t="s">
        <v>8219</v>
      </c>
      <c r="B805">
        <v>57</v>
      </c>
      <c r="D805" s="6" t="s">
        <v>8221</v>
      </c>
      <c r="E805">
        <v>24</v>
      </c>
    </row>
    <row r="806" spans="1:5" x14ac:dyDescent="0.25">
      <c r="A806" s="6" t="s">
        <v>8219</v>
      </c>
      <c r="B806">
        <v>11</v>
      </c>
      <c r="D806" s="6" t="s">
        <v>8221</v>
      </c>
      <c r="E806">
        <v>25</v>
      </c>
    </row>
    <row r="807" spans="1:5" x14ac:dyDescent="0.25">
      <c r="A807" s="6" t="s">
        <v>8219</v>
      </c>
      <c r="B807">
        <v>33</v>
      </c>
      <c r="D807" s="6" t="s">
        <v>8221</v>
      </c>
      <c r="E807">
        <v>3</v>
      </c>
    </row>
    <row r="808" spans="1:5" x14ac:dyDescent="0.25">
      <c r="A808" s="6" t="s">
        <v>8219</v>
      </c>
      <c r="B808">
        <v>40</v>
      </c>
      <c r="D808" s="6" t="s">
        <v>8221</v>
      </c>
      <c r="E808">
        <v>41</v>
      </c>
    </row>
    <row r="809" spans="1:5" x14ac:dyDescent="0.25">
      <c r="A809" s="6" t="s">
        <v>8219</v>
      </c>
      <c r="B809">
        <v>50</v>
      </c>
      <c r="D809" s="6" t="s">
        <v>8221</v>
      </c>
      <c r="E809">
        <v>2</v>
      </c>
    </row>
    <row r="810" spans="1:5" x14ac:dyDescent="0.25">
      <c r="A810" s="6" t="s">
        <v>8219</v>
      </c>
      <c r="B810">
        <v>38</v>
      </c>
      <c r="D810" s="6" t="s">
        <v>8221</v>
      </c>
      <c r="E810">
        <v>4</v>
      </c>
    </row>
    <row r="811" spans="1:5" x14ac:dyDescent="0.25">
      <c r="A811" s="6" t="s">
        <v>8219</v>
      </c>
      <c r="B811">
        <v>96</v>
      </c>
      <c r="D811" s="6" t="s">
        <v>8221</v>
      </c>
      <c r="E811">
        <v>99</v>
      </c>
    </row>
    <row r="812" spans="1:5" x14ac:dyDescent="0.25">
      <c r="A812" s="6" t="s">
        <v>8219</v>
      </c>
      <c r="B812">
        <v>48</v>
      </c>
      <c r="D812" s="6" t="s">
        <v>8221</v>
      </c>
      <c r="E812">
        <v>4</v>
      </c>
    </row>
    <row r="813" spans="1:5" x14ac:dyDescent="0.25">
      <c r="A813" s="6" t="s">
        <v>8219</v>
      </c>
      <c r="B813">
        <v>33</v>
      </c>
      <c r="D813" s="6" t="s">
        <v>8221</v>
      </c>
      <c r="E813">
        <v>4</v>
      </c>
    </row>
    <row r="814" spans="1:5" x14ac:dyDescent="0.25">
      <c r="A814" s="6" t="s">
        <v>8219</v>
      </c>
      <c r="B814">
        <v>226</v>
      </c>
      <c r="D814" s="6" t="s">
        <v>8221</v>
      </c>
      <c r="E814">
        <v>38</v>
      </c>
    </row>
    <row r="815" spans="1:5" x14ac:dyDescent="0.25">
      <c r="A815" s="6" t="s">
        <v>8219</v>
      </c>
      <c r="B815">
        <v>14</v>
      </c>
      <c r="D815" s="6" t="s">
        <v>8221</v>
      </c>
      <c r="E815">
        <v>285</v>
      </c>
    </row>
    <row r="816" spans="1:5" x14ac:dyDescent="0.25">
      <c r="A816" s="6" t="s">
        <v>8219</v>
      </c>
      <c r="B816">
        <v>20</v>
      </c>
      <c r="D816" s="6" t="s">
        <v>8221</v>
      </c>
      <c r="E816">
        <v>1</v>
      </c>
    </row>
    <row r="817" spans="1:5" x14ac:dyDescent="0.25">
      <c r="A817" s="6" t="s">
        <v>8219</v>
      </c>
      <c r="B817">
        <v>25</v>
      </c>
      <c r="D817" s="6" t="s">
        <v>8221</v>
      </c>
      <c r="E817">
        <v>42</v>
      </c>
    </row>
    <row r="818" spans="1:5" x14ac:dyDescent="0.25">
      <c r="A818" s="6" t="s">
        <v>8219</v>
      </c>
      <c r="B818">
        <v>90</v>
      </c>
      <c r="D818" s="6" t="s">
        <v>8221</v>
      </c>
      <c r="E818">
        <v>26</v>
      </c>
    </row>
    <row r="819" spans="1:5" x14ac:dyDescent="0.25">
      <c r="A819" s="6" t="s">
        <v>8219</v>
      </c>
      <c r="B819">
        <v>11</v>
      </c>
      <c r="D819" s="6" t="s">
        <v>8221</v>
      </c>
      <c r="E819">
        <v>2</v>
      </c>
    </row>
    <row r="820" spans="1:5" x14ac:dyDescent="0.25">
      <c r="A820" s="6" t="s">
        <v>8219</v>
      </c>
      <c r="B820">
        <v>55</v>
      </c>
      <c r="D820" s="6" t="s">
        <v>8221</v>
      </c>
      <c r="E820">
        <v>4</v>
      </c>
    </row>
    <row r="821" spans="1:5" x14ac:dyDescent="0.25">
      <c r="A821" s="6" t="s">
        <v>8219</v>
      </c>
      <c r="B821">
        <v>30</v>
      </c>
      <c r="D821" s="6" t="s">
        <v>8221</v>
      </c>
      <c r="E821">
        <v>6</v>
      </c>
    </row>
    <row r="822" spans="1:5" x14ac:dyDescent="0.25">
      <c r="A822" s="6" t="s">
        <v>8219</v>
      </c>
      <c r="B822">
        <v>28</v>
      </c>
      <c r="D822" s="6" t="s">
        <v>8221</v>
      </c>
      <c r="E822">
        <v>70</v>
      </c>
    </row>
    <row r="823" spans="1:5" x14ac:dyDescent="0.25">
      <c r="A823" s="6" t="s">
        <v>8219</v>
      </c>
      <c r="B823">
        <v>45</v>
      </c>
      <c r="D823" s="6" t="s">
        <v>8221</v>
      </c>
      <c r="E823">
        <v>9</v>
      </c>
    </row>
    <row r="824" spans="1:5" x14ac:dyDescent="0.25">
      <c r="A824" s="6" t="s">
        <v>8219</v>
      </c>
      <c r="B824">
        <v>13</v>
      </c>
      <c r="D824" s="6" t="s">
        <v>8221</v>
      </c>
      <c r="E824">
        <v>8</v>
      </c>
    </row>
    <row r="825" spans="1:5" x14ac:dyDescent="0.25">
      <c r="A825" s="6" t="s">
        <v>8219</v>
      </c>
      <c r="B825">
        <v>40</v>
      </c>
      <c r="D825" s="6" t="s">
        <v>8221</v>
      </c>
      <c r="E825">
        <v>105</v>
      </c>
    </row>
    <row r="826" spans="1:5" x14ac:dyDescent="0.25">
      <c r="A826" s="6" t="s">
        <v>8219</v>
      </c>
      <c r="B826">
        <v>21</v>
      </c>
      <c r="D826" s="6" t="s">
        <v>8221</v>
      </c>
      <c r="E826">
        <v>12</v>
      </c>
    </row>
    <row r="827" spans="1:5" x14ac:dyDescent="0.25">
      <c r="A827" s="6" t="s">
        <v>8219</v>
      </c>
      <c r="B827">
        <v>134</v>
      </c>
      <c r="D827" s="6" t="s">
        <v>8221</v>
      </c>
      <c r="E827">
        <v>0</v>
      </c>
    </row>
    <row r="828" spans="1:5" x14ac:dyDescent="0.25">
      <c r="A828" s="6" t="s">
        <v>8219</v>
      </c>
      <c r="B828">
        <v>20</v>
      </c>
      <c r="D828" s="6" t="s">
        <v>8221</v>
      </c>
      <c r="E828">
        <v>16</v>
      </c>
    </row>
    <row r="829" spans="1:5" x14ac:dyDescent="0.25">
      <c r="A829" s="6" t="s">
        <v>8219</v>
      </c>
      <c r="B829">
        <v>19</v>
      </c>
      <c r="D829" s="6" t="s">
        <v>8221</v>
      </c>
      <c r="E829">
        <v>7</v>
      </c>
    </row>
    <row r="830" spans="1:5" x14ac:dyDescent="0.25">
      <c r="A830" s="6" t="s">
        <v>8219</v>
      </c>
      <c r="B830">
        <v>209</v>
      </c>
      <c r="D830" s="6" t="s">
        <v>8221</v>
      </c>
      <c r="E830">
        <v>4</v>
      </c>
    </row>
    <row r="831" spans="1:5" x14ac:dyDescent="0.25">
      <c r="A831" s="6" t="s">
        <v>8219</v>
      </c>
      <c r="B831">
        <v>38</v>
      </c>
      <c r="D831" s="6" t="s">
        <v>8221</v>
      </c>
      <c r="E831">
        <v>1</v>
      </c>
    </row>
    <row r="832" spans="1:5" x14ac:dyDescent="0.25">
      <c r="A832" s="6" t="s">
        <v>8219</v>
      </c>
      <c r="B832">
        <v>24</v>
      </c>
      <c r="D832" s="6" t="s">
        <v>8221</v>
      </c>
      <c r="E832">
        <v>28</v>
      </c>
    </row>
    <row r="833" spans="1:5" x14ac:dyDescent="0.25">
      <c r="A833" s="6" t="s">
        <v>8219</v>
      </c>
      <c r="B833">
        <v>8</v>
      </c>
      <c r="D833" s="6" t="s">
        <v>8221</v>
      </c>
      <c r="E833">
        <v>1</v>
      </c>
    </row>
    <row r="834" spans="1:5" x14ac:dyDescent="0.25">
      <c r="A834" s="6" t="s">
        <v>8219</v>
      </c>
      <c r="B834">
        <v>179</v>
      </c>
      <c r="D834" s="6" t="s">
        <v>8221</v>
      </c>
      <c r="E834">
        <v>1</v>
      </c>
    </row>
    <row r="835" spans="1:5" x14ac:dyDescent="0.25">
      <c r="A835" s="6" t="s">
        <v>8219</v>
      </c>
      <c r="B835">
        <v>26</v>
      </c>
      <c r="D835" s="6" t="s">
        <v>8221</v>
      </c>
      <c r="E835">
        <v>5</v>
      </c>
    </row>
    <row r="836" spans="1:5" x14ac:dyDescent="0.25">
      <c r="A836" s="6" t="s">
        <v>8219</v>
      </c>
      <c r="B836">
        <v>131</v>
      </c>
      <c r="D836" s="6" t="s">
        <v>8221</v>
      </c>
      <c r="E836">
        <v>3</v>
      </c>
    </row>
    <row r="837" spans="1:5" x14ac:dyDescent="0.25">
      <c r="A837" s="6" t="s">
        <v>8219</v>
      </c>
      <c r="B837">
        <v>14</v>
      </c>
      <c r="D837" s="6" t="s">
        <v>8221</v>
      </c>
      <c r="E837">
        <v>2</v>
      </c>
    </row>
    <row r="838" spans="1:5" x14ac:dyDescent="0.25">
      <c r="A838" s="6" t="s">
        <v>8219</v>
      </c>
      <c r="B838">
        <v>174</v>
      </c>
      <c r="D838" s="6" t="s">
        <v>8221</v>
      </c>
      <c r="E838">
        <v>0</v>
      </c>
    </row>
    <row r="839" spans="1:5" x14ac:dyDescent="0.25">
      <c r="A839" s="6" t="s">
        <v>8219</v>
      </c>
      <c r="B839">
        <v>191</v>
      </c>
      <c r="D839" s="6" t="s">
        <v>8221</v>
      </c>
      <c r="E839">
        <v>0</v>
      </c>
    </row>
    <row r="840" spans="1:5" x14ac:dyDescent="0.25">
      <c r="A840" s="6" t="s">
        <v>8219</v>
      </c>
      <c r="B840">
        <v>38</v>
      </c>
      <c r="D840" s="6" t="s">
        <v>8221</v>
      </c>
      <c r="E840">
        <v>3</v>
      </c>
    </row>
    <row r="841" spans="1:5" x14ac:dyDescent="0.25">
      <c r="A841" s="6" t="s">
        <v>8219</v>
      </c>
      <c r="B841">
        <v>22</v>
      </c>
      <c r="D841" s="6" t="s">
        <v>8221</v>
      </c>
      <c r="E841">
        <v>0</v>
      </c>
    </row>
    <row r="842" spans="1:5" x14ac:dyDescent="0.25">
      <c r="A842" s="6" t="s">
        <v>8219</v>
      </c>
      <c r="B842">
        <v>149</v>
      </c>
      <c r="D842" s="6" t="s">
        <v>8221</v>
      </c>
      <c r="E842">
        <v>0</v>
      </c>
    </row>
    <row r="843" spans="1:5" x14ac:dyDescent="0.25">
      <c r="A843" s="6" t="s">
        <v>8219</v>
      </c>
      <c r="B843">
        <v>56</v>
      </c>
      <c r="D843" s="6" t="s">
        <v>8221</v>
      </c>
      <c r="E843">
        <v>3</v>
      </c>
    </row>
    <row r="844" spans="1:5" x14ac:dyDescent="0.25">
      <c r="A844" s="6" t="s">
        <v>8219</v>
      </c>
      <c r="B844">
        <v>19</v>
      </c>
      <c r="D844" s="6" t="s">
        <v>8221</v>
      </c>
      <c r="E844">
        <v>7</v>
      </c>
    </row>
    <row r="845" spans="1:5" x14ac:dyDescent="0.25">
      <c r="A845" s="6" t="s">
        <v>8219</v>
      </c>
      <c r="B845">
        <v>70</v>
      </c>
      <c r="D845" s="6" t="s">
        <v>8221</v>
      </c>
      <c r="E845">
        <v>25</v>
      </c>
    </row>
    <row r="846" spans="1:5" x14ac:dyDescent="0.25">
      <c r="A846" s="6" t="s">
        <v>8219</v>
      </c>
      <c r="B846">
        <v>81</v>
      </c>
      <c r="D846" s="6" t="s">
        <v>8221</v>
      </c>
      <c r="E846">
        <v>10</v>
      </c>
    </row>
    <row r="847" spans="1:5" x14ac:dyDescent="0.25">
      <c r="A847" s="6" t="s">
        <v>8219</v>
      </c>
      <c r="B847">
        <v>32</v>
      </c>
      <c r="D847" s="6" t="s">
        <v>8221</v>
      </c>
      <c r="E847">
        <v>3</v>
      </c>
    </row>
    <row r="848" spans="1:5" x14ac:dyDescent="0.25">
      <c r="A848" s="6" t="s">
        <v>8219</v>
      </c>
      <c r="B848">
        <v>26</v>
      </c>
      <c r="D848" s="6" t="s">
        <v>8221</v>
      </c>
      <c r="E848">
        <v>5</v>
      </c>
    </row>
    <row r="849" spans="1:5" x14ac:dyDescent="0.25">
      <c r="A849" s="6" t="s">
        <v>8219</v>
      </c>
      <c r="B849">
        <v>105</v>
      </c>
      <c r="D849" s="6" t="s">
        <v>8221</v>
      </c>
      <c r="E849">
        <v>5</v>
      </c>
    </row>
    <row r="850" spans="1:5" x14ac:dyDescent="0.25">
      <c r="A850" s="6" t="s">
        <v>8219</v>
      </c>
      <c r="B850">
        <v>29</v>
      </c>
      <c r="D850" s="6" t="s">
        <v>8221</v>
      </c>
      <c r="E850">
        <v>27</v>
      </c>
    </row>
    <row r="851" spans="1:5" x14ac:dyDescent="0.25">
      <c r="A851" s="6" t="s">
        <v>8219</v>
      </c>
      <c r="B851">
        <v>8</v>
      </c>
      <c r="D851" s="6" t="s">
        <v>8221</v>
      </c>
      <c r="E851">
        <v>2</v>
      </c>
    </row>
    <row r="852" spans="1:5" x14ac:dyDescent="0.25">
      <c r="A852" s="6" t="s">
        <v>8219</v>
      </c>
      <c r="B852">
        <v>89</v>
      </c>
      <c r="D852" s="6" t="s">
        <v>8221</v>
      </c>
      <c r="E852">
        <v>236</v>
      </c>
    </row>
    <row r="853" spans="1:5" x14ac:dyDescent="0.25">
      <c r="A853" s="6" t="s">
        <v>8219</v>
      </c>
      <c r="B853">
        <v>44</v>
      </c>
      <c r="D853" s="6" t="s">
        <v>8221</v>
      </c>
      <c r="E853">
        <v>1</v>
      </c>
    </row>
    <row r="854" spans="1:5" x14ac:dyDescent="0.25">
      <c r="A854" s="6" t="s">
        <v>8219</v>
      </c>
      <c r="B854">
        <v>246</v>
      </c>
      <c r="D854" s="6" t="s">
        <v>8221</v>
      </c>
      <c r="E854">
        <v>12</v>
      </c>
    </row>
    <row r="855" spans="1:5" x14ac:dyDescent="0.25">
      <c r="A855" s="6" t="s">
        <v>8219</v>
      </c>
      <c r="B855">
        <v>120</v>
      </c>
      <c r="D855" s="6" t="s">
        <v>8221</v>
      </c>
      <c r="E855">
        <v>4</v>
      </c>
    </row>
    <row r="856" spans="1:5" x14ac:dyDescent="0.25">
      <c r="A856" s="6" t="s">
        <v>8219</v>
      </c>
      <c r="B856">
        <v>26</v>
      </c>
      <c r="D856" s="6" t="s">
        <v>8221</v>
      </c>
      <c r="E856">
        <v>3</v>
      </c>
    </row>
    <row r="857" spans="1:5" x14ac:dyDescent="0.25">
      <c r="A857" s="6" t="s">
        <v>8219</v>
      </c>
      <c r="B857">
        <v>45</v>
      </c>
      <c r="D857" s="6" t="s">
        <v>8221</v>
      </c>
      <c r="E857">
        <v>99</v>
      </c>
    </row>
    <row r="858" spans="1:5" x14ac:dyDescent="0.25">
      <c r="A858" s="6" t="s">
        <v>8219</v>
      </c>
      <c r="B858">
        <v>20</v>
      </c>
      <c r="D858" s="6" t="s">
        <v>8221</v>
      </c>
      <c r="E858">
        <v>3</v>
      </c>
    </row>
    <row r="859" spans="1:5" x14ac:dyDescent="0.25">
      <c r="A859" s="6" t="s">
        <v>8219</v>
      </c>
      <c r="B859">
        <v>47</v>
      </c>
      <c r="D859" s="6" t="s">
        <v>8221</v>
      </c>
      <c r="E859">
        <v>3</v>
      </c>
    </row>
    <row r="860" spans="1:5" x14ac:dyDescent="0.25">
      <c r="A860" s="6" t="s">
        <v>8219</v>
      </c>
      <c r="B860">
        <v>13</v>
      </c>
      <c r="D860" s="6" t="s">
        <v>8221</v>
      </c>
      <c r="E860">
        <v>22</v>
      </c>
    </row>
    <row r="861" spans="1:5" x14ac:dyDescent="0.25">
      <c r="A861" s="6" t="s">
        <v>8219</v>
      </c>
      <c r="B861">
        <v>183</v>
      </c>
      <c r="D861" s="6" t="s">
        <v>8221</v>
      </c>
      <c r="E861">
        <v>4</v>
      </c>
    </row>
    <row r="862" spans="1:5" x14ac:dyDescent="0.25">
      <c r="A862" s="6" t="s">
        <v>8219</v>
      </c>
      <c r="B862">
        <v>21</v>
      </c>
      <c r="D862" s="6" t="s">
        <v>8221</v>
      </c>
      <c r="E862">
        <v>534</v>
      </c>
    </row>
    <row r="863" spans="1:5" x14ac:dyDescent="0.25">
      <c r="A863" s="6" t="s">
        <v>8219</v>
      </c>
      <c r="B863">
        <v>42</v>
      </c>
      <c r="D863" s="6" t="s">
        <v>8221</v>
      </c>
      <c r="E863">
        <v>12</v>
      </c>
    </row>
    <row r="864" spans="1:5" x14ac:dyDescent="0.25">
      <c r="A864" s="6" t="s">
        <v>8219</v>
      </c>
      <c r="B864">
        <v>54</v>
      </c>
      <c r="D864" s="6" t="s">
        <v>8221</v>
      </c>
      <c r="E864">
        <v>56</v>
      </c>
    </row>
    <row r="865" spans="1:5" x14ac:dyDescent="0.25">
      <c r="A865" s="6" t="s">
        <v>8219</v>
      </c>
      <c r="B865">
        <v>38</v>
      </c>
      <c r="D865" s="6" t="s">
        <v>8221</v>
      </c>
      <c r="E865">
        <v>11</v>
      </c>
    </row>
    <row r="866" spans="1:5" x14ac:dyDescent="0.25">
      <c r="A866" s="6" t="s">
        <v>8219</v>
      </c>
      <c r="B866">
        <v>64</v>
      </c>
      <c r="D866" s="6" t="s">
        <v>8221</v>
      </c>
      <c r="E866">
        <v>0</v>
      </c>
    </row>
    <row r="867" spans="1:5" x14ac:dyDescent="0.25">
      <c r="A867" s="6" t="s">
        <v>8219</v>
      </c>
      <c r="B867">
        <v>13</v>
      </c>
      <c r="D867" s="6" t="s">
        <v>8221</v>
      </c>
      <c r="E867">
        <v>12</v>
      </c>
    </row>
    <row r="868" spans="1:5" x14ac:dyDescent="0.25">
      <c r="A868" s="6" t="s">
        <v>8219</v>
      </c>
      <c r="B868">
        <v>33</v>
      </c>
      <c r="D868" s="6" t="s">
        <v>8221</v>
      </c>
      <c r="E868">
        <v>5</v>
      </c>
    </row>
    <row r="869" spans="1:5" x14ac:dyDescent="0.25">
      <c r="A869" s="6" t="s">
        <v>8219</v>
      </c>
      <c r="B869">
        <v>52</v>
      </c>
      <c r="D869" s="6" t="s">
        <v>8221</v>
      </c>
      <c r="E869">
        <v>24</v>
      </c>
    </row>
    <row r="870" spans="1:5" x14ac:dyDescent="0.25">
      <c r="A870" s="6" t="s">
        <v>8219</v>
      </c>
      <c r="B870">
        <v>107</v>
      </c>
      <c r="D870" s="6" t="s">
        <v>8221</v>
      </c>
      <c r="E870">
        <v>89</v>
      </c>
    </row>
    <row r="871" spans="1:5" x14ac:dyDescent="0.25">
      <c r="A871" s="6" t="s">
        <v>8219</v>
      </c>
      <c r="B871">
        <v>11</v>
      </c>
      <c r="D871" s="6" t="s">
        <v>8221</v>
      </c>
      <c r="E871">
        <v>1</v>
      </c>
    </row>
    <row r="872" spans="1:5" x14ac:dyDescent="0.25">
      <c r="A872" s="6" t="s">
        <v>8219</v>
      </c>
      <c r="B872">
        <v>34</v>
      </c>
      <c r="D872" s="6" t="s">
        <v>8221</v>
      </c>
      <c r="E872">
        <v>55</v>
      </c>
    </row>
    <row r="873" spans="1:5" x14ac:dyDescent="0.25">
      <c r="A873" s="6" t="s">
        <v>8219</v>
      </c>
      <c r="B873">
        <v>75</v>
      </c>
      <c r="D873" s="6" t="s">
        <v>8221</v>
      </c>
      <c r="E873">
        <v>2</v>
      </c>
    </row>
    <row r="874" spans="1:5" x14ac:dyDescent="0.25">
      <c r="A874" s="6" t="s">
        <v>8219</v>
      </c>
      <c r="B874">
        <v>26</v>
      </c>
      <c r="D874" s="6" t="s">
        <v>8221</v>
      </c>
      <c r="E874">
        <v>0</v>
      </c>
    </row>
    <row r="875" spans="1:5" x14ac:dyDescent="0.25">
      <c r="A875" s="6" t="s">
        <v>8219</v>
      </c>
      <c r="B875">
        <v>50</v>
      </c>
      <c r="D875" s="6" t="s">
        <v>8221</v>
      </c>
      <c r="E875">
        <v>4</v>
      </c>
    </row>
    <row r="876" spans="1:5" x14ac:dyDescent="0.25">
      <c r="A876" s="6" t="s">
        <v>8219</v>
      </c>
      <c r="B876">
        <v>80</v>
      </c>
      <c r="D876" s="6" t="s">
        <v>8221</v>
      </c>
      <c r="E876">
        <v>6</v>
      </c>
    </row>
    <row r="877" spans="1:5" x14ac:dyDescent="0.25">
      <c r="A877" s="6" t="s">
        <v>8219</v>
      </c>
      <c r="B877">
        <v>110</v>
      </c>
      <c r="D877" s="6" t="s">
        <v>8221</v>
      </c>
      <c r="E877">
        <v>4</v>
      </c>
    </row>
    <row r="878" spans="1:5" x14ac:dyDescent="0.25">
      <c r="A878" s="6" t="s">
        <v>8219</v>
      </c>
      <c r="B878">
        <v>77</v>
      </c>
      <c r="D878" s="6" t="s">
        <v>8221</v>
      </c>
      <c r="E878">
        <v>4</v>
      </c>
    </row>
    <row r="879" spans="1:5" x14ac:dyDescent="0.25">
      <c r="A879" s="6" t="s">
        <v>8219</v>
      </c>
      <c r="B879">
        <v>50</v>
      </c>
      <c r="D879" s="6" t="s">
        <v>8221</v>
      </c>
      <c r="E879">
        <v>2</v>
      </c>
    </row>
    <row r="880" spans="1:5" x14ac:dyDescent="0.25">
      <c r="A880" s="6" t="s">
        <v>8219</v>
      </c>
      <c r="B880">
        <v>145</v>
      </c>
      <c r="D880" s="6" t="s">
        <v>8221</v>
      </c>
      <c r="E880">
        <v>5</v>
      </c>
    </row>
    <row r="881" spans="1:5" x14ac:dyDescent="0.25">
      <c r="A881" s="6" t="s">
        <v>8219</v>
      </c>
      <c r="B881">
        <v>29</v>
      </c>
      <c r="D881" s="6" t="s">
        <v>8221</v>
      </c>
      <c r="E881">
        <v>83</v>
      </c>
    </row>
    <row r="882" spans="1:5" x14ac:dyDescent="0.25">
      <c r="A882" s="6" t="s">
        <v>8219</v>
      </c>
      <c r="B882">
        <v>114</v>
      </c>
      <c r="D882" s="6" t="s">
        <v>8221</v>
      </c>
      <c r="E882">
        <v>57</v>
      </c>
    </row>
    <row r="883" spans="1:5" x14ac:dyDescent="0.25">
      <c r="A883" s="6" t="s">
        <v>8219</v>
      </c>
      <c r="B883">
        <v>96</v>
      </c>
      <c r="D883" s="6" t="s">
        <v>8221</v>
      </c>
      <c r="E883">
        <v>311</v>
      </c>
    </row>
    <row r="884" spans="1:5" x14ac:dyDescent="0.25">
      <c r="A884" s="6" t="s">
        <v>8219</v>
      </c>
      <c r="B884">
        <v>31</v>
      </c>
      <c r="D884" s="6" t="s">
        <v>8221</v>
      </c>
      <c r="E884">
        <v>2</v>
      </c>
    </row>
    <row r="885" spans="1:5" x14ac:dyDescent="0.25">
      <c r="A885" s="6" t="s">
        <v>8219</v>
      </c>
      <c r="B885">
        <v>4883</v>
      </c>
      <c r="D885" s="6" t="s">
        <v>8221</v>
      </c>
      <c r="E885">
        <v>16</v>
      </c>
    </row>
    <row r="886" spans="1:5" x14ac:dyDescent="0.25">
      <c r="A886" s="6" t="s">
        <v>8219</v>
      </c>
      <c r="B886">
        <v>95</v>
      </c>
      <c r="D886" s="6" t="s">
        <v>8221</v>
      </c>
      <c r="E886">
        <v>9</v>
      </c>
    </row>
    <row r="887" spans="1:5" x14ac:dyDescent="0.25">
      <c r="A887" s="6" t="s">
        <v>8219</v>
      </c>
      <c r="B887">
        <v>2478</v>
      </c>
      <c r="D887" s="6" t="s">
        <v>8221</v>
      </c>
      <c r="E887">
        <v>1</v>
      </c>
    </row>
    <row r="888" spans="1:5" x14ac:dyDescent="0.25">
      <c r="A888" s="6" t="s">
        <v>8219</v>
      </c>
      <c r="B888">
        <v>1789</v>
      </c>
      <c r="D888" s="6" t="s">
        <v>8221</v>
      </c>
      <c r="E888">
        <v>12</v>
      </c>
    </row>
    <row r="889" spans="1:5" x14ac:dyDescent="0.25">
      <c r="A889" s="6" t="s">
        <v>8219</v>
      </c>
      <c r="B889">
        <v>680</v>
      </c>
      <c r="D889" s="6" t="s">
        <v>8221</v>
      </c>
      <c r="E889">
        <v>0</v>
      </c>
    </row>
    <row r="890" spans="1:5" x14ac:dyDescent="0.25">
      <c r="A890" s="6" t="s">
        <v>8219</v>
      </c>
      <c r="B890">
        <v>70</v>
      </c>
      <c r="D890" s="6" t="s">
        <v>8221</v>
      </c>
      <c r="E890">
        <v>20</v>
      </c>
    </row>
    <row r="891" spans="1:5" x14ac:dyDescent="0.25">
      <c r="A891" s="6" t="s">
        <v>8219</v>
      </c>
      <c r="B891">
        <v>23</v>
      </c>
      <c r="D891" s="6" t="s">
        <v>8221</v>
      </c>
      <c r="E891">
        <v>16</v>
      </c>
    </row>
    <row r="892" spans="1:5" x14ac:dyDescent="0.25">
      <c r="A892" s="6" t="s">
        <v>8219</v>
      </c>
      <c r="B892">
        <v>4245</v>
      </c>
      <c r="D892" s="6" t="s">
        <v>8221</v>
      </c>
      <c r="E892">
        <v>33</v>
      </c>
    </row>
    <row r="893" spans="1:5" x14ac:dyDescent="0.25">
      <c r="A893" s="6" t="s">
        <v>8219</v>
      </c>
      <c r="B893">
        <v>943</v>
      </c>
      <c r="D893" s="6" t="s">
        <v>8221</v>
      </c>
      <c r="E893">
        <v>2</v>
      </c>
    </row>
    <row r="894" spans="1:5" x14ac:dyDescent="0.25">
      <c r="A894" s="6" t="s">
        <v>8219</v>
      </c>
      <c r="B894">
        <v>1876</v>
      </c>
      <c r="D894" s="6" t="s">
        <v>8221</v>
      </c>
      <c r="E894">
        <v>6</v>
      </c>
    </row>
    <row r="895" spans="1:5" x14ac:dyDescent="0.25">
      <c r="A895" s="6" t="s">
        <v>8219</v>
      </c>
      <c r="B895">
        <v>834</v>
      </c>
      <c r="D895" s="6" t="s">
        <v>8221</v>
      </c>
      <c r="E895">
        <v>0</v>
      </c>
    </row>
    <row r="896" spans="1:5" x14ac:dyDescent="0.25">
      <c r="A896" s="6" t="s">
        <v>8219</v>
      </c>
      <c r="B896">
        <v>682</v>
      </c>
      <c r="D896" s="6" t="s">
        <v>8221</v>
      </c>
      <c r="E896">
        <v>3</v>
      </c>
    </row>
    <row r="897" spans="1:5" x14ac:dyDescent="0.25">
      <c r="A897" s="6" t="s">
        <v>8219</v>
      </c>
      <c r="B897">
        <v>147</v>
      </c>
      <c r="D897" s="6" t="s">
        <v>8221</v>
      </c>
      <c r="E897">
        <v>0</v>
      </c>
    </row>
    <row r="898" spans="1:5" x14ac:dyDescent="0.25">
      <c r="A898" s="6" t="s">
        <v>8219</v>
      </c>
      <c r="B898">
        <v>415</v>
      </c>
      <c r="D898" s="6" t="s">
        <v>8221</v>
      </c>
      <c r="E898">
        <v>3</v>
      </c>
    </row>
    <row r="899" spans="1:5" x14ac:dyDescent="0.25">
      <c r="A899" s="6" t="s">
        <v>8219</v>
      </c>
      <c r="B899">
        <v>290</v>
      </c>
      <c r="D899" s="6" t="s">
        <v>8221</v>
      </c>
      <c r="E899">
        <v>13</v>
      </c>
    </row>
    <row r="900" spans="1:5" x14ac:dyDescent="0.25">
      <c r="A900" s="6" t="s">
        <v>8219</v>
      </c>
      <c r="B900">
        <v>365</v>
      </c>
      <c r="D900" s="6" t="s">
        <v>8221</v>
      </c>
      <c r="E900">
        <v>6</v>
      </c>
    </row>
    <row r="901" spans="1:5" x14ac:dyDescent="0.25">
      <c r="A901" s="6" t="s">
        <v>8219</v>
      </c>
      <c r="B901">
        <v>660</v>
      </c>
      <c r="D901" s="6" t="s">
        <v>8221</v>
      </c>
      <c r="E901">
        <v>1</v>
      </c>
    </row>
    <row r="902" spans="1:5" x14ac:dyDescent="0.25">
      <c r="A902" s="6" t="s">
        <v>8219</v>
      </c>
      <c r="B902">
        <v>1356</v>
      </c>
      <c r="D902" s="6" t="s">
        <v>8221</v>
      </c>
      <c r="E902">
        <v>0</v>
      </c>
    </row>
    <row r="903" spans="1:5" x14ac:dyDescent="0.25">
      <c r="A903" s="6" t="s">
        <v>8219</v>
      </c>
      <c r="B903">
        <v>424</v>
      </c>
      <c r="D903" s="6" t="s">
        <v>8221</v>
      </c>
      <c r="E903">
        <v>5</v>
      </c>
    </row>
    <row r="904" spans="1:5" x14ac:dyDescent="0.25">
      <c r="A904" s="6" t="s">
        <v>8219</v>
      </c>
      <c r="B904">
        <v>33</v>
      </c>
      <c r="D904" s="6" t="s">
        <v>8221</v>
      </c>
      <c r="E904">
        <v>0</v>
      </c>
    </row>
    <row r="905" spans="1:5" x14ac:dyDescent="0.25">
      <c r="A905" s="6" t="s">
        <v>8219</v>
      </c>
      <c r="B905">
        <v>1633</v>
      </c>
      <c r="D905" s="6" t="s">
        <v>8221</v>
      </c>
      <c r="E905">
        <v>36</v>
      </c>
    </row>
    <row r="906" spans="1:5" x14ac:dyDescent="0.25">
      <c r="A906" s="6" t="s">
        <v>8219</v>
      </c>
      <c r="B906">
        <v>306</v>
      </c>
      <c r="D906" s="6" t="s">
        <v>8221</v>
      </c>
      <c r="E906">
        <v>1</v>
      </c>
    </row>
    <row r="907" spans="1:5" x14ac:dyDescent="0.25">
      <c r="A907" s="6" t="s">
        <v>8219</v>
      </c>
      <c r="B907">
        <v>205</v>
      </c>
      <c r="D907" s="6" t="s">
        <v>8221</v>
      </c>
      <c r="E907">
        <v>1</v>
      </c>
    </row>
    <row r="908" spans="1:5" x14ac:dyDescent="0.25">
      <c r="A908" s="6" t="s">
        <v>8219</v>
      </c>
      <c r="B908">
        <v>1281</v>
      </c>
      <c r="D908" s="6" t="s">
        <v>8221</v>
      </c>
      <c r="E908">
        <v>1</v>
      </c>
    </row>
    <row r="909" spans="1:5" x14ac:dyDescent="0.25">
      <c r="A909" s="6" t="s">
        <v>8219</v>
      </c>
      <c r="B909">
        <v>103</v>
      </c>
      <c r="D909" s="6" t="s">
        <v>8221</v>
      </c>
      <c r="E909">
        <v>9</v>
      </c>
    </row>
    <row r="910" spans="1:5" x14ac:dyDescent="0.25">
      <c r="A910" s="6" t="s">
        <v>8219</v>
      </c>
      <c r="B910">
        <v>1513</v>
      </c>
      <c r="D910" s="6" t="s">
        <v>8221</v>
      </c>
      <c r="E910">
        <v>1</v>
      </c>
    </row>
    <row r="911" spans="1:5" x14ac:dyDescent="0.25">
      <c r="A911" s="6" t="s">
        <v>8219</v>
      </c>
      <c r="B911">
        <v>405</v>
      </c>
      <c r="D911" s="6" t="s">
        <v>8221</v>
      </c>
      <c r="E911">
        <v>0</v>
      </c>
    </row>
    <row r="912" spans="1:5" x14ac:dyDescent="0.25">
      <c r="A912" s="6" t="s">
        <v>8219</v>
      </c>
      <c r="B912">
        <v>510</v>
      </c>
      <c r="D912" s="6" t="s">
        <v>8221</v>
      </c>
      <c r="E912">
        <v>1</v>
      </c>
    </row>
    <row r="913" spans="1:5" x14ac:dyDescent="0.25">
      <c r="A913" s="6" t="s">
        <v>8219</v>
      </c>
      <c r="B913">
        <v>1887</v>
      </c>
      <c r="D913" s="6" t="s">
        <v>8221</v>
      </c>
      <c r="E913">
        <v>1</v>
      </c>
    </row>
    <row r="914" spans="1:5" x14ac:dyDescent="0.25">
      <c r="A914" s="6" t="s">
        <v>8219</v>
      </c>
      <c r="B914">
        <v>701</v>
      </c>
      <c r="D914" s="6" t="s">
        <v>8221</v>
      </c>
      <c r="E914">
        <v>4</v>
      </c>
    </row>
    <row r="915" spans="1:5" x14ac:dyDescent="0.25">
      <c r="A915" s="6" t="s">
        <v>8219</v>
      </c>
      <c r="B915">
        <v>3863</v>
      </c>
      <c r="D915" s="6" t="s">
        <v>8221</v>
      </c>
      <c r="E915">
        <v>2</v>
      </c>
    </row>
    <row r="916" spans="1:5" x14ac:dyDescent="0.25">
      <c r="A916" s="6" t="s">
        <v>8219</v>
      </c>
      <c r="B916">
        <v>238</v>
      </c>
      <c r="D916" s="6" t="s">
        <v>8221</v>
      </c>
      <c r="E916">
        <v>2</v>
      </c>
    </row>
    <row r="917" spans="1:5" x14ac:dyDescent="0.25">
      <c r="A917" s="6" t="s">
        <v>8219</v>
      </c>
      <c r="B917">
        <v>2051</v>
      </c>
      <c r="D917" s="6" t="s">
        <v>8221</v>
      </c>
      <c r="E917">
        <v>2</v>
      </c>
    </row>
    <row r="918" spans="1:5" x14ac:dyDescent="0.25">
      <c r="A918" s="6" t="s">
        <v>8219</v>
      </c>
      <c r="B918">
        <v>402</v>
      </c>
      <c r="D918" s="6" t="s">
        <v>8221</v>
      </c>
      <c r="E918">
        <v>0</v>
      </c>
    </row>
    <row r="919" spans="1:5" x14ac:dyDescent="0.25">
      <c r="A919" s="6" t="s">
        <v>8219</v>
      </c>
      <c r="B919">
        <v>253</v>
      </c>
      <c r="D919" s="6" t="s">
        <v>8221</v>
      </c>
      <c r="E919">
        <v>2</v>
      </c>
    </row>
    <row r="920" spans="1:5" x14ac:dyDescent="0.25">
      <c r="A920" s="6" t="s">
        <v>8219</v>
      </c>
      <c r="B920">
        <v>473</v>
      </c>
      <c r="D920" s="6" t="s">
        <v>8221</v>
      </c>
      <c r="E920">
        <v>4</v>
      </c>
    </row>
    <row r="921" spans="1:5" x14ac:dyDescent="0.25">
      <c r="A921" s="6" t="s">
        <v>8219</v>
      </c>
      <c r="B921">
        <v>821</v>
      </c>
      <c r="D921" s="6" t="s">
        <v>8221</v>
      </c>
      <c r="E921">
        <v>2</v>
      </c>
    </row>
    <row r="922" spans="1:5" x14ac:dyDescent="0.25">
      <c r="A922" s="6" t="s">
        <v>8219</v>
      </c>
      <c r="B922">
        <v>388</v>
      </c>
      <c r="D922" s="6" t="s">
        <v>8221</v>
      </c>
      <c r="E922">
        <v>0</v>
      </c>
    </row>
    <row r="923" spans="1:5" x14ac:dyDescent="0.25">
      <c r="A923" s="6" t="s">
        <v>8219</v>
      </c>
      <c r="B923">
        <v>813</v>
      </c>
      <c r="D923" s="6" t="s">
        <v>8221</v>
      </c>
      <c r="E923">
        <v>1</v>
      </c>
    </row>
    <row r="924" spans="1:5" x14ac:dyDescent="0.25">
      <c r="A924" s="6" t="s">
        <v>8219</v>
      </c>
      <c r="B924">
        <v>1945</v>
      </c>
      <c r="D924" s="6" t="s">
        <v>8221</v>
      </c>
      <c r="E924">
        <v>0</v>
      </c>
    </row>
    <row r="925" spans="1:5" x14ac:dyDescent="0.25">
      <c r="A925" s="6" t="s">
        <v>8219</v>
      </c>
      <c r="B925">
        <v>1637</v>
      </c>
      <c r="D925" s="6" t="s">
        <v>8221</v>
      </c>
      <c r="E925">
        <v>2</v>
      </c>
    </row>
    <row r="926" spans="1:5" x14ac:dyDescent="0.25">
      <c r="A926" s="6" t="s">
        <v>8219</v>
      </c>
      <c r="B926">
        <v>1375</v>
      </c>
      <c r="D926" s="6" t="s">
        <v>8221</v>
      </c>
      <c r="E926">
        <v>7</v>
      </c>
    </row>
    <row r="927" spans="1:5" x14ac:dyDescent="0.25">
      <c r="A927" s="6" t="s">
        <v>8219</v>
      </c>
      <c r="B927">
        <v>17</v>
      </c>
      <c r="D927" s="6" t="s">
        <v>8221</v>
      </c>
      <c r="E927">
        <v>5</v>
      </c>
    </row>
    <row r="928" spans="1:5" x14ac:dyDescent="0.25">
      <c r="A928" s="6" t="s">
        <v>8219</v>
      </c>
      <c r="B928">
        <v>354</v>
      </c>
      <c r="D928" s="6" t="s">
        <v>8221</v>
      </c>
      <c r="E928">
        <v>0</v>
      </c>
    </row>
    <row r="929" spans="1:5" x14ac:dyDescent="0.25">
      <c r="A929" s="6" t="s">
        <v>8219</v>
      </c>
      <c r="B929">
        <v>191</v>
      </c>
      <c r="D929" s="6" t="s">
        <v>8221</v>
      </c>
      <c r="E929">
        <v>0</v>
      </c>
    </row>
    <row r="930" spans="1:5" x14ac:dyDescent="0.25">
      <c r="A930" s="6" t="s">
        <v>8219</v>
      </c>
      <c r="B930">
        <v>303</v>
      </c>
      <c r="D930" s="6" t="s">
        <v>8221</v>
      </c>
      <c r="E930">
        <v>0</v>
      </c>
    </row>
    <row r="931" spans="1:5" x14ac:dyDescent="0.25">
      <c r="A931" s="6" t="s">
        <v>8219</v>
      </c>
      <c r="B931">
        <v>137</v>
      </c>
      <c r="D931" s="6" t="s">
        <v>8221</v>
      </c>
      <c r="E931">
        <v>2</v>
      </c>
    </row>
    <row r="932" spans="1:5" x14ac:dyDescent="0.25">
      <c r="A932" s="6" t="s">
        <v>8219</v>
      </c>
      <c r="B932">
        <v>41</v>
      </c>
      <c r="D932" s="6" t="s">
        <v>8221</v>
      </c>
      <c r="E932">
        <v>0</v>
      </c>
    </row>
    <row r="933" spans="1:5" x14ac:dyDescent="0.25">
      <c r="A933" s="6" t="s">
        <v>8219</v>
      </c>
      <c r="B933">
        <v>398</v>
      </c>
      <c r="D933" s="6" t="s">
        <v>8221</v>
      </c>
      <c r="E933">
        <v>0</v>
      </c>
    </row>
    <row r="934" spans="1:5" x14ac:dyDescent="0.25">
      <c r="A934" s="6" t="s">
        <v>8219</v>
      </c>
      <c r="B934">
        <v>1737</v>
      </c>
      <c r="D934" s="6" t="s">
        <v>8221</v>
      </c>
      <c r="E934">
        <v>28</v>
      </c>
    </row>
    <row r="935" spans="1:5" x14ac:dyDescent="0.25">
      <c r="A935" s="6" t="s">
        <v>8219</v>
      </c>
      <c r="B935">
        <v>971</v>
      </c>
      <c r="D935" s="6" t="s">
        <v>8221</v>
      </c>
      <c r="E935">
        <v>2</v>
      </c>
    </row>
    <row r="936" spans="1:5" x14ac:dyDescent="0.25">
      <c r="A936" s="6" t="s">
        <v>8219</v>
      </c>
      <c r="B936">
        <v>183</v>
      </c>
      <c r="D936" s="6" t="s">
        <v>8221</v>
      </c>
      <c r="E936">
        <v>0</v>
      </c>
    </row>
    <row r="937" spans="1:5" x14ac:dyDescent="0.25">
      <c r="A937" s="6" t="s">
        <v>8219</v>
      </c>
      <c r="B937">
        <v>4562</v>
      </c>
      <c r="D937" s="6" t="s">
        <v>8221</v>
      </c>
      <c r="E937">
        <v>0</v>
      </c>
    </row>
    <row r="938" spans="1:5" x14ac:dyDescent="0.25">
      <c r="A938" s="6" t="s">
        <v>8219</v>
      </c>
      <c r="B938">
        <v>26457</v>
      </c>
      <c r="D938" s="6" t="s">
        <v>8221</v>
      </c>
      <c r="E938">
        <v>0</v>
      </c>
    </row>
    <row r="939" spans="1:5" x14ac:dyDescent="0.25">
      <c r="A939" s="6" t="s">
        <v>8219</v>
      </c>
      <c r="B939">
        <v>162</v>
      </c>
      <c r="D939" s="6" t="s">
        <v>8221</v>
      </c>
      <c r="E939">
        <v>4</v>
      </c>
    </row>
    <row r="940" spans="1:5" x14ac:dyDescent="0.25">
      <c r="A940" s="6" t="s">
        <v>8219</v>
      </c>
      <c r="B940">
        <v>479</v>
      </c>
      <c r="D940" s="6" t="s">
        <v>8221</v>
      </c>
      <c r="E940">
        <v>12</v>
      </c>
    </row>
    <row r="941" spans="1:5" x14ac:dyDescent="0.25">
      <c r="A941" s="6" t="s">
        <v>8219</v>
      </c>
      <c r="B941">
        <v>426</v>
      </c>
      <c r="D941" s="6" t="s">
        <v>8221</v>
      </c>
      <c r="E941">
        <v>0</v>
      </c>
    </row>
    <row r="942" spans="1:5" x14ac:dyDescent="0.25">
      <c r="A942" s="6" t="s">
        <v>8219</v>
      </c>
      <c r="B942">
        <v>450</v>
      </c>
      <c r="D942" s="6" t="s">
        <v>8221</v>
      </c>
      <c r="E942">
        <v>33</v>
      </c>
    </row>
    <row r="943" spans="1:5" x14ac:dyDescent="0.25">
      <c r="A943" s="6" t="s">
        <v>8219</v>
      </c>
      <c r="B943">
        <v>1780</v>
      </c>
      <c r="D943" s="6" t="s">
        <v>8221</v>
      </c>
      <c r="E943">
        <v>0</v>
      </c>
    </row>
    <row r="944" spans="1:5" x14ac:dyDescent="0.25">
      <c r="A944" s="6" t="s">
        <v>8219</v>
      </c>
      <c r="B944">
        <v>122</v>
      </c>
      <c r="D944" s="6" t="s">
        <v>8221</v>
      </c>
      <c r="E944">
        <v>4</v>
      </c>
    </row>
    <row r="945" spans="1:5" x14ac:dyDescent="0.25">
      <c r="A945" s="6" t="s">
        <v>8219</v>
      </c>
      <c r="B945">
        <v>95</v>
      </c>
      <c r="D945" s="6" t="s">
        <v>8221</v>
      </c>
      <c r="E945">
        <v>0</v>
      </c>
    </row>
    <row r="946" spans="1:5" x14ac:dyDescent="0.25">
      <c r="A946" s="6" t="s">
        <v>8219</v>
      </c>
      <c r="B946">
        <v>325</v>
      </c>
      <c r="D946" s="6" t="s">
        <v>8221</v>
      </c>
      <c r="E946">
        <v>11</v>
      </c>
    </row>
    <row r="947" spans="1:5" x14ac:dyDescent="0.25">
      <c r="A947" s="6" t="s">
        <v>8219</v>
      </c>
      <c r="B947">
        <v>353</v>
      </c>
      <c r="D947" s="6" t="s">
        <v>8221</v>
      </c>
      <c r="E947">
        <v>1</v>
      </c>
    </row>
    <row r="948" spans="1:5" x14ac:dyDescent="0.25">
      <c r="A948" s="6" t="s">
        <v>8219</v>
      </c>
      <c r="B948">
        <v>105</v>
      </c>
      <c r="D948" s="6" t="s">
        <v>8221</v>
      </c>
      <c r="E948">
        <v>5</v>
      </c>
    </row>
    <row r="949" spans="1:5" x14ac:dyDescent="0.25">
      <c r="A949" s="6" t="s">
        <v>8219</v>
      </c>
      <c r="B949">
        <v>729</v>
      </c>
      <c r="D949" s="6" t="s">
        <v>8221</v>
      </c>
      <c r="E949">
        <v>0</v>
      </c>
    </row>
    <row r="950" spans="1:5" x14ac:dyDescent="0.25">
      <c r="A950" s="6" t="s">
        <v>8219</v>
      </c>
      <c r="B950">
        <v>454</v>
      </c>
      <c r="D950" s="6" t="s">
        <v>8221</v>
      </c>
      <c r="E950">
        <v>1</v>
      </c>
    </row>
    <row r="951" spans="1:5" x14ac:dyDescent="0.25">
      <c r="A951" s="6" t="s">
        <v>8219</v>
      </c>
      <c r="B951">
        <v>539</v>
      </c>
      <c r="D951" s="6" t="s">
        <v>8221</v>
      </c>
      <c r="E951">
        <v>1</v>
      </c>
    </row>
    <row r="952" spans="1:5" x14ac:dyDescent="0.25">
      <c r="A952" s="6" t="s">
        <v>8219</v>
      </c>
      <c r="B952">
        <v>79</v>
      </c>
      <c r="D952" s="6" t="s">
        <v>8221</v>
      </c>
      <c r="E952">
        <v>6</v>
      </c>
    </row>
    <row r="953" spans="1:5" x14ac:dyDescent="0.25">
      <c r="A953" s="6" t="s">
        <v>8219</v>
      </c>
      <c r="B953">
        <v>94</v>
      </c>
      <c r="D953" s="6" t="s">
        <v>8221</v>
      </c>
      <c r="E953">
        <v>8</v>
      </c>
    </row>
    <row r="954" spans="1:5" x14ac:dyDescent="0.25">
      <c r="A954" s="6" t="s">
        <v>8219</v>
      </c>
      <c r="B954">
        <v>625</v>
      </c>
      <c r="D954" s="6" t="s">
        <v>8221</v>
      </c>
      <c r="E954">
        <v>1</v>
      </c>
    </row>
    <row r="955" spans="1:5" x14ac:dyDescent="0.25">
      <c r="A955" s="6" t="s">
        <v>8219</v>
      </c>
      <c r="B955">
        <v>508</v>
      </c>
      <c r="D955" s="6" t="s">
        <v>8221</v>
      </c>
      <c r="E955">
        <v>0</v>
      </c>
    </row>
    <row r="956" spans="1:5" x14ac:dyDescent="0.25">
      <c r="A956" s="6" t="s">
        <v>8219</v>
      </c>
      <c r="B956">
        <v>531</v>
      </c>
      <c r="D956" s="6" t="s">
        <v>8221</v>
      </c>
      <c r="E956">
        <v>2</v>
      </c>
    </row>
    <row r="957" spans="1:5" x14ac:dyDescent="0.25">
      <c r="A957" s="6" t="s">
        <v>8219</v>
      </c>
      <c r="B957">
        <v>158</v>
      </c>
      <c r="D957" s="6" t="s">
        <v>8221</v>
      </c>
      <c r="E957">
        <v>1</v>
      </c>
    </row>
    <row r="958" spans="1:5" x14ac:dyDescent="0.25">
      <c r="A958" s="6" t="s">
        <v>8219</v>
      </c>
      <c r="B958">
        <v>508</v>
      </c>
      <c r="D958" s="6" t="s">
        <v>8221</v>
      </c>
      <c r="E958">
        <v>0</v>
      </c>
    </row>
    <row r="959" spans="1:5" x14ac:dyDescent="0.25">
      <c r="A959" s="6" t="s">
        <v>8219</v>
      </c>
      <c r="B959">
        <v>644</v>
      </c>
      <c r="D959" s="6" t="s">
        <v>8221</v>
      </c>
      <c r="E959">
        <v>1</v>
      </c>
    </row>
    <row r="960" spans="1:5" x14ac:dyDescent="0.25">
      <c r="A960" s="6" t="s">
        <v>8219</v>
      </c>
      <c r="B960">
        <v>848</v>
      </c>
      <c r="D960" s="6" t="s">
        <v>8221</v>
      </c>
      <c r="E960">
        <v>19</v>
      </c>
    </row>
    <row r="961" spans="1:5" x14ac:dyDescent="0.25">
      <c r="A961" s="6" t="s">
        <v>8219</v>
      </c>
      <c r="B961">
        <v>429</v>
      </c>
      <c r="D961" s="6" t="s">
        <v>8221</v>
      </c>
      <c r="E961">
        <v>27</v>
      </c>
    </row>
    <row r="962" spans="1:5" x14ac:dyDescent="0.25">
      <c r="A962" s="6" t="s">
        <v>8219</v>
      </c>
      <c r="B962">
        <v>204</v>
      </c>
      <c r="D962" s="6" t="s">
        <v>8221</v>
      </c>
      <c r="E962">
        <v>7</v>
      </c>
    </row>
    <row r="963" spans="1:5" x14ac:dyDescent="0.25">
      <c r="A963" s="6" t="s">
        <v>8219</v>
      </c>
      <c r="B963">
        <v>379</v>
      </c>
      <c r="D963" s="6" t="s">
        <v>8221</v>
      </c>
      <c r="E963">
        <v>14</v>
      </c>
    </row>
    <row r="964" spans="1:5" x14ac:dyDescent="0.25">
      <c r="A964" s="6" t="s">
        <v>8219</v>
      </c>
      <c r="B964">
        <v>271</v>
      </c>
      <c r="D964" s="6" t="s">
        <v>8221</v>
      </c>
      <c r="E964">
        <v>5</v>
      </c>
    </row>
    <row r="965" spans="1:5" x14ac:dyDescent="0.25">
      <c r="A965" s="6" t="s">
        <v>8219</v>
      </c>
      <c r="B965">
        <v>120</v>
      </c>
      <c r="D965" s="6" t="s">
        <v>8221</v>
      </c>
      <c r="E965">
        <v>30</v>
      </c>
    </row>
    <row r="966" spans="1:5" x14ac:dyDescent="0.25">
      <c r="A966" s="6" t="s">
        <v>8219</v>
      </c>
      <c r="B966">
        <v>140</v>
      </c>
      <c r="D966" s="6" t="s">
        <v>8221</v>
      </c>
      <c r="E966">
        <v>1</v>
      </c>
    </row>
    <row r="967" spans="1:5" x14ac:dyDescent="0.25">
      <c r="A967" s="6" t="s">
        <v>8219</v>
      </c>
      <c r="B967">
        <v>193</v>
      </c>
      <c r="D967" s="6" t="s">
        <v>8221</v>
      </c>
      <c r="E967">
        <v>0</v>
      </c>
    </row>
    <row r="968" spans="1:5" x14ac:dyDescent="0.25">
      <c r="A968" s="6" t="s">
        <v>8219</v>
      </c>
      <c r="B968">
        <v>180</v>
      </c>
      <c r="D968" s="6" t="s">
        <v>8221</v>
      </c>
      <c r="E968">
        <v>60</v>
      </c>
    </row>
    <row r="969" spans="1:5" x14ac:dyDescent="0.25">
      <c r="A969" s="6" t="s">
        <v>8219</v>
      </c>
      <c r="B969">
        <v>263</v>
      </c>
      <c r="D969" s="6" t="s">
        <v>8221</v>
      </c>
      <c r="E969">
        <v>84</v>
      </c>
    </row>
    <row r="970" spans="1:5" x14ac:dyDescent="0.25">
      <c r="A970" s="6" t="s">
        <v>8219</v>
      </c>
      <c r="B970">
        <v>217</v>
      </c>
      <c r="D970" s="6" t="s">
        <v>8221</v>
      </c>
      <c r="E970">
        <v>47</v>
      </c>
    </row>
    <row r="971" spans="1:5" x14ac:dyDescent="0.25">
      <c r="A971" s="6" t="s">
        <v>8219</v>
      </c>
      <c r="B971">
        <v>443</v>
      </c>
      <c r="D971" s="6" t="s">
        <v>8221</v>
      </c>
      <c r="E971">
        <v>66</v>
      </c>
    </row>
    <row r="972" spans="1:5" x14ac:dyDescent="0.25">
      <c r="A972" s="6" t="s">
        <v>8219</v>
      </c>
      <c r="B972">
        <v>1373</v>
      </c>
      <c r="D972" s="6" t="s">
        <v>8221</v>
      </c>
      <c r="E972">
        <v>171</v>
      </c>
    </row>
    <row r="973" spans="1:5" x14ac:dyDescent="0.25">
      <c r="A973" s="6" t="s">
        <v>8219</v>
      </c>
      <c r="B973">
        <v>742</v>
      </c>
      <c r="D973" s="6" t="s">
        <v>8221</v>
      </c>
      <c r="E973">
        <v>29</v>
      </c>
    </row>
    <row r="974" spans="1:5" x14ac:dyDescent="0.25">
      <c r="A974" s="6" t="s">
        <v>8219</v>
      </c>
      <c r="B974">
        <v>170</v>
      </c>
      <c r="D974" s="6" t="s">
        <v>8221</v>
      </c>
      <c r="E974">
        <v>9</v>
      </c>
    </row>
    <row r="975" spans="1:5" x14ac:dyDescent="0.25">
      <c r="A975" s="6" t="s">
        <v>8219</v>
      </c>
      <c r="B975">
        <v>242</v>
      </c>
      <c r="D975" s="6" t="s">
        <v>8221</v>
      </c>
      <c r="E975">
        <v>27</v>
      </c>
    </row>
    <row r="976" spans="1:5" x14ac:dyDescent="0.25">
      <c r="A976" s="6" t="s">
        <v>8219</v>
      </c>
      <c r="B976">
        <v>541</v>
      </c>
      <c r="D976" s="6" t="s">
        <v>8221</v>
      </c>
      <c r="E976">
        <v>2</v>
      </c>
    </row>
    <row r="977" spans="1:5" x14ac:dyDescent="0.25">
      <c r="A977" s="6" t="s">
        <v>8219</v>
      </c>
      <c r="B977">
        <v>121</v>
      </c>
      <c r="D977" s="6" t="s">
        <v>8221</v>
      </c>
      <c r="E977">
        <v>3</v>
      </c>
    </row>
    <row r="978" spans="1:5" x14ac:dyDescent="0.25">
      <c r="A978" s="6" t="s">
        <v>8219</v>
      </c>
      <c r="B978">
        <v>621</v>
      </c>
      <c r="D978" s="6" t="s">
        <v>8221</v>
      </c>
      <c r="E978">
        <v>4</v>
      </c>
    </row>
    <row r="979" spans="1:5" x14ac:dyDescent="0.25">
      <c r="A979" s="6" t="s">
        <v>8219</v>
      </c>
      <c r="B979">
        <v>101</v>
      </c>
      <c r="D979" s="6" t="s">
        <v>8221</v>
      </c>
      <c r="E979">
        <v>2</v>
      </c>
    </row>
    <row r="980" spans="1:5" x14ac:dyDescent="0.25">
      <c r="A980" s="6" t="s">
        <v>8219</v>
      </c>
      <c r="B980">
        <v>554</v>
      </c>
      <c r="D980" s="6" t="s">
        <v>8221</v>
      </c>
      <c r="E980">
        <v>20</v>
      </c>
    </row>
    <row r="981" spans="1:5" x14ac:dyDescent="0.25">
      <c r="A981" s="6" t="s">
        <v>8219</v>
      </c>
      <c r="B981">
        <v>666</v>
      </c>
      <c r="D981" s="6" t="s">
        <v>8221</v>
      </c>
      <c r="E981">
        <v>3</v>
      </c>
    </row>
    <row r="982" spans="1:5" x14ac:dyDescent="0.25">
      <c r="A982" s="6" t="s">
        <v>8219</v>
      </c>
      <c r="B982">
        <v>410</v>
      </c>
      <c r="D982" s="6" t="s">
        <v>8221</v>
      </c>
      <c r="E982">
        <v>4</v>
      </c>
    </row>
    <row r="983" spans="1:5" x14ac:dyDescent="0.25">
      <c r="A983" s="6" t="s">
        <v>8219</v>
      </c>
      <c r="B983">
        <v>375</v>
      </c>
      <c r="D983" s="6" t="s">
        <v>8221</v>
      </c>
      <c r="E983">
        <v>1</v>
      </c>
    </row>
    <row r="984" spans="1:5" x14ac:dyDescent="0.25">
      <c r="A984" s="6" t="s">
        <v>8219</v>
      </c>
      <c r="B984">
        <v>1364</v>
      </c>
      <c r="D984" s="6" t="s">
        <v>8221</v>
      </c>
      <c r="E984">
        <v>0</v>
      </c>
    </row>
    <row r="985" spans="1:5" x14ac:dyDescent="0.25">
      <c r="A985" s="6" t="s">
        <v>8219</v>
      </c>
      <c r="B985">
        <v>35</v>
      </c>
      <c r="D985" s="6" t="s">
        <v>8221</v>
      </c>
      <c r="E985">
        <v>0</v>
      </c>
    </row>
    <row r="986" spans="1:5" x14ac:dyDescent="0.25">
      <c r="A986" s="6" t="s">
        <v>8219</v>
      </c>
      <c r="B986">
        <v>203</v>
      </c>
      <c r="D986" s="6" t="s">
        <v>8221</v>
      </c>
      <c r="E986">
        <v>14</v>
      </c>
    </row>
    <row r="987" spans="1:5" x14ac:dyDescent="0.25">
      <c r="A987" s="6" t="s">
        <v>8219</v>
      </c>
      <c r="B987">
        <v>49</v>
      </c>
      <c r="D987" s="6" t="s">
        <v>8221</v>
      </c>
      <c r="E987">
        <v>1</v>
      </c>
    </row>
    <row r="988" spans="1:5" x14ac:dyDescent="0.25">
      <c r="A988" s="6" t="s">
        <v>8219</v>
      </c>
      <c r="B988">
        <v>5812</v>
      </c>
      <c r="D988" s="6" t="s">
        <v>8221</v>
      </c>
      <c r="E988">
        <v>118</v>
      </c>
    </row>
    <row r="989" spans="1:5" x14ac:dyDescent="0.25">
      <c r="A989" s="6" t="s">
        <v>8219</v>
      </c>
      <c r="B989">
        <v>1556</v>
      </c>
      <c r="D989" s="6" t="s">
        <v>8221</v>
      </c>
      <c r="E989">
        <v>2</v>
      </c>
    </row>
    <row r="990" spans="1:5" x14ac:dyDescent="0.25">
      <c r="A990" s="6" t="s">
        <v>8219</v>
      </c>
      <c r="B990">
        <v>65</v>
      </c>
      <c r="D990" s="6" t="s">
        <v>8221</v>
      </c>
      <c r="E990">
        <v>1</v>
      </c>
    </row>
    <row r="991" spans="1:5" x14ac:dyDescent="0.25">
      <c r="A991" s="6" t="s">
        <v>8219</v>
      </c>
      <c r="B991">
        <v>10</v>
      </c>
      <c r="D991" s="6" t="s">
        <v>8221</v>
      </c>
      <c r="E991">
        <v>3</v>
      </c>
    </row>
    <row r="992" spans="1:5" x14ac:dyDescent="0.25">
      <c r="A992" s="6" t="s">
        <v>8219</v>
      </c>
      <c r="B992">
        <v>76</v>
      </c>
      <c r="D992" s="6" t="s">
        <v>8221</v>
      </c>
      <c r="E992">
        <v>1</v>
      </c>
    </row>
    <row r="993" spans="1:5" x14ac:dyDescent="0.25">
      <c r="A993" s="6" t="s">
        <v>8219</v>
      </c>
      <c r="B993">
        <v>263</v>
      </c>
      <c r="D993" s="6" t="s">
        <v>8221</v>
      </c>
      <c r="E993">
        <v>3</v>
      </c>
    </row>
    <row r="994" spans="1:5" x14ac:dyDescent="0.25">
      <c r="A994" s="6" t="s">
        <v>8219</v>
      </c>
      <c r="B994">
        <v>1530</v>
      </c>
      <c r="D994" s="6" t="s">
        <v>8221</v>
      </c>
      <c r="E994">
        <v>38</v>
      </c>
    </row>
    <row r="995" spans="1:5" x14ac:dyDescent="0.25">
      <c r="A995" s="6" t="s">
        <v>8219</v>
      </c>
      <c r="B995">
        <v>278</v>
      </c>
      <c r="D995" s="6" t="s">
        <v>8221</v>
      </c>
      <c r="E995">
        <v>52</v>
      </c>
    </row>
    <row r="996" spans="1:5" x14ac:dyDescent="0.25">
      <c r="A996" s="6" t="s">
        <v>8219</v>
      </c>
      <c r="B996">
        <v>350</v>
      </c>
      <c r="D996" s="6" t="s">
        <v>8221</v>
      </c>
      <c r="E996">
        <v>2</v>
      </c>
    </row>
    <row r="997" spans="1:5" x14ac:dyDescent="0.25">
      <c r="A997" s="6" t="s">
        <v>8219</v>
      </c>
      <c r="B997">
        <v>470</v>
      </c>
      <c r="D997" s="6" t="s">
        <v>8221</v>
      </c>
      <c r="E997">
        <v>0</v>
      </c>
    </row>
    <row r="998" spans="1:5" x14ac:dyDescent="0.25">
      <c r="A998" s="6" t="s">
        <v>8219</v>
      </c>
      <c r="B998">
        <v>3</v>
      </c>
      <c r="D998" s="6" t="s">
        <v>8221</v>
      </c>
      <c r="E998">
        <v>4</v>
      </c>
    </row>
    <row r="999" spans="1:5" x14ac:dyDescent="0.25">
      <c r="A999" s="6" t="s">
        <v>8219</v>
      </c>
      <c r="B999">
        <v>8200</v>
      </c>
      <c r="D999" s="6" t="s">
        <v>8221</v>
      </c>
      <c r="E999">
        <v>4</v>
      </c>
    </row>
    <row r="1000" spans="1:5" x14ac:dyDescent="0.25">
      <c r="A1000" s="6" t="s">
        <v>8219</v>
      </c>
      <c r="B1000">
        <v>8359</v>
      </c>
      <c r="D1000" s="6" t="s">
        <v>8221</v>
      </c>
      <c r="E1000">
        <v>18</v>
      </c>
    </row>
    <row r="1001" spans="1:5" x14ac:dyDescent="0.25">
      <c r="A1001" s="6" t="s">
        <v>8219</v>
      </c>
      <c r="B1001">
        <v>188</v>
      </c>
      <c r="D1001" s="6" t="s">
        <v>8221</v>
      </c>
      <c r="E1001">
        <v>0</v>
      </c>
    </row>
    <row r="1002" spans="1:5" x14ac:dyDescent="0.25">
      <c r="A1002" s="6" t="s">
        <v>8219</v>
      </c>
      <c r="B1002">
        <v>48</v>
      </c>
      <c r="D1002" s="6" t="s">
        <v>8221</v>
      </c>
      <c r="E1002">
        <v>22</v>
      </c>
    </row>
    <row r="1003" spans="1:5" x14ac:dyDescent="0.25">
      <c r="A1003" s="6" t="s">
        <v>8219</v>
      </c>
      <c r="B1003">
        <v>607</v>
      </c>
      <c r="D1003" s="6" t="s">
        <v>8221</v>
      </c>
      <c r="E1003">
        <v>49</v>
      </c>
    </row>
    <row r="1004" spans="1:5" x14ac:dyDescent="0.25">
      <c r="A1004" s="6" t="s">
        <v>8219</v>
      </c>
      <c r="B1004">
        <v>50</v>
      </c>
      <c r="D1004" s="6" t="s">
        <v>8221</v>
      </c>
      <c r="E1004">
        <v>19</v>
      </c>
    </row>
    <row r="1005" spans="1:5" x14ac:dyDescent="0.25">
      <c r="A1005" s="6" t="s">
        <v>8219</v>
      </c>
      <c r="B1005">
        <v>55</v>
      </c>
      <c r="D1005" s="6" t="s">
        <v>8221</v>
      </c>
      <c r="E1005">
        <v>4</v>
      </c>
    </row>
    <row r="1006" spans="1:5" x14ac:dyDescent="0.25">
      <c r="A1006" s="6" t="s">
        <v>8219</v>
      </c>
      <c r="B1006">
        <v>38</v>
      </c>
      <c r="D1006" s="6" t="s">
        <v>8221</v>
      </c>
      <c r="E1006">
        <v>4</v>
      </c>
    </row>
    <row r="1007" spans="1:5" x14ac:dyDescent="0.25">
      <c r="A1007" s="6" t="s">
        <v>8219</v>
      </c>
      <c r="B1007">
        <v>25</v>
      </c>
      <c r="D1007" s="6" t="s">
        <v>8221</v>
      </c>
      <c r="E1007">
        <v>2</v>
      </c>
    </row>
    <row r="1008" spans="1:5" x14ac:dyDescent="0.25">
      <c r="A1008" s="6" t="s">
        <v>8219</v>
      </c>
      <c r="B1008">
        <v>46</v>
      </c>
      <c r="D1008" s="6" t="s">
        <v>8221</v>
      </c>
      <c r="E1008">
        <v>0</v>
      </c>
    </row>
    <row r="1009" spans="1:5" x14ac:dyDescent="0.25">
      <c r="A1009" s="6" t="s">
        <v>8219</v>
      </c>
      <c r="B1009">
        <v>83</v>
      </c>
      <c r="D1009" s="6" t="s">
        <v>8221</v>
      </c>
      <c r="E1009">
        <v>0</v>
      </c>
    </row>
    <row r="1010" spans="1:5" x14ac:dyDescent="0.25">
      <c r="A1010" s="6" t="s">
        <v>8219</v>
      </c>
      <c r="B1010">
        <v>35</v>
      </c>
      <c r="D1010" s="6" t="s">
        <v>8221</v>
      </c>
      <c r="E1010">
        <v>14</v>
      </c>
    </row>
    <row r="1011" spans="1:5" x14ac:dyDescent="0.25">
      <c r="A1011" s="6" t="s">
        <v>8219</v>
      </c>
      <c r="B1011">
        <v>25</v>
      </c>
      <c r="D1011" s="6" t="s">
        <v>8221</v>
      </c>
      <c r="E1011">
        <v>8</v>
      </c>
    </row>
    <row r="1012" spans="1:5" x14ac:dyDescent="0.25">
      <c r="A1012" s="6" t="s">
        <v>8219</v>
      </c>
      <c r="B1012">
        <v>75</v>
      </c>
      <c r="D1012" s="6" t="s">
        <v>8221</v>
      </c>
      <c r="E1012">
        <v>0</v>
      </c>
    </row>
    <row r="1013" spans="1:5" x14ac:dyDescent="0.25">
      <c r="A1013" s="6" t="s">
        <v>8219</v>
      </c>
      <c r="B1013">
        <v>62</v>
      </c>
      <c r="D1013" s="6" t="s">
        <v>8221</v>
      </c>
      <c r="E1013">
        <v>15</v>
      </c>
    </row>
    <row r="1014" spans="1:5" x14ac:dyDescent="0.25">
      <c r="A1014" s="6" t="s">
        <v>8219</v>
      </c>
      <c r="B1014">
        <v>160</v>
      </c>
      <c r="D1014" s="6" t="s">
        <v>8221</v>
      </c>
      <c r="E1014">
        <v>33</v>
      </c>
    </row>
    <row r="1015" spans="1:5" x14ac:dyDescent="0.25">
      <c r="A1015" s="6" t="s">
        <v>8219</v>
      </c>
      <c r="B1015">
        <v>246</v>
      </c>
      <c r="D1015" s="6" t="s">
        <v>8221</v>
      </c>
      <c r="E1015">
        <v>2</v>
      </c>
    </row>
    <row r="1016" spans="1:5" x14ac:dyDescent="0.25">
      <c r="A1016" s="6" t="s">
        <v>8219</v>
      </c>
      <c r="B1016">
        <v>55</v>
      </c>
      <c r="D1016" s="6" t="s">
        <v>8221</v>
      </c>
      <c r="E1016">
        <v>6</v>
      </c>
    </row>
    <row r="1017" spans="1:5" x14ac:dyDescent="0.25">
      <c r="A1017" s="6" t="s">
        <v>8219</v>
      </c>
      <c r="B1017">
        <v>23</v>
      </c>
      <c r="D1017" s="6" t="s">
        <v>8221</v>
      </c>
      <c r="E1017">
        <v>2</v>
      </c>
    </row>
    <row r="1018" spans="1:5" x14ac:dyDescent="0.25">
      <c r="A1018" s="6" t="s">
        <v>8219</v>
      </c>
      <c r="B1018">
        <v>72</v>
      </c>
      <c r="D1018" s="6" t="s">
        <v>8221</v>
      </c>
      <c r="E1018">
        <v>0</v>
      </c>
    </row>
    <row r="1019" spans="1:5" x14ac:dyDescent="0.25">
      <c r="A1019" s="6" t="s">
        <v>8219</v>
      </c>
      <c r="B1019">
        <v>22</v>
      </c>
      <c r="D1019" s="6" t="s">
        <v>8221</v>
      </c>
      <c r="E1019">
        <v>4</v>
      </c>
    </row>
    <row r="1020" spans="1:5" x14ac:dyDescent="0.25">
      <c r="A1020" s="6" t="s">
        <v>8219</v>
      </c>
      <c r="B1020">
        <v>14</v>
      </c>
      <c r="D1020" s="6" t="s">
        <v>8221</v>
      </c>
      <c r="E1020">
        <v>1</v>
      </c>
    </row>
    <row r="1021" spans="1:5" x14ac:dyDescent="0.25">
      <c r="A1021" s="6" t="s">
        <v>8219</v>
      </c>
      <c r="B1021">
        <v>38</v>
      </c>
      <c r="D1021" s="6" t="s">
        <v>8221</v>
      </c>
      <c r="E1021">
        <v>3</v>
      </c>
    </row>
    <row r="1022" spans="1:5" x14ac:dyDescent="0.25">
      <c r="A1022" s="6" t="s">
        <v>8219</v>
      </c>
      <c r="B1022">
        <v>32</v>
      </c>
      <c r="D1022" s="6" t="s">
        <v>8221</v>
      </c>
      <c r="E1022">
        <v>4</v>
      </c>
    </row>
    <row r="1023" spans="1:5" x14ac:dyDescent="0.25">
      <c r="A1023" s="6" t="s">
        <v>8219</v>
      </c>
      <c r="B1023">
        <v>63</v>
      </c>
      <c r="D1023" s="6" t="s">
        <v>8221</v>
      </c>
      <c r="E1023">
        <v>0</v>
      </c>
    </row>
    <row r="1024" spans="1:5" x14ac:dyDescent="0.25">
      <c r="A1024" s="6" t="s">
        <v>8219</v>
      </c>
      <c r="B1024">
        <v>27</v>
      </c>
      <c r="D1024" s="6" t="s">
        <v>8221</v>
      </c>
      <c r="E1024">
        <v>4</v>
      </c>
    </row>
    <row r="1025" spans="1:5" x14ac:dyDescent="0.25">
      <c r="A1025" s="6" t="s">
        <v>8219</v>
      </c>
      <c r="B1025">
        <v>44</v>
      </c>
      <c r="D1025" s="6" t="s">
        <v>8221</v>
      </c>
      <c r="E1025">
        <v>3</v>
      </c>
    </row>
    <row r="1026" spans="1:5" x14ac:dyDescent="0.25">
      <c r="A1026" s="6" t="s">
        <v>8219</v>
      </c>
      <c r="B1026">
        <v>38</v>
      </c>
      <c r="D1026" s="6" t="s">
        <v>8221</v>
      </c>
      <c r="E1026">
        <v>34</v>
      </c>
    </row>
    <row r="1027" spans="1:5" x14ac:dyDescent="0.25">
      <c r="A1027" s="6" t="s">
        <v>8219</v>
      </c>
      <c r="B1027">
        <v>115</v>
      </c>
      <c r="D1027" s="6" t="s">
        <v>8221</v>
      </c>
      <c r="E1027">
        <v>2</v>
      </c>
    </row>
    <row r="1028" spans="1:5" x14ac:dyDescent="0.25">
      <c r="A1028" s="6" t="s">
        <v>8219</v>
      </c>
      <c r="B1028">
        <v>37</v>
      </c>
      <c r="D1028" s="6" t="s">
        <v>8221</v>
      </c>
      <c r="E1028">
        <v>33</v>
      </c>
    </row>
    <row r="1029" spans="1:5" x14ac:dyDescent="0.25">
      <c r="A1029" s="6" t="s">
        <v>8219</v>
      </c>
      <c r="B1029">
        <v>99</v>
      </c>
      <c r="D1029" s="6" t="s">
        <v>8221</v>
      </c>
      <c r="E1029">
        <v>0</v>
      </c>
    </row>
    <row r="1030" spans="1:5" x14ac:dyDescent="0.25">
      <c r="A1030" s="6" t="s">
        <v>8219</v>
      </c>
      <c r="B1030">
        <v>44</v>
      </c>
      <c r="D1030" s="6" t="s">
        <v>8221</v>
      </c>
      <c r="E1030">
        <v>0</v>
      </c>
    </row>
    <row r="1031" spans="1:5" x14ac:dyDescent="0.25">
      <c r="A1031" s="6" t="s">
        <v>8219</v>
      </c>
      <c r="B1031">
        <v>58</v>
      </c>
      <c r="D1031" s="6" t="s">
        <v>8221</v>
      </c>
      <c r="E1031">
        <v>1</v>
      </c>
    </row>
    <row r="1032" spans="1:5" x14ac:dyDescent="0.25">
      <c r="A1032" s="6" t="s">
        <v>8219</v>
      </c>
      <c r="B1032">
        <v>191</v>
      </c>
      <c r="D1032" s="6" t="s">
        <v>8221</v>
      </c>
      <c r="E1032">
        <v>13</v>
      </c>
    </row>
    <row r="1033" spans="1:5" x14ac:dyDescent="0.25">
      <c r="A1033" s="6" t="s">
        <v>8219</v>
      </c>
      <c r="B1033">
        <v>40</v>
      </c>
      <c r="D1033" s="6" t="s">
        <v>8221</v>
      </c>
      <c r="E1033">
        <v>2</v>
      </c>
    </row>
    <row r="1034" spans="1:5" x14ac:dyDescent="0.25">
      <c r="A1034" s="6" t="s">
        <v>8219</v>
      </c>
      <c r="B1034">
        <v>38</v>
      </c>
      <c r="D1034" s="6" t="s">
        <v>8221</v>
      </c>
      <c r="E1034">
        <v>36</v>
      </c>
    </row>
    <row r="1035" spans="1:5" x14ac:dyDescent="0.25">
      <c r="A1035" s="6" t="s">
        <v>8219</v>
      </c>
      <c r="B1035">
        <v>39</v>
      </c>
      <c r="D1035" s="6" t="s">
        <v>8221</v>
      </c>
      <c r="E1035">
        <v>1</v>
      </c>
    </row>
    <row r="1036" spans="1:5" x14ac:dyDescent="0.25">
      <c r="A1036" s="6" t="s">
        <v>8219</v>
      </c>
      <c r="B1036">
        <v>11</v>
      </c>
      <c r="D1036" s="6" t="s">
        <v>8221</v>
      </c>
      <c r="E1036">
        <v>15</v>
      </c>
    </row>
    <row r="1037" spans="1:5" x14ac:dyDescent="0.25">
      <c r="A1037" s="6" t="s">
        <v>8219</v>
      </c>
      <c r="B1037">
        <v>107</v>
      </c>
      <c r="D1037" s="6" t="s">
        <v>8221</v>
      </c>
      <c r="E1037">
        <v>1</v>
      </c>
    </row>
    <row r="1038" spans="1:5" x14ac:dyDescent="0.25">
      <c r="A1038" s="6" t="s">
        <v>8219</v>
      </c>
      <c r="B1038">
        <v>147</v>
      </c>
      <c r="D1038" s="6" t="s">
        <v>8221</v>
      </c>
      <c r="E1038">
        <v>0</v>
      </c>
    </row>
    <row r="1039" spans="1:5" x14ac:dyDescent="0.25">
      <c r="A1039" s="6" t="s">
        <v>8219</v>
      </c>
      <c r="B1039">
        <v>36</v>
      </c>
      <c r="D1039" s="6" t="s">
        <v>8221</v>
      </c>
      <c r="E1039">
        <v>1</v>
      </c>
    </row>
    <row r="1040" spans="1:5" x14ac:dyDescent="0.25">
      <c r="A1040" s="6" t="s">
        <v>8219</v>
      </c>
      <c r="B1040">
        <v>92</v>
      </c>
      <c r="D1040" s="6" t="s">
        <v>8221</v>
      </c>
      <c r="E1040">
        <v>0</v>
      </c>
    </row>
    <row r="1041" spans="1:5" x14ac:dyDescent="0.25">
      <c r="A1041" s="6" t="s">
        <v>8219</v>
      </c>
      <c r="B1041">
        <v>35</v>
      </c>
      <c r="D1041" s="6" t="s">
        <v>8221</v>
      </c>
      <c r="E1041">
        <v>0</v>
      </c>
    </row>
    <row r="1042" spans="1:5" x14ac:dyDescent="0.25">
      <c r="A1042" s="6" t="s">
        <v>8219</v>
      </c>
      <c r="B1042">
        <v>17</v>
      </c>
      <c r="D1042" s="6" t="s">
        <v>8221</v>
      </c>
      <c r="E1042">
        <v>1</v>
      </c>
    </row>
    <row r="1043" spans="1:5" x14ac:dyDescent="0.25">
      <c r="A1043" s="6" t="s">
        <v>8219</v>
      </c>
      <c r="B1043">
        <v>22</v>
      </c>
      <c r="D1043" s="6" t="s">
        <v>8221</v>
      </c>
      <c r="E1043">
        <v>39</v>
      </c>
    </row>
    <row r="1044" spans="1:5" x14ac:dyDescent="0.25">
      <c r="A1044" s="6" t="s">
        <v>8219</v>
      </c>
      <c r="B1044">
        <v>69</v>
      </c>
      <c r="D1044" s="6" t="s">
        <v>8221</v>
      </c>
      <c r="E1044">
        <v>0</v>
      </c>
    </row>
    <row r="1045" spans="1:5" x14ac:dyDescent="0.25">
      <c r="A1045" s="6" t="s">
        <v>8219</v>
      </c>
      <c r="B1045">
        <v>13</v>
      </c>
      <c r="D1045" s="6" t="s">
        <v>8221</v>
      </c>
      <c r="E1045">
        <v>0</v>
      </c>
    </row>
    <row r="1046" spans="1:5" x14ac:dyDescent="0.25">
      <c r="A1046" s="6" t="s">
        <v>8219</v>
      </c>
      <c r="B1046">
        <v>58</v>
      </c>
      <c r="D1046" s="6" t="s">
        <v>8221</v>
      </c>
      <c r="E1046">
        <v>3</v>
      </c>
    </row>
    <row r="1047" spans="1:5" x14ac:dyDescent="0.25">
      <c r="A1047" s="6" t="s">
        <v>8219</v>
      </c>
      <c r="B1047">
        <v>44</v>
      </c>
      <c r="D1047" s="6" t="s">
        <v>8221</v>
      </c>
      <c r="E1047">
        <v>1</v>
      </c>
    </row>
    <row r="1048" spans="1:5" x14ac:dyDescent="0.25">
      <c r="A1048" s="6" t="s">
        <v>8219</v>
      </c>
      <c r="B1048">
        <v>83</v>
      </c>
      <c r="D1048" s="6" t="s">
        <v>8221</v>
      </c>
      <c r="E1048">
        <v>13</v>
      </c>
    </row>
    <row r="1049" spans="1:5" x14ac:dyDescent="0.25">
      <c r="A1049" s="6" t="s">
        <v>8219</v>
      </c>
      <c r="B1049">
        <v>117</v>
      </c>
      <c r="D1049" s="6" t="s">
        <v>8221</v>
      </c>
      <c r="E1049">
        <v>0</v>
      </c>
    </row>
    <row r="1050" spans="1:5" x14ac:dyDescent="0.25">
      <c r="A1050" s="6" t="s">
        <v>8219</v>
      </c>
      <c r="B1050">
        <v>32</v>
      </c>
      <c r="D1050" s="6" t="s">
        <v>8221</v>
      </c>
      <c r="E1050">
        <v>6</v>
      </c>
    </row>
    <row r="1051" spans="1:5" x14ac:dyDescent="0.25">
      <c r="A1051" s="6" t="s">
        <v>8219</v>
      </c>
      <c r="B1051">
        <v>8</v>
      </c>
      <c r="D1051" s="6" t="s">
        <v>8221</v>
      </c>
      <c r="E1051">
        <v>0</v>
      </c>
    </row>
    <row r="1052" spans="1:5" x14ac:dyDescent="0.25">
      <c r="A1052" s="6" t="s">
        <v>8219</v>
      </c>
      <c r="B1052">
        <v>340</v>
      </c>
      <c r="D1052" s="6" t="s">
        <v>8221</v>
      </c>
      <c r="E1052">
        <v>14</v>
      </c>
    </row>
    <row r="1053" spans="1:5" x14ac:dyDescent="0.25">
      <c r="A1053" s="6" t="s">
        <v>8219</v>
      </c>
      <c r="B1053">
        <v>7</v>
      </c>
      <c r="D1053" s="6" t="s">
        <v>8221</v>
      </c>
      <c r="E1053">
        <v>5</v>
      </c>
    </row>
    <row r="1054" spans="1:5" x14ac:dyDescent="0.25">
      <c r="A1054" s="6" t="s">
        <v>8219</v>
      </c>
      <c r="B1054">
        <v>19</v>
      </c>
      <c r="D1054" s="6" t="s">
        <v>8221</v>
      </c>
      <c r="E1054">
        <v>6</v>
      </c>
    </row>
    <row r="1055" spans="1:5" x14ac:dyDescent="0.25">
      <c r="A1055" s="6" t="s">
        <v>8219</v>
      </c>
      <c r="B1055">
        <v>47</v>
      </c>
      <c r="D1055" s="6" t="s">
        <v>8221</v>
      </c>
      <c r="E1055">
        <v>15</v>
      </c>
    </row>
    <row r="1056" spans="1:5" x14ac:dyDescent="0.25">
      <c r="A1056" s="6" t="s">
        <v>8219</v>
      </c>
      <c r="B1056">
        <v>13</v>
      </c>
      <c r="D1056" s="6" t="s">
        <v>8221</v>
      </c>
      <c r="E1056">
        <v>0</v>
      </c>
    </row>
    <row r="1057" spans="1:5" x14ac:dyDescent="0.25">
      <c r="A1057" s="6" t="s">
        <v>8219</v>
      </c>
      <c r="B1057">
        <v>90</v>
      </c>
      <c r="D1057" s="6" t="s">
        <v>8221</v>
      </c>
      <c r="E1057">
        <v>1</v>
      </c>
    </row>
    <row r="1058" spans="1:5" x14ac:dyDescent="0.25">
      <c r="A1058" s="6" t="s">
        <v>8219</v>
      </c>
      <c r="B1058">
        <v>63</v>
      </c>
      <c r="D1058" s="6" t="s">
        <v>8221</v>
      </c>
      <c r="E1058">
        <v>9</v>
      </c>
    </row>
    <row r="1059" spans="1:5" x14ac:dyDescent="0.25">
      <c r="A1059" s="6" t="s">
        <v>8219</v>
      </c>
      <c r="B1059">
        <v>26</v>
      </c>
      <c r="D1059" s="6" t="s">
        <v>8221</v>
      </c>
      <c r="E1059">
        <v>3</v>
      </c>
    </row>
    <row r="1060" spans="1:5" x14ac:dyDescent="0.25">
      <c r="A1060" s="6" t="s">
        <v>8219</v>
      </c>
      <c r="B1060">
        <v>71</v>
      </c>
      <c r="D1060" s="6" t="s">
        <v>8221</v>
      </c>
      <c r="E1060">
        <v>3</v>
      </c>
    </row>
    <row r="1061" spans="1:5" x14ac:dyDescent="0.25">
      <c r="A1061" s="6" t="s">
        <v>8219</v>
      </c>
      <c r="B1061">
        <v>38</v>
      </c>
      <c r="D1061" s="6" t="s">
        <v>8221</v>
      </c>
      <c r="E1061">
        <v>1</v>
      </c>
    </row>
    <row r="1062" spans="1:5" x14ac:dyDescent="0.25">
      <c r="A1062" s="6" t="s">
        <v>8219</v>
      </c>
      <c r="B1062">
        <v>859</v>
      </c>
      <c r="D1062" s="6" t="s">
        <v>8221</v>
      </c>
      <c r="E1062">
        <v>3</v>
      </c>
    </row>
    <row r="1063" spans="1:5" x14ac:dyDescent="0.25">
      <c r="A1063" s="6" t="s">
        <v>8219</v>
      </c>
      <c r="B1063">
        <v>21</v>
      </c>
      <c r="D1063" s="6" t="s">
        <v>8221</v>
      </c>
      <c r="E1063">
        <v>0</v>
      </c>
    </row>
    <row r="1064" spans="1:5" x14ac:dyDescent="0.25">
      <c r="A1064" s="6" t="s">
        <v>8219</v>
      </c>
      <c r="B1064">
        <v>78</v>
      </c>
      <c r="D1064" s="6" t="s">
        <v>8221</v>
      </c>
      <c r="E1064">
        <v>2</v>
      </c>
    </row>
    <row r="1065" spans="1:5" x14ac:dyDescent="0.25">
      <c r="A1065" s="6" t="s">
        <v>8219</v>
      </c>
      <c r="B1065">
        <v>53</v>
      </c>
      <c r="D1065" s="6" t="s">
        <v>8221</v>
      </c>
      <c r="E1065">
        <v>10</v>
      </c>
    </row>
    <row r="1066" spans="1:5" x14ac:dyDescent="0.25">
      <c r="A1066" s="6" t="s">
        <v>8219</v>
      </c>
      <c r="B1066">
        <v>356</v>
      </c>
      <c r="D1066" s="6" t="s">
        <v>8221</v>
      </c>
      <c r="E1066">
        <v>60</v>
      </c>
    </row>
    <row r="1067" spans="1:5" x14ac:dyDescent="0.25">
      <c r="A1067" s="6" t="s">
        <v>8219</v>
      </c>
      <c r="B1067">
        <v>279</v>
      </c>
      <c r="D1067" s="6" t="s">
        <v>8221</v>
      </c>
      <c r="E1067">
        <v>5</v>
      </c>
    </row>
    <row r="1068" spans="1:5" x14ac:dyDescent="0.25">
      <c r="A1068" s="6" t="s">
        <v>8219</v>
      </c>
      <c r="B1068">
        <v>266</v>
      </c>
      <c r="D1068" s="6" t="s">
        <v>8221</v>
      </c>
      <c r="E1068">
        <v>9</v>
      </c>
    </row>
    <row r="1069" spans="1:5" x14ac:dyDescent="0.25">
      <c r="A1069" s="6" t="s">
        <v>8219</v>
      </c>
      <c r="B1069">
        <v>623</v>
      </c>
      <c r="D1069" s="6" t="s">
        <v>8221</v>
      </c>
      <c r="E1069">
        <v>13</v>
      </c>
    </row>
    <row r="1070" spans="1:5" x14ac:dyDescent="0.25">
      <c r="A1070" s="6" t="s">
        <v>8219</v>
      </c>
      <c r="B1070">
        <v>392</v>
      </c>
      <c r="D1070" s="6" t="s">
        <v>8221</v>
      </c>
      <c r="E1070">
        <v>0</v>
      </c>
    </row>
    <row r="1071" spans="1:5" x14ac:dyDescent="0.25">
      <c r="A1071" s="6" t="s">
        <v>8219</v>
      </c>
      <c r="B1071">
        <v>3562</v>
      </c>
      <c r="D1071" s="6" t="s">
        <v>8221</v>
      </c>
      <c r="E1071">
        <v>8</v>
      </c>
    </row>
    <row r="1072" spans="1:5" x14ac:dyDescent="0.25">
      <c r="A1072" s="6" t="s">
        <v>8219</v>
      </c>
      <c r="B1072">
        <v>514</v>
      </c>
      <c r="D1072" s="6" t="s">
        <v>8221</v>
      </c>
      <c r="E1072">
        <v>3</v>
      </c>
    </row>
    <row r="1073" spans="1:5" x14ac:dyDescent="0.25">
      <c r="A1073" s="6" t="s">
        <v>8219</v>
      </c>
      <c r="B1073">
        <v>88</v>
      </c>
      <c r="D1073" s="6" t="s">
        <v>8221</v>
      </c>
      <c r="E1073">
        <v>3</v>
      </c>
    </row>
    <row r="1074" spans="1:5" x14ac:dyDescent="0.25">
      <c r="A1074" s="6" t="s">
        <v>8219</v>
      </c>
      <c r="B1074">
        <v>537</v>
      </c>
      <c r="D1074" s="6" t="s">
        <v>8221</v>
      </c>
      <c r="E1074">
        <v>0</v>
      </c>
    </row>
    <row r="1075" spans="1:5" x14ac:dyDescent="0.25">
      <c r="A1075" s="6" t="s">
        <v>8219</v>
      </c>
      <c r="B1075">
        <v>25</v>
      </c>
      <c r="D1075" s="6" t="s">
        <v>8221</v>
      </c>
      <c r="E1075">
        <v>6</v>
      </c>
    </row>
    <row r="1076" spans="1:5" x14ac:dyDescent="0.25">
      <c r="A1076" s="6" t="s">
        <v>8219</v>
      </c>
      <c r="B1076">
        <v>3238</v>
      </c>
      <c r="D1076" s="6" t="s">
        <v>8221</v>
      </c>
      <c r="E1076">
        <v>4</v>
      </c>
    </row>
    <row r="1077" spans="1:5" x14ac:dyDescent="0.25">
      <c r="A1077" s="6" t="s">
        <v>8219</v>
      </c>
      <c r="B1077">
        <v>897</v>
      </c>
      <c r="D1077" s="6" t="s">
        <v>8221</v>
      </c>
      <c r="E1077">
        <v>1</v>
      </c>
    </row>
    <row r="1078" spans="1:5" x14ac:dyDescent="0.25">
      <c r="A1078" s="6" t="s">
        <v>8219</v>
      </c>
      <c r="B1078">
        <v>878</v>
      </c>
      <c r="D1078" s="6" t="s">
        <v>8221</v>
      </c>
      <c r="E1078">
        <v>29</v>
      </c>
    </row>
    <row r="1079" spans="1:5" x14ac:dyDescent="0.25">
      <c r="A1079" s="6" t="s">
        <v>8219</v>
      </c>
      <c r="B1079">
        <v>115</v>
      </c>
      <c r="D1079" s="6" t="s">
        <v>8221</v>
      </c>
      <c r="E1079">
        <v>0</v>
      </c>
    </row>
    <row r="1080" spans="1:5" x14ac:dyDescent="0.25">
      <c r="A1080" s="6" t="s">
        <v>8219</v>
      </c>
      <c r="B1080">
        <v>234</v>
      </c>
      <c r="D1080" s="6" t="s">
        <v>8221</v>
      </c>
      <c r="E1080">
        <v>4</v>
      </c>
    </row>
    <row r="1081" spans="1:5" x14ac:dyDescent="0.25">
      <c r="A1081" s="6" t="s">
        <v>8219</v>
      </c>
      <c r="B1081">
        <v>4330</v>
      </c>
      <c r="D1081" s="6" t="s">
        <v>8221</v>
      </c>
      <c r="E1081">
        <v>5</v>
      </c>
    </row>
    <row r="1082" spans="1:5" x14ac:dyDescent="0.25">
      <c r="A1082" s="6" t="s">
        <v>8219</v>
      </c>
      <c r="B1082">
        <v>651</v>
      </c>
      <c r="D1082" s="6" t="s">
        <v>8221</v>
      </c>
      <c r="E1082">
        <v>4</v>
      </c>
    </row>
    <row r="1083" spans="1:5" x14ac:dyDescent="0.25">
      <c r="A1083" s="6" t="s">
        <v>8219</v>
      </c>
      <c r="B1083">
        <v>251</v>
      </c>
      <c r="D1083" s="6" t="s">
        <v>8221</v>
      </c>
      <c r="E1083">
        <v>5</v>
      </c>
    </row>
    <row r="1084" spans="1:5" x14ac:dyDescent="0.25">
      <c r="A1084" s="6" t="s">
        <v>8219</v>
      </c>
      <c r="B1084">
        <v>263</v>
      </c>
      <c r="D1084" s="6" t="s">
        <v>8221</v>
      </c>
      <c r="E1084">
        <v>1</v>
      </c>
    </row>
    <row r="1085" spans="1:5" x14ac:dyDescent="0.25">
      <c r="A1085" s="6" t="s">
        <v>8219</v>
      </c>
      <c r="B1085">
        <v>28</v>
      </c>
      <c r="D1085" s="6" t="s">
        <v>8221</v>
      </c>
      <c r="E1085">
        <v>1</v>
      </c>
    </row>
    <row r="1086" spans="1:5" x14ac:dyDescent="0.25">
      <c r="A1086" s="6" t="s">
        <v>8219</v>
      </c>
      <c r="B1086">
        <v>721</v>
      </c>
      <c r="D1086" s="6" t="s">
        <v>8221</v>
      </c>
      <c r="E1086">
        <v>0</v>
      </c>
    </row>
    <row r="1087" spans="1:5" x14ac:dyDescent="0.25">
      <c r="A1087" s="6" t="s">
        <v>8219</v>
      </c>
      <c r="B1087">
        <v>50</v>
      </c>
      <c r="D1087" s="6" t="s">
        <v>8221</v>
      </c>
      <c r="E1087">
        <v>14</v>
      </c>
    </row>
    <row r="1088" spans="1:5" x14ac:dyDescent="0.25">
      <c r="A1088" s="6" t="s">
        <v>8219</v>
      </c>
      <c r="B1088">
        <v>73</v>
      </c>
      <c r="D1088" s="6" t="s">
        <v>8221</v>
      </c>
      <c r="E1088">
        <v>3</v>
      </c>
    </row>
    <row r="1089" spans="1:5" x14ac:dyDescent="0.25">
      <c r="A1089" s="6" t="s">
        <v>8219</v>
      </c>
      <c r="B1089">
        <v>27</v>
      </c>
      <c r="D1089" s="6" t="s">
        <v>8221</v>
      </c>
      <c r="E1089">
        <v>10</v>
      </c>
    </row>
    <row r="1090" spans="1:5" x14ac:dyDescent="0.25">
      <c r="A1090" s="6" t="s">
        <v>8219</v>
      </c>
      <c r="B1090">
        <v>34</v>
      </c>
      <c r="D1090" s="6" t="s">
        <v>8221</v>
      </c>
      <c r="E1090">
        <v>17</v>
      </c>
    </row>
    <row r="1091" spans="1:5" x14ac:dyDescent="0.25">
      <c r="A1091" s="6" t="s">
        <v>8219</v>
      </c>
      <c r="B1091">
        <v>7</v>
      </c>
      <c r="D1091" s="6" t="s">
        <v>8221</v>
      </c>
      <c r="E1091">
        <v>2</v>
      </c>
    </row>
    <row r="1092" spans="1:5" x14ac:dyDescent="0.25">
      <c r="A1092" s="6" t="s">
        <v>8219</v>
      </c>
      <c r="B1092">
        <v>24</v>
      </c>
      <c r="D1092" s="6" t="s">
        <v>8221</v>
      </c>
      <c r="E1092">
        <v>0</v>
      </c>
    </row>
    <row r="1093" spans="1:5" x14ac:dyDescent="0.25">
      <c r="A1093" s="6" t="s">
        <v>8219</v>
      </c>
      <c r="B1093">
        <v>15</v>
      </c>
      <c r="D1093" s="6" t="s">
        <v>8221</v>
      </c>
      <c r="E1093">
        <v>4</v>
      </c>
    </row>
    <row r="1094" spans="1:5" x14ac:dyDescent="0.25">
      <c r="A1094" s="6" t="s">
        <v>8219</v>
      </c>
      <c r="B1094">
        <v>72</v>
      </c>
      <c r="D1094" s="6" t="s">
        <v>8221</v>
      </c>
      <c r="E1094">
        <v>12</v>
      </c>
    </row>
    <row r="1095" spans="1:5" x14ac:dyDescent="0.25">
      <c r="A1095" s="6" t="s">
        <v>8219</v>
      </c>
      <c r="B1095">
        <v>120</v>
      </c>
      <c r="D1095" s="6" t="s">
        <v>8221</v>
      </c>
      <c r="E1095">
        <v>3</v>
      </c>
    </row>
    <row r="1096" spans="1:5" x14ac:dyDescent="0.25">
      <c r="A1096" s="6" t="s">
        <v>8219</v>
      </c>
      <c r="B1096">
        <v>123</v>
      </c>
      <c r="D1096" s="6" t="s">
        <v>8221</v>
      </c>
      <c r="E1096">
        <v>12</v>
      </c>
    </row>
    <row r="1097" spans="1:5" x14ac:dyDescent="0.25">
      <c r="A1097" s="6" t="s">
        <v>8219</v>
      </c>
      <c r="B1097">
        <v>1</v>
      </c>
      <c r="D1097" s="6" t="s">
        <v>8221</v>
      </c>
      <c r="E1097">
        <v>0</v>
      </c>
    </row>
    <row r="1098" spans="1:5" x14ac:dyDescent="0.25">
      <c r="A1098" s="6" t="s">
        <v>8219</v>
      </c>
      <c r="B1098">
        <v>24</v>
      </c>
      <c r="D1098" s="6" t="s">
        <v>8221</v>
      </c>
      <c r="E1098">
        <v>7</v>
      </c>
    </row>
    <row r="1099" spans="1:5" x14ac:dyDescent="0.25">
      <c r="A1099" s="6" t="s">
        <v>8219</v>
      </c>
      <c r="B1099">
        <v>33</v>
      </c>
      <c r="D1099" s="6" t="s">
        <v>8221</v>
      </c>
      <c r="E1099">
        <v>2</v>
      </c>
    </row>
    <row r="1100" spans="1:5" x14ac:dyDescent="0.25">
      <c r="A1100" s="6" t="s">
        <v>8219</v>
      </c>
      <c r="B1100">
        <v>14</v>
      </c>
      <c r="D1100" s="6" t="s">
        <v>8221</v>
      </c>
      <c r="E1100">
        <v>1</v>
      </c>
    </row>
    <row r="1101" spans="1:5" x14ac:dyDescent="0.25">
      <c r="A1101" s="6" t="s">
        <v>8219</v>
      </c>
      <c r="B1101">
        <v>9</v>
      </c>
      <c r="D1101" s="6" t="s">
        <v>8221</v>
      </c>
      <c r="E1101">
        <v>4</v>
      </c>
    </row>
    <row r="1102" spans="1:5" x14ac:dyDescent="0.25">
      <c r="A1102" s="6" t="s">
        <v>8219</v>
      </c>
      <c r="B1102">
        <v>76</v>
      </c>
      <c r="D1102" s="6" t="s">
        <v>8221</v>
      </c>
      <c r="E1102">
        <v>4</v>
      </c>
    </row>
    <row r="1103" spans="1:5" x14ac:dyDescent="0.25">
      <c r="A1103" s="6" t="s">
        <v>8219</v>
      </c>
      <c r="B1103">
        <v>19</v>
      </c>
      <c r="D1103" s="6" t="s">
        <v>8221</v>
      </c>
      <c r="E1103">
        <v>17</v>
      </c>
    </row>
    <row r="1104" spans="1:5" x14ac:dyDescent="0.25">
      <c r="A1104" s="6" t="s">
        <v>8219</v>
      </c>
      <c r="B1104">
        <v>69</v>
      </c>
      <c r="D1104" s="6" t="s">
        <v>8221</v>
      </c>
      <c r="E1104">
        <v>7</v>
      </c>
    </row>
    <row r="1105" spans="1:5" x14ac:dyDescent="0.25">
      <c r="A1105" s="6" t="s">
        <v>8219</v>
      </c>
      <c r="B1105">
        <v>218</v>
      </c>
      <c r="D1105" s="6" t="s">
        <v>8221</v>
      </c>
      <c r="E1105">
        <v>2</v>
      </c>
    </row>
    <row r="1106" spans="1:5" x14ac:dyDescent="0.25">
      <c r="A1106" s="6" t="s">
        <v>8219</v>
      </c>
      <c r="B1106">
        <v>30</v>
      </c>
      <c r="D1106" s="6" t="s">
        <v>8221</v>
      </c>
      <c r="E1106">
        <v>5</v>
      </c>
    </row>
    <row r="1107" spans="1:5" x14ac:dyDescent="0.25">
      <c r="A1107" s="6" t="s">
        <v>8219</v>
      </c>
      <c r="B1107">
        <v>100</v>
      </c>
      <c r="D1107" s="6" t="s">
        <v>8221</v>
      </c>
      <c r="E1107">
        <v>1</v>
      </c>
    </row>
    <row r="1108" spans="1:5" x14ac:dyDescent="0.25">
      <c r="A1108" s="6" t="s">
        <v>8219</v>
      </c>
      <c r="B1108">
        <v>296</v>
      </c>
      <c r="D1108" s="6" t="s">
        <v>8221</v>
      </c>
      <c r="E1108">
        <v>1</v>
      </c>
    </row>
    <row r="1109" spans="1:5" x14ac:dyDescent="0.25">
      <c r="A1109" s="6" t="s">
        <v>8219</v>
      </c>
      <c r="B1109">
        <v>1204</v>
      </c>
      <c r="D1109" s="6" t="s">
        <v>8221</v>
      </c>
      <c r="E1109">
        <v>14</v>
      </c>
    </row>
    <row r="1110" spans="1:5" x14ac:dyDescent="0.25">
      <c r="A1110" s="6" t="s">
        <v>8219</v>
      </c>
      <c r="B1110">
        <v>321</v>
      </c>
      <c r="D1110" s="6" t="s">
        <v>8221</v>
      </c>
      <c r="E1110">
        <v>26</v>
      </c>
    </row>
    <row r="1111" spans="1:5" x14ac:dyDescent="0.25">
      <c r="A1111" s="6" t="s">
        <v>8219</v>
      </c>
      <c r="B1111">
        <v>301</v>
      </c>
      <c r="D1111" s="6" t="s">
        <v>8221</v>
      </c>
      <c r="E1111">
        <v>2</v>
      </c>
    </row>
    <row r="1112" spans="1:5" x14ac:dyDescent="0.25">
      <c r="A1112" s="6" t="s">
        <v>8219</v>
      </c>
      <c r="B1112">
        <v>144</v>
      </c>
      <c r="D1112" s="6" t="s">
        <v>8221</v>
      </c>
      <c r="E1112">
        <v>1</v>
      </c>
    </row>
    <row r="1113" spans="1:5" x14ac:dyDescent="0.25">
      <c r="A1113" s="6" t="s">
        <v>8219</v>
      </c>
      <c r="B1113">
        <v>539</v>
      </c>
      <c r="D1113" s="6" t="s">
        <v>8221</v>
      </c>
      <c r="E1113">
        <v>3</v>
      </c>
    </row>
    <row r="1114" spans="1:5" x14ac:dyDescent="0.25">
      <c r="A1114" s="6" t="s">
        <v>8219</v>
      </c>
      <c r="B1114">
        <v>498</v>
      </c>
      <c r="D1114" s="6" t="s">
        <v>8221</v>
      </c>
      <c r="E1114">
        <v>7</v>
      </c>
    </row>
    <row r="1115" spans="1:5" x14ac:dyDescent="0.25">
      <c r="A1115" s="6" t="s">
        <v>8219</v>
      </c>
      <c r="B1115">
        <v>1113</v>
      </c>
      <c r="D1115" s="6" t="s">
        <v>8221</v>
      </c>
      <c r="E1115">
        <v>9</v>
      </c>
    </row>
    <row r="1116" spans="1:5" x14ac:dyDescent="0.25">
      <c r="A1116" s="6" t="s">
        <v>8219</v>
      </c>
      <c r="B1116">
        <v>988</v>
      </c>
      <c r="D1116" s="6" t="s">
        <v>8221</v>
      </c>
      <c r="E1116">
        <v>20</v>
      </c>
    </row>
    <row r="1117" spans="1:5" x14ac:dyDescent="0.25">
      <c r="A1117" s="6" t="s">
        <v>8219</v>
      </c>
      <c r="B1117">
        <v>391</v>
      </c>
      <c r="D1117" s="6" t="s">
        <v>8221</v>
      </c>
      <c r="E1117">
        <v>6</v>
      </c>
    </row>
    <row r="1118" spans="1:5" x14ac:dyDescent="0.25">
      <c r="A1118" s="6" t="s">
        <v>8219</v>
      </c>
      <c r="B1118">
        <v>28</v>
      </c>
      <c r="D1118" s="6" t="s">
        <v>8221</v>
      </c>
      <c r="E1118">
        <v>13</v>
      </c>
    </row>
    <row r="1119" spans="1:5" x14ac:dyDescent="0.25">
      <c r="A1119" s="6" t="s">
        <v>8219</v>
      </c>
      <c r="B1119">
        <v>147</v>
      </c>
      <c r="D1119" s="6" t="s">
        <v>8221</v>
      </c>
      <c r="E1119">
        <v>1</v>
      </c>
    </row>
    <row r="1120" spans="1:5" x14ac:dyDescent="0.25">
      <c r="A1120" s="6" t="s">
        <v>8219</v>
      </c>
      <c r="B1120">
        <v>680</v>
      </c>
      <c r="D1120" s="6" t="s">
        <v>8221</v>
      </c>
      <c r="E1120">
        <v>202</v>
      </c>
    </row>
    <row r="1121" spans="1:5" x14ac:dyDescent="0.25">
      <c r="A1121" s="6" t="s">
        <v>8219</v>
      </c>
      <c r="B1121">
        <v>983</v>
      </c>
      <c r="D1121" s="6" t="s">
        <v>8221</v>
      </c>
      <c r="E1121">
        <v>0</v>
      </c>
    </row>
    <row r="1122" spans="1:5" x14ac:dyDescent="0.25">
      <c r="A1122" s="6" t="s">
        <v>8219</v>
      </c>
      <c r="B1122">
        <v>79</v>
      </c>
      <c r="D1122" s="6" t="s">
        <v>8221</v>
      </c>
      <c r="E1122">
        <v>1</v>
      </c>
    </row>
    <row r="1123" spans="1:5" x14ac:dyDescent="0.25">
      <c r="A1123" s="6" t="s">
        <v>8219</v>
      </c>
      <c r="B1123">
        <v>426</v>
      </c>
      <c r="D1123" s="6" t="s">
        <v>8221</v>
      </c>
      <c r="E1123">
        <v>0</v>
      </c>
    </row>
    <row r="1124" spans="1:5" x14ac:dyDescent="0.25">
      <c r="A1124" s="6" t="s">
        <v>8219</v>
      </c>
      <c r="B1124">
        <v>96</v>
      </c>
      <c r="D1124" s="6" t="s">
        <v>8221</v>
      </c>
      <c r="E1124">
        <v>2</v>
      </c>
    </row>
    <row r="1125" spans="1:5" x14ac:dyDescent="0.25">
      <c r="A1125" s="6" t="s">
        <v>8219</v>
      </c>
      <c r="B1125">
        <v>163</v>
      </c>
      <c r="D1125" s="6" t="s">
        <v>8221</v>
      </c>
      <c r="E1125">
        <v>13</v>
      </c>
    </row>
    <row r="1126" spans="1:5" x14ac:dyDescent="0.25">
      <c r="A1126" s="6" t="s">
        <v>8219</v>
      </c>
      <c r="B1126">
        <v>2525</v>
      </c>
      <c r="D1126" s="6" t="s">
        <v>8221</v>
      </c>
      <c r="E1126">
        <v>9</v>
      </c>
    </row>
    <row r="1127" spans="1:5" x14ac:dyDescent="0.25">
      <c r="A1127" s="6" t="s">
        <v>8219</v>
      </c>
      <c r="B1127">
        <v>2035</v>
      </c>
      <c r="D1127" s="6" t="s">
        <v>8221</v>
      </c>
      <c r="E1127">
        <v>2</v>
      </c>
    </row>
    <row r="1128" spans="1:5" x14ac:dyDescent="0.25">
      <c r="A1128" s="6" t="s">
        <v>8219</v>
      </c>
      <c r="B1128">
        <v>290</v>
      </c>
      <c r="D1128" s="6" t="s">
        <v>8221</v>
      </c>
      <c r="E1128">
        <v>0</v>
      </c>
    </row>
    <row r="1129" spans="1:5" x14ac:dyDescent="0.25">
      <c r="A1129" s="6" t="s">
        <v>8219</v>
      </c>
      <c r="B1129">
        <v>1980</v>
      </c>
      <c r="D1129" s="6" t="s">
        <v>8221</v>
      </c>
      <c r="E1129">
        <v>35</v>
      </c>
    </row>
    <row r="1130" spans="1:5" x14ac:dyDescent="0.25">
      <c r="A1130" s="6" t="s">
        <v>8219</v>
      </c>
      <c r="B1130">
        <v>57</v>
      </c>
      <c r="D1130" s="6" t="s">
        <v>8221</v>
      </c>
      <c r="E1130">
        <v>2</v>
      </c>
    </row>
    <row r="1131" spans="1:5" x14ac:dyDescent="0.25">
      <c r="A1131" s="6" t="s">
        <v>8219</v>
      </c>
      <c r="B1131">
        <v>380</v>
      </c>
      <c r="D1131" s="6" t="s">
        <v>8221</v>
      </c>
      <c r="E1131">
        <v>3</v>
      </c>
    </row>
    <row r="1132" spans="1:5" x14ac:dyDescent="0.25">
      <c r="A1132" s="6" t="s">
        <v>8219</v>
      </c>
      <c r="B1132">
        <v>128</v>
      </c>
      <c r="D1132" s="6" t="s">
        <v>8221</v>
      </c>
      <c r="E1132">
        <v>0</v>
      </c>
    </row>
    <row r="1133" spans="1:5" x14ac:dyDescent="0.25">
      <c r="A1133" s="6" t="s">
        <v>8219</v>
      </c>
      <c r="B1133">
        <v>180</v>
      </c>
      <c r="D1133" s="6" t="s">
        <v>8221</v>
      </c>
      <c r="E1133">
        <v>1</v>
      </c>
    </row>
    <row r="1134" spans="1:5" x14ac:dyDescent="0.25">
      <c r="A1134" s="6" t="s">
        <v>8219</v>
      </c>
      <c r="B1134">
        <v>571</v>
      </c>
      <c r="D1134" s="6" t="s">
        <v>8221</v>
      </c>
      <c r="E1134">
        <v>0</v>
      </c>
    </row>
    <row r="1135" spans="1:5" x14ac:dyDescent="0.25">
      <c r="A1135" s="6" t="s">
        <v>8219</v>
      </c>
      <c r="B1135">
        <v>480</v>
      </c>
      <c r="D1135" s="6" t="s">
        <v>8221</v>
      </c>
      <c r="E1135">
        <v>0</v>
      </c>
    </row>
    <row r="1136" spans="1:5" x14ac:dyDescent="0.25">
      <c r="A1136" s="6" t="s">
        <v>8219</v>
      </c>
      <c r="B1136">
        <v>249</v>
      </c>
      <c r="D1136" s="6" t="s">
        <v>8221</v>
      </c>
      <c r="E1136">
        <v>3</v>
      </c>
    </row>
    <row r="1137" spans="1:5" x14ac:dyDescent="0.25">
      <c r="A1137" s="6" t="s">
        <v>8219</v>
      </c>
      <c r="B1137">
        <v>84</v>
      </c>
      <c r="D1137" s="6" t="s">
        <v>8221</v>
      </c>
      <c r="E1137">
        <v>11</v>
      </c>
    </row>
    <row r="1138" spans="1:5" x14ac:dyDescent="0.25">
      <c r="A1138" s="6" t="s">
        <v>8219</v>
      </c>
      <c r="B1138">
        <v>197</v>
      </c>
      <c r="D1138" s="6" t="s">
        <v>8221</v>
      </c>
      <c r="E1138">
        <v>6</v>
      </c>
    </row>
    <row r="1139" spans="1:5" x14ac:dyDescent="0.25">
      <c r="A1139" s="6" t="s">
        <v>8219</v>
      </c>
      <c r="B1139">
        <v>271</v>
      </c>
      <c r="D1139" s="6" t="s">
        <v>8221</v>
      </c>
      <c r="E1139">
        <v>0</v>
      </c>
    </row>
    <row r="1140" spans="1:5" x14ac:dyDescent="0.25">
      <c r="A1140" s="6" t="s">
        <v>8219</v>
      </c>
      <c r="B1140">
        <v>50</v>
      </c>
      <c r="D1140" s="6" t="s">
        <v>8221</v>
      </c>
      <c r="E1140">
        <v>67</v>
      </c>
    </row>
    <row r="1141" spans="1:5" x14ac:dyDescent="0.25">
      <c r="A1141" s="6" t="s">
        <v>8219</v>
      </c>
      <c r="B1141">
        <v>169</v>
      </c>
      <c r="D1141" s="6" t="s">
        <v>8221</v>
      </c>
      <c r="E1141">
        <v>23</v>
      </c>
    </row>
    <row r="1142" spans="1:5" x14ac:dyDescent="0.25">
      <c r="A1142" s="6" t="s">
        <v>8219</v>
      </c>
      <c r="B1142">
        <v>205</v>
      </c>
      <c r="D1142" s="6" t="s">
        <v>8221</v>
      </c>
      <c r="E1142">
        <v>72</v>
      </c>
    </row>
    <row r="1143" spans="1:5" x14ac:dyDescent="0.25">
      <c r="A1143" s="6" t="s">
        <v>8219</v>
      </c>
      <c r="B1143">
        <v>206</v>
      </c>
      <c r="D1143" s="6" t="s">
        <v>8221</v>
      </c>
      <c r="E1143">
        <v>2</v>
      </c>
    </row>
    <row r="1144" spans="1:5" x14ac:dyDescent="0.25">
      <c r="A1144" s="6" t="s">
        <v>8219</v>
      </c>
      <c r="B1144">
        <v>84</v>
      </c>
      <c r="D1144" s="6" t="s">
        <v>8221</v>
      </c>
      <c r="E1144">
        <v>15</v>
      </c>
    </row>
    <row r="1145" spans="1:5" x14ac:dyDescent="0.25">
      <c r="A1145" s="6" t="s">
        <v>8219</v>
      </c>
      <c r="B1145">
        <v>210</v>
      </c>
      <c r="D1145" s="6" t="s">
        <v>8221</v>
      </c>
      <c r="E1145">
        <v>1</v>
      </c>
    </row>
    <row r="1146" spans="1:5" x14ac:dyDescent="0.25">
      <c r="A1146" s="6" t="s">
        <v>8219</v>
      </c>
      <c r="B1146">
        <v>181</v>
      </c>
      <c r="D1146" s="6" t="s">
        <v>8221</v>
      </c>
      <c r="E1146">
        <v>2</v>
      </c>
    </row>
    <row r="1147" spans="1:5" x14ac:dyDescent="0.25">
      <c r="A1147" s="6" t="s">
        <v>8219</v>
      </c>
      <c r="B1147">
        <v>60</v>
      </c>
      <c r="D1147" s="6" t="s">
        <v>8221</v>
      </c>
      <c r="E1147">
        <v>7</v>
      </c>
    </row>
    <row r="1148" spans="1:5" x14ac:dyDescent="0.25">
      <c r="A1148" s="6" t="s">
        <v>8219</v>
      </c>
      <c r="B1148">
        <v>445</v>
      </c>
      <c r="D1148" s="6" t="s">
        <v>8221</v>
      </c>
      <c r="E1148">
        <v>16</v>
      </c>
    </row>
    <row r="1149" spans="1:5" x14ac:dyDescent="0.25">
      <c r="A1149" s="6" t="s">
        <v>8219</v>
      </c>
      <c r="B1149">
        <v>17</v>
      </c>
      <c r="D1149" s="6" t="s">
        <v>8221</v>
      </c>
      <c r="E1149">
        <v>117</v>
      </c>
    </row>
    <row r="1150" spans="1:5" x14ac:dyDescent="0.25">
      <c r="A1150" s="6" t="s">
        <v>8219</v>
      </c>
      <c r="B1150">
        <v>194</v>
      </c>
      <c r="D1150" s="6" t="s">
        <v>8221</v>
      </c>
      <c r="E1150">
        <v>2</v>
      </c>
    </row>
    <row r="1151" spans="1:5" x14ac:dyDescent="0.25">
      <c r="A1151" s="6" t="s">
        <v>8219</v>
      </c>
      <c r="B1151">
        <v>404</v>
      </c>
      <c r="D1151" s="6" t="s">
        <v>8221</v>
      </c>
      <c r="E1151">
        <v>7</v>
      </c>
    </row>
    <row r="1152" spans="1:5" x14ac:dyDescent="0.25">
      <c r="A1152" s="6" t="s">
        <v>8219</v>
      </c>
      <c r="B1152">
        <v>194</v>
      </c>
      <c r="D1152" s="6" t="s">
        <v>8221</v>
      </c>
      <c r="E1152">
        <v>3</v>
      </c>
    </row>
    <row r="1153" spans="1:5" x14ac:dyDescent="0.25">
      <c r="A1153" s="6" t="s">
        <v>8219</v>
      </c>
      <c r="B1153">
        <v>902</v>
      </c>
      <c r="D1153" s="6" t="s">
        <v>8221</v>
      </c>
      <c r="E1153">
        <v>20</v>
      </c>
    </row>
    <row r="1154" spans="1:5" x14ac:dyDescent="0.25">
      <c r="A1154" s="6" t="s">
        <v>8219</v>
      </c>
      <c r="B1154">
        <v>1670</v>
      </c>
      <c r="D1154" s="6" t="s">
        <v>8221</v>
      </c>
      <c r="E1154">
        <v>50</v>
      </c>
    </row>
    <row r="1155" spans="1:5" x14ac:dyDescent="0.25">
      <c r="A1155" s="6" t="s">
        <v>8219</v>
      </c>
      <c r="B1155">
        <v>1328</v>
      </c>
      <c r="D1155" s="6" t="s">
        <v>8221</v>
      </c>
      <c r="E1155">
        <v>2</v>
      </c>
    </row>
    <row r="1156" spans="1:5" x14ac:dyDescent="0.25">
      <c r="A1156" s="6" t="s">
        <v>8219</v>
      </c>
      <c r="B1156">
        <v>944</v>
      </c>
      <c r="D1156" s="6" t="s">
        <v>8221</v>
      </c>
      <c r="E1156">
        <v>3</v>
      </c>
    </row>
    <row r="1157" spans="1:5" x14ac:dyDescent="0.25">
      <c r="A1157" s="6" t="s">
        <v>8219</v>
      </c>
      <c r="B1157">
        <v>147</v>
      </c>
      <c r="D1157" s="6" t="s">
        <v>8221</v>
      </c>
      <c r="E1157">
        <v>27</v>
      </c>
    </row>
    <row r="1158" spans="1:5" x14ac:dyDescent="0.25">
      <c r="A1158" s="6" t="s">
        <v>8219</v>
      </c>
      <c r="B1158">
        <v>99</v>
      </c>
      <c r="D1158" s="6" t="s">
        <v>8221</v>
      </c>
      <c r="E1158">
        <v>7</v>
      </c>
    </row>
    <row r="1159" spans="1:5" x14ac:dyDescent="0.25">
      <c r="A1159" s="6" t="s">
        <v>8219</v>
      </c>
      <c r="B1159">
        <v>79</v>
      </c>
      <c r="D1159" s="6" t="s">
        <v>8221</v>
      </c>
      <c r="E1159">
        <v>5</v>
      </c>
    </row>
    <row r="1160" spans="1:5" x14ac:dyDescent="0.25">
      <c r="A1160" s="6" t="s">
        <v>8219</v>
      </c>
      <c r="B1160">
        <v>75</v>
      </c>
      <c r="D1160" s="6" t="s">
        <v>8221</v>
      </c>
      <c r="E1160">
        <v>0</v>
      </c>
    </row>
    <row r="1161" spans="1:5" x14ac:dyDescent="0.25">
      <c r="A1161" s="6" t="s">
        <v>8219</v>
      </c>
      <c r="B1161">
        <v>207</v>
      </c>
      <c r="D1161" s="6" t="s">
        <v>8221</v>
      </c>
      <c r="E1161">
        <v>3</v>
      </c>
    </row>
    <row r="1162" spans="1:5" x14ac:dyDescent="0.25">
      <c r="A1162" s="6" t="s">
        <v>8219</v>
      </c>
      <c r="B1162">
        <v>102</v>
      </c>
      <c r="D1162" s="6" t="s">
        <v>8221</v>
      </c>
      <c r="E1162">
        <v>6</v>
      </c>
    </row>
    <row r="1163" spans="1:5" x14ac:dyDescent="0.25">
      <c r="A1163" s="6" t="s">
        <v>8219</v>
      </c>
      <c r="B1163">
        <v>32</v>
      </c>
      <c r="D1163" s="6" t="s">
        <v>8221</v>
      </c>
      <c r="E1163">
        <v>9</v>
      </c>
    </row>
    <row r="1164" spans="1:5" x14ac:dyDescent="0.25">
      <c r="A1164" s="6" t="s">
        <v>8219</v>
      </c>
      <c r="B1164">
        <v>480</v>
      </c>
      <c r="D1164" s="6" t="s">
        <v>8221</v>
      </c>
      <c r="E1164">
        <v>3</v>
      </c>
    </row>
    <row r="1165" spans="1:5" x14ac:dyDescent="0.25">
      <c r="A1165" s="6" t="s">
        <v>8219</v>
      </c>
      <c r="B1165">
        <v>11</v>
      </c>
      <c r="D1165" s="6" t="s">
        <v>8221</v>
      </c>
      <c r="E1165">
        <v>2</v>
      </c>
    </row>
    <row r="1166" spans="1:5" x14ac:dyDescent="0.25">
      <c r="A1166" s="6" t="s">
        <v>8219</v>
      </c>
      <c r="B1166">
        <v>12</v>
      </c>
      <c r="D1166" s="6" t="s">
        <v>8221</v>
      </c>
      <c r="E1166">
        <v>3</v>
      </c>
    </row>
    <row r="1167" spans="1:5" x14ac:dyDescent="0.25">
      <c r="A1167" s="6" t="s">
        <v>8219</v>
      </c>
      <c r="B1167">
        <v>48</v>
      </c>
      <c r="D1167" s="6" t="s">
        <v>8221</v>
      </c>
      <c r="E1167">
        <v>45</v>
      </c>
    </row>
    <row r="1168" spans="1:5" x14ac:dyDescent="0.25">
      <c r="A1168" s="6" t="s">
        <v>8219</v>
      </c>
      <c r="B1168">
        <v>59</v>
      </c>
      <c r="D1168" s="6" t="s">
        <v>8221</v>
      </c>
      <c r="E1168">
        <v>9</v>
      </c>
    </row>
    <row r="1169" spans="1:5" x14ac:dyDescent="0.25">
      <c r="A1169" s="6" t="s">
        <v>8219</v>
      </c>
      <c r="B1169">
        <v>79</v>
      </c>
      <c r="D1169" s="6" t="s">
        <v>8221</v>
      </c>
      <c r="E1169">
        <v>9</v>
      </c>
    </row>
    <row r="1170" spans="1:5" x14ac:dyDescent="0.25">
      <c r="A1170" s="6" t="s">
        <v>8219</v>
      </c>
      <c r="B1170">
        <v>14</v>
      </c>
      <c r="D1170" s="6" t="s">
        <v>8221</v>
      </c>
      <c r="E1170">
        <v>21</v>
      </c>
    </row>
    <row r="1171" spans="1:5" x14ac:dyDescent="0.25">
      <c r="A1171" s="6" t="s">
        <v>8219</v>
      </c>
      <c r="B1171">
        <v>106</v>
      </c>
      <c r="D1171" s="6" t="s">
        <v>8221</v>
      </c>
      <c r="E1171">
        <v>17</v>
      </c>
    </row>
    <row r="1172" spans="1:5" x14ac:dyDescent="0.25">
      <c r="A1172" s="6" t="s">
        <v>8219</v>
      </c>
      <c r="B1172">
        <v>25</v>
      </c>
      <c r="D1172" s="6" t="s">
        <v>8221</v>
      </c>
      <c r="E1172">
        <v>1</v>
      </c>
    </row>
    <row r="1173" spans="1:5" x14ac:dyDescent="0.25">
      <c r="A1173" s="6" t="s">
        <v>8219</v>
      </c>
      <c r="B1173">
        <v>25</v>
      </c>
      <c r="D1173" s="6" t="s">
        <v>8221</v>
      </c>
      <c r="E1173">
        <v>1</v>
      </c>
    </row>
    <row r="1174" spans="1:5" x14ac:dyDescent="0.25">
      <c r="A1174" s="6" t="s">
        <v>8219</v>
      </c>
      <c r="B1174">
        <v>29</v>
      </c>
      <c r="D1174" s="6" t="s">
        <v>8221</v>
      </c>
      <c r="E1174">
        <v>14</v>
      </c>
    </row>
    <row r="1175" spans="1:5" x14ac:dyDescent="0.25">
      <c r="A1175" s="6" t="s">
        <v>8219</v>
      </c>
      <c r="B1175">
        <v>43</v>
      </c>
      <c r="D1175" s="6" t="s">
        <v>8221</v>
      </c>
      <c r="E1175">
        <v>42</v>
      </c>
    </row>
    <row r="1176" spans="1:5" x14ac:dyDescent="0.25">
      <c r="A1176" s="6" t="s">
        <v>8219</v>
      </c>
      <c r="B1176">
        <v>46</v>
      </c>
      <c r="D1176" s="6" t="s">
        <v>8221</v>
      </c>
      <c r="E1176">
        <v>27</v>
      </c>
    </row>
    <row r="1177" spans="1:5" x14ac:dyDescent="0.25">
      <c r="A1177" s="6" t="s">
        <v>8219</v>
      </c>
      <c r="B1177">
        <v>27</v>
      </c>
      <c r="D1177" s="6" t="s">
        <v>8221</v>
      </c>
      <c r="E1177">
        <v>5</v>
      </c>
    </row>
    <row r="1178" spans="1:5" x14ac:dyDescent="0.25">
      <c r="A1178" s="6" t="s">
        <v>8219</v>
      </c>
      <c r="B1178">
        <v>112</v>
      </c>
      <c r="D1178" s="6" t="s">
        <v>8221</v>
      </c>
      <c r="E1178">
        <v>13</v>
      </c>
    </row>
    <row r="1179" spans="1:5" x14ac:dyDescent="0.25">
      <c r="A1179" s="6" t="s">
        <v>8219</v>
      </c>
      <c r="B1179">
        <v>34</v>
      </c>
      <c r="D1179" s="6" t="s">
        <v>8221</v>
      </c>
      <c r="E1179">
        <v>12</v>
      </c>
    </row>
    <row r="1180" spans="1:5" x14ac:dyDescent="0.25">
      <c r="A1180" s="6" t="s">
        <v>8219</v>
      </c>
      <c r="B1180">
        <v>145</v>
      </c>
      <c r="D1180" s="6" t="s">
        <v>8221</v>
      </c>
      <c r="E1180">
        <v>90</v>
      </c>
    </row>
    <row r="1181" spans="1:5" x14ac:dyDescent="0.25">
      <c r="A1181" s="6" t="s">
        <v>8219</v>
      </c>
      <c r="B1181">
        <v>19</v>
      </c>
      <c r="D1181" s="6" t="s">
        <v>8221</v>
      </c>
      <c r="E1181">
        <v>2</v>
      </c>
    </row>
    <row r="1182" spans="1:5" x14ac:dyDescent="0.25">
      <c r="A1182" s="6" t="s">
        <v>8219</v>
      </c>
      <c r="B1182">
        <v>288</v>
      </c>
      <c r="D1182" s="6" t="s">
        <v>8221</v>
      </c>
      <c r="E1182">
        <v>5</v>
      </c>
    </row>
    <row r="1183" spans="1:5" x14ac:dyDescent="0.25">
      <c r="A1183" s="6" t="s">
        <v>8219</v>
      </c>
      <c r="B1183">
        <v>14</v>
      </c>
      <c r="D1183" s="6" t="s">
        <v>8221</v>
      </c>
      <c r="E1183">
        <v>31</v>
      </c>
    </row>
    <row r="1184" spans="1:5" x14ac:dyDescent="0.25">
      <c r="A1184" s="6" t="s">
        <v>8219</v>
      </c>
      <c r="B1184">
        <v>7</v>
      </c>
      <c r="D1184" s="6" t="s">
        <v>8221</v>
      </c>
      <c r="E1184">
        <v>4</v>
      </c>
    </row>
    <row r="1185" spans="1:5" x14ac:dyDescent="0.25">
      <c r="A1185" s="6" t="s">
        <v>8219</v>
      </c>
      <c r="B1185">
        <v>211</v>
      </c>
      <c r="D1185" s="6" t="s">
        <v>8221</v>
      </c>
      <c r="E1185">
        <v>29</v>
      </c>
    </row>
    <row r="1186" spans="1:5" x14ac:dyDescent="0.25">
      <c r="A1186" s="6" t="s">
        <v>8219</v>
      </c>
      <c r="B1186">
        <v>85</v>
      </c>
      <c r="D1186" s="6" t="s">
        <v>8221</v>
      </c>
      <c r="E1186">
        <v>2</v>
      </c>
    </row>
    <row r="1187" spans="1:5" x14ac:dyDescent="0.25">
      <c r="A1187" s="6" t="s">
        <v>8219</v>
      </c>
      <c r="B1187">
        <v>103</v>
      </c>
      <c r="D1187" s="6" t="s">
        <v>8221</v>
      </c>
      <c r="E1187">
        <v>114</v>
      </c>
    </row>
    <row r="1188" spans="1:5" x14ac:dyDescent="0.25">
      <c r="A1188" s="6" t="s">
        <v>8219</v>
      </c>
      <c r="B1188">
        <v>113</v>
      </c>
      <c r="D1188" s="6" t="s">
        <v>8221</v>
      </c>
      <c r="E1188">
        <v>1</v>
      </c>
    </row>
    <row r="1189" spans="1:5" x14ac:dyDescent="0.25">
      <c r="A1189" s="6" t="s">
        <v>8219</v>
      </c>
      <c r="B1189">
        <v>167</v>
      </c>
      <c r="D1189" s="6" t="s">
        <v>8221</v>
      </c>
      <c r="E1189">
        <v>76</v>
      </c>
    </row>
    <row r="1190" spans="1:5" x14ac:dyDescent="0.25">
      <c r="A1190" s="6" t="s">
        <v>8219</v>
      </c>
      <c r="B1190">
        <v>73</v>
      </c>
      <c r="D1190" s="6" t="s">
        <v>8221</v>
      </c>
      <c r="E1190">
        <v>9</v>
      </c>
    </row>
    <row r="1191" spans="1:5" x14ac:dyDescent="0.25">
      <c r="A1191" s="6" t="s">
        <v>8219</v>
      </c>
      <c r="B1191">
        <v>75</v>
      </c>
      <c r="D1191" s="6" t="s">
        <v>8221</v>
      </c>
      <c r="E1191">
        <v>37</v>
      </c>
    </row>
    <row r="1192" spans="1:5" x14ac:dyDescent="0.25">
      <c r="A1192" s="6" t="s">
        <v>8219</v>
      </c>
      <c r="B1192">
        <v>614</v>
      </c>
      <c r="D1192" s="6" t="s">
        <v>8221</v>
      </c>
      <c r="E1192">
        <v>0</v>
      </c>
    </row>
    <row r="1193" spans="1:5" x14ac:dyDescent="0.25">
      <c r="A1193" s="6" t="s">
        <v>8219</v>
      </c>
      <c r="B1193">
        <v>107</v>
      </c>
      <c r="D1193" s="6" t="s">
        <v>8221</v>
      </c>
      <c r="E1193">
        <v>1</v>
      </c>
    </row>
    <row r="1194" spans="1:5" x14ac:dyDescent="0.25">
      <c r="A1194" s="6" t="s">
        <v>8219</v>
      </c>
      <c r="B1194">
        <v>1224</v>
      </c>
      <c r="D1194" s="6" t="s">
        <v>8221</v>
      </c>
      <c r="E1194">
        <v>10</v>
      </c>
    </row>
    <row r="1195" spans="1:5" x14ac:dyDescent="0.25">
      <c r="A1195" s="6" t="s">
        <v>8219</v>
      </c>
      <c r="B1195">
        <v>104</v>
      </c>
      <c r="D1195" s="6" t="s">
        <v>8221</v>
      </c>
      <c r="E1195">
        <v>1</v>
      </c>
    </row>
    <row r="1196" spans="1:5" x14ac:dyDescent="0.25">
      <c r="A1196" s="6" t="s">
        <v>8219</v>
      </c>
      <c r="B1196">
        <v>79</v>
      </c>
      <c r="D1196" s="6" t="s">
        <v>8221</v>
      </c>
      <c r="E1196">
        <v>2</v>
      </c>
    </row>
    <row r="1197" spans="1:5" x14ac:dyDescent="0.25">
      <c r="A1197" s="6" t="s">
        <v>8219</v>
      </c>
      <c r="B1197">
        <v>157</v>
      </c>
      <c r="D1197" s="6" t="s">
        <v>8221</v>
      </c>
      <c r="E1197">
        <v>1</v>
      </c>
    </row>
    <row r="1198" spans="1:5" x14ac:dyDescent="0.25">
      <c r="A1198" s="6" t="s">
        <v>8219</v>
      </c>
      <c r="B1198">
        <v>50</v>
      </c>
      <c r="D1198" s="6" t="s">
        <v>8221</v>
      </c>
      <c r="E1198">
        <v>10</v>
      </c>
    </row>
    <row r="1199" spans="1:5" x14ac:dyDescent="0.25">
      <c r="A1199" s="6" t="s">
        <v>8219</v>
      </c>
      <c r="B1199">
        <v>64</v>
      </c>
      <c r="D1199" s="6" t="s">
        <v>8221</v>
      </c>
      <c r="E1199">
        <v>9</v>
      </c>
    </row>
    <row r="1200" spans="1:5" x14ac:dyDescent="0.25">
      <c r="A1200" s="6" t="s">
        <v>8219</v>
      </c>
      <c r="B1200">
        <v>200</v>
      </c>
      <c r="D1200" s="6" t="s">
        <v>8221</v>
      </c>
      <c r="E1200">
        <v>19</v>
      </c>
    </row>
    <row r="1201" spans="1:5" x14ac:dyDescent="0.25">
      <c r="A1201" s="6" t="s">
        <v>8219</v>
      </c>
      <c r="B1201">
        <v>22</v>
      </c>
      <c r="D1201" s="6" t="s">
        <v>8221</v>
      </c>
      <c r="E1201">
        <v>0</v>
      </c>
    </row>
    <row r="1202" spans="1:5" x14ac:dyDescent="0.25">
      <c r="A1202" s="6" t="s">
        <v>8219</v>
      </c>
      <c r="B1202">
        <v>163</v>
      </c>
      <c r="D1202" s="6" t="s">
        <v>8221</v>
      </c>
      <c r="E1202">
        <v>4</v>
      </c>
    </row>
    <row r="1203" spans="1:5" x14ac:dyDescent="0.25">
      <c r="A1203" s="6" t="s">
        <v>8219</v>
      </c>
      <c r="B1203">
        <v>77</v>
      </c>
      <c r="D1203" s="6" t="s">
        <v>8221</v>
      </c>
      <c r="E1203">
        <v>8</v>
      </c>
    </row>
    <row r="1204" spans="1:5" x14ac:dyDescent="0.25">
      <c r="A1204" s="6" t="s">
        <v>8219</v>
      </c>
      <c r="B1204">
        <v>89</v>
      </c>
      <c r="D1204" s="6" t="s">
        <v>8221</v>
      </c>
      <c r="E1204">
        <v>24</v>
      </c>
    </row>
    <row r="1205" spans="1:5" x14ac:dyDescent="0.25">
      <c r="A1205" s="6" t="s">
        <v>8219</v>
      </c>
      <c r="B1205">
        <v>3355</v>
      </c>
      <c r="D1205" s="6" t="s">
        <v>8221</v>
      </c>
      <c r="E1205">
        <v>0</v>
      </c>
    </row>
    <row r="1206" spans="1:5" x14ac:dyDescent="0.25">
      <c r="A1206" s="6" t="s">
        <v>8219</v>
      </c>
      <c r="B1206">
        <v>537</v>
      </c>
      <c r="D1206" s="6" t="s">
        <v>8221</v>
      </c>
      <c r="E1206">
        <v>39</v>
      </c>
    </row>
    <row r="1207" spans="1:5" x14ac:dyDescent="0.25">
      <c r="A1207" s="6" t="s">
        <v>8219</v>
      </c>
      <c r="B1207">
        <v>125</v>
      </c>
      <c r="D1207" s="6" t="s">
        <v>8221</v>
      </c>
      <c r="E1207">
        <v>6</v>
      </c>
    </row>
    <row r="1208" spans="1:5" x14ac:dyDescent="0.25">
      <c r="A1208" s="6" t="s">
        <v>8219</v>
      </c>
      <c r="B1208">
        <v>163</v>
      </c>
      <c r="D1208" s="6" t="s">
        <v>8221</v>
      </c>
      <c r="E1208">
        <v>4</v>
      </c>
    </row>
    <row r="1209" spans="1:5" x14ac:dyDescent="0.25">
      <c r="A1209" s="6" t="s">
        <v>8219</v>
      </c>
      <c r="B1209">
        <v>283</v>
      </c>
      <c r="D1209" s="6" t="s">
        <v>8221</v>
      </c>
      <c r="E1209">
        <v>3</v>
      </c>
    </row>
    <row r="1210" spans="1:5" x14ac:dyDescent="0.25">
      <c r="A1210" s="6" t="s">
        <v>8219</v>
      </c>
      <c r="B1210">
        <v>352</v>
      </c>
      <c r="D1210" s="6" t="s">
        <v>8221</v>
      </c>
      <c r="E1210">
        <v>53</v>
      </c>
    </row>
    <row r="1211" spans="1:5" x14ac:dyDescent="0.25">
      <c r="A1211" s="6" t="s">
        <v>8219</v>
      </c>
      <c r="B1211">
        <v>94</v>
      </c>
      <c r="D1211" s="6" t="s">
        <v>8221</v>
      </c>
      <c r="E1211">
        <v>1</v>
      </c>
    </row>
    <row r="1212" spans="1:5" x14ac:dyDescent="0.25">
      <c r="A1212" s="6" t="s">
        <v>8219</v>
      </c>
      <c r="B1212">
        <v>67</v>
      </c>
      <c r="D1212" s="6" t="s">
        <v>8221</v>
      </c>
      <c r="E1212">
        <v>2</v>
      </c>
    </row>
    <row r="1213" spans="1:5" x14ac:dyDescent="0.25">
      <c r="A1213" s="6" t="s">
        <v>8219</v>
      </c>
      <c r="B1213">
        <v>221</v>
      </c>
      <c r="D1213" s="6" t="s">
        <v>8221</v>
      </c>
      <c r="E1213">
        <v>25</v>
      </c>
    </row>
    <row r="1214" spans="1:5" x14ac:dyDescent="0.25">
      <c r="A1214" s="6" t="s">
        <v>8219</v>
      </c>
      <c r="B1214">
        <v>2165</v>
      </c>
      <c r="D1214" s="6" t="s">
        <v>8221</v>
      </c>
      <c r="E1214">
        <v>6</v>
      </c>
    </row>
    <row r="1215" spans="1:5" x14ac:dyDescent="0.25">
      <c r="A1215" s="6" t="s">
        <v>8219</v>
      </c>
      <c r="B1215">
        <v>179</v>
      </c>
      <c r="D1215" s="6" t="s">
        <v>8221</v>
      </c>
      <c r="E1215">
        <v>0</v>
      </c>
    </row>
    <row r="1216" spans="1:5" x14ac:dyDescent="0.25">
      <c r="A1216" s="6" t="s">
        <v>8219</v>
      </c>
      <c r="B1216">
        <v>123</v>
      </c>
      <c r="D1216" s="6" t="s">
        <v>8221</v>
      </c>
      <c r="E1216">
        <v>12</v>
      </c>
    </row>
    <row r="1217" spans="1:5" x14ac:dyDescent="0.25">
      <c r="A1217" s="6" t="s">
        <v>8219</v>
      </c>
      <c r="B1217">
        <v>1104</v>
      </c>
      <c r="D1217" s="6" t="s">
        <v>8221</v>
      </c>
      <c r="E1217">
        <v>0</v>
      </c>
    </row>
    <row r="1218" spans="1:5" x14ac:dyDescent="0.25">
      <c r="A1218" s="6" t="s">
        <v>8219</v>
      </c>
      <c r="B1218">
        <v>403</v>
      </c>
      <c r="D1218" s="6" t="s">
        <v>8221</v>
      </c>
      <c r="E1218">
        <v>36</v>
      </c>
    </row>
    <row r="1219" spans="1:5" x14ac:dyDescent="0.25">
      <c r="A1219" s="6" t="s">
        <v>8219</v>
      </c>
      <c r="B1219">
        <v>109</v>
      </c>
      <c r="D1219" s="6" t="s">
        <v>8221</v>
      </c>
      <c r="E1219">
        <v>0</v>
      </c>
    </row>
    <row r="1220" spans="1:5" x14ac:dyDescent="0.25">
      <c r="A1220" s="6" t="s">
        <v>8219</v>
      </c>
      <c r="B1220">
        <v>372</v>
      </c>
      <c r="D1220" s="6" t="s">
        <v>8221</v>
      </c>
      <c r="E1220">
        <v>2</v>
      </c>
    </row>
    <row r="1221" spans="1:5" x14ac:dyDescent="0.25">
      <c r="A1221" s="6" t="s">
        <v>8219</v>
      </c>
      <c r="B1221">
        <v>311</v>
      </c>
      <c r="D1221" s="6" t="s">
        <v>8221</v>
      </c>
      <c r="E1221">
        <v>1</v>
      </c>
    </row>
    <row r="1222" spans="1:5" x14ac:dyDescent="0.25">
      <c r="A1222" s="6" t="s">
        <v>8219</v>
      </c>
      <c r="B1222">
        <v>61</v>
      </c>
      <c r="D1222" s="6" t="s">
        <v>8221</v>
      </c>
      <c r="E1222">
        <v>59</v>
      </c>
    </row>
    <row r="1223" spans="1:5" x14ac:dyDescent="0.25">
      <c r="A1223" s="6" t="s">
        <v>8219</v>
      </c>
      <c r="B1223">
        <v>115</v>
      </c>
      <c r="D1223" s="6" t="s">
        <v>8221</v>
      </c>
      <c r="E1223">
        <v>1</v>
      </c>
    </row>
    <row r="1224" spans="1:5" x14ac:dyDescent="0.25">
      <c r="A1224" s="6" t="s">
        <v>8219</v>
      </c>
      <c r="B1224">
        <v>111</v>
      </c>
      <c r="D1224" s="6" t="s">
        <v>8221</v>
      </c>
      <c r="E1224">
        <v>31</v>
      </c>
    </row>
    <row r="1225" spans="1:5" x14ac:dyDescent="0.25">
      <c r="A1225" s="6" t="s">
        <v>8219</v>
      </c>
      <c r="B1225">
        <v>337</v>
      </c>
      <c r="D1225" s="6" t="s">
        <v>8221</v>
      </c>
      <c r="E1225">
        <v>18</v>
      </c>
    </row>
    <row r="1226" spans="1:5" x14ac:dyDescent="0.25">
      <c r="A1226" s="6" t="s">
        <v>8219</v>
      </c>
      <c r="B1226">
        <v>9</v>
      </c>
      <c r="D1226" s="6" t="s">
        <v>8221</v>
      </c>
      <c r="E1226">
        <v>10</v>
      </c>
    </row>
    <row r="1227" spans="1:5" x14ac:dyDescent="0.25">
      <c r="A1227" s="6" t="s">
        <v>8219</v>
      </c>
      <c r="B1227">
        <v>120</v>
      </c>
      <c r="D1227" s="6" t="s">
        <v>8221</v>
      </c>
      <c r="E1227">
        <v>0</v>
      </c>
    </row>
    <row r="1228" spans="1:5" x14ac:dyDescent="0.25">
      <c r="A1228" s="6" t="s">
        <v>8219</v>
      </c>
      <c r="B1228">
        <v>102</v>
      </c>
      <c r="D1228" s="6" t="s">
        <v>8221</v>
      </c>
      <c r="E1228">
        <v>14</v>
      </c>
    </row>
    <row r="1229" spans="1:5" x14ac:dyDescent="0.25">
      <c r="A1229" s="6" t="s">
        <v>8219</v>
      </c>
      <c r="B1229">
        <v>186</v>
      </c>
      <c r="D1229" s="6" t="s">
        <v>8221</v>
      </c>
      <c r="E1229">
        <v>2</v>
      </c>
    </row>
    <row r="1230" spans="1:5" x14ac:dyDescent="0.25">
      <c r="A1230" s="6" t="s">
        <v>8219</v>
      </c>
      <c r="B1230">
        <v>15</v>
      </c>
      <c r="D1230" s="6" t="s">
        <v>8221</v>
      </c>
      <c r="E1230">
        <v>1</v>
      </c>
    </row>
    <row r="1231" spans="1:5" x14ac:dyDescent="0.25">
      <c r="A1231" s="6" t="s">
        <v>8219</v>
      </c>
      <c r="B1231">
        <v>67</v>
      </c>
      <c r="D1231" s="6" t="s">
        <v>8221</v>
      </c>
      <c r="E1231">
        <v>3</v>
      </c>
    </row>
    <row r="1232" spans="1:5" x14ac:dyDescent="0.25">
      <c r="A1232" s="6" t="s">
        <v>8219</v>
      </c>
      <c r="B1232">
        <v>130</v>
      </c>
      <c r="D1232" s="6" t="s">
        <v>8221</v>
      </c>
      <c r="E1232">
        <v>0</v>
      </c>
    </row>
    <row r="1233" spans="1:5" x14ac:dyDescent="0.25">
      <c r="A1233" s="6" t="s">
        <v>8219</v>
      </c>
      <c r="B1233">
        <v>16</v>
      </c>
      <c r="D1233" s="6" t="s">
        <v>8221</v>
      </c>
      <c r="E1233">
        <v>2</v>
      </c>
    </row>
    <row r="1234" spans="1:5" x14ac:dyDescent="0.25">
      <c r="A1234" s="6" t="s">
        <v>8219</v>
      </c>
      <c r="B1234">
        <v>67</v>
      </c>
      <c r="D1234" s="6" t="s">
        <v>8221</v>
      </c>
      <c r="E1234">
        <v>0</v>
      </c>
    </row>
    <row r="1235" spans="1:5" x14ac:dyDescent="0.25">
      <c r="A1235" s="6" t="s">
        <v>8219</v>
      </c>
      <c r="B1235">
        <v>124</v>
      </c>
      <c r="D1235" s="6" t="s">
        <v>8221</v>
      </c>
      <c r="E1235">
        <v>12</v>
      </c>
    </row>
    <row r="1236" spans="1:5" x14ac:dyDescent="0.25">
      <c r="A1236" s="6" t="s">
        <v>8219</v>
      </c>
      <c r="B1236">
        <v>80</v>
      </c>
      <c r="D1236" s="6" t="s">
        <v>8221</v>
      </c>
      <c r="E1236">
        <v>1</v>
      </c>
    </row>
    <row r="1237" spans="1:5" x14ac:dyDescent="0.25">
      <c r="A1237" s="6" t="s">
        <v>8219</v>
      </c>
      <c r="B1237">
        <v>282</v>
      </c>
      <c r="D1237" s="6" t="s">
        <v>8221</v>
      </c>
      <c r="E1237">
        <v>8</v>
      </c>
    </row>
    <row r="1238" spans="1:5" x14ac:dyDescent="0.25">
      <c r="A1238" s="6" t="s">
        <v>8219</v>
      </c>
      <c r="B1238">
        <v>68</v>
      </c>
      <c r="D1238" s="6" t="s">
        <v>8221</v>
      </c>
      <c r="E1238">
        <v>2</v>
      </c>
    </row>
    <row r="1239" spans="1:5" x14ac:dyDescent="0.25">
      <c r="A1239" s="6" t="s">
        <v>8219</v>
      </c>
      <c r="B1239">
        <v>86</v>
      </c>
      <c r="D1239" s="6" t="s">
        <v>8221</v>
      </c>
      <c r="E1239">
        <v>31</v>
      </c>
    </row>
    <row r="1240" spans="1:5" x14ac:dyDescent="0.25">
      <c r="A1240" s="6" t="s">
        <v>8219</v>
      </c>
      <c r="B1240">
        <v>115</v>
      </c>
      <c r="D1240" s="6" t="s">
        <v>8221</v>
      </c>
      <c r="E1240">
        <v>5</v>
      </c>
    </row>
    <row r="1241" spans="1:5" x14ac:dyDescent="0.25">
      <c r="A1241" s="6" t="s">
        <v>8219</v>
      </c>
      <c r="B1241">
        <v>75</v>
      </c>
      <c r="D1241" s="6" t="s">
        <v>8221</v>
      </c>
      <c r="E1241">
        <v>1</v>
      </c>
    </row>
    <row r="1242" spans="1:5" x14ac:dyDescent="0.25">
      <c r="A1242" s="6" t="s">
        <v>8219</v>
      </c>
      <c r="B1242">
        <v>43</v>
      </c>
      <c r="D1242" s="6" t="s">
        <v>8221</v>
      </c>
      <c r="E1242">
        <v>12</v>
      </c>
    </row>
    <row r="1243" spans="1:5" x14ac:dyDescent="0.25">
      <c r="A1243" s="6" t="s">
        <v>8219</v>
      </c>
      <c r="B1243">
        <v>48</v>
      </c>
      <c r="D1243" s="6" t="s">
        <v>8221</v>
      </c>
      <c r="E1243">
        <v>4</v>
      </c>
    </row>
    <row r="1244" spans="1:5" x14ac:dyDescent="0.25">
      <c r="A1244" s="6" t="s">
        <v>8219</v>
      </c>
      <c r="B1244">
        <v>52</v>
      </c>
      <c r="D1244" s="6" t="s">
        <v>8221</v>
      </c>
      <c r="E1244">
        <v>0</v>
      </c>
    </row>
    <row r="1245" spans="1:5" x14ac:dyDescent="0.25">
      <c r="A1245" s="6" t="s">
        <v>8219</v>
      </c>
      <c r="B1245">
        <v>43</v>
      </c>
      <c r="D1245" s="6" t="s">
        <v>8221</v>
      </c>
      <c r="E1245">
        <v>7</v>
      </c>
    </row>
    <row r="1246" spans="1:5" x14ac:dyDescent="0.25">
      <c r="A1246" s="6" t="s">
        <v>8219</v>
      </c>
      <c r="B1246">
        <v>58</v>
      </c>
      <c r="D1246" s="6" t="s">
        <v>8221</v>
      </c>
      <c r="E1246">
        <v>2</v>
      </c>
    </row>
    <row r="1247" spans="1:5" x14ac:dyDescent="0.25">
      <c r="A1247" s="6" t="s">
        <v>8219</v>
      </c>
      <c r="B1247">
        <v>47</v>
      </c>
      <c r="D1247" s="6" t="s">
        <v>8221</v>
      </c>
      <c r="E1247">
        <v>1</v>
      </c>
    </row>
    <row r="1248" spans="1:5" x14ac:dyDescent="0.25">
      <c r="A1248" s="6" t="s">
        <v>8219</v>
      </c>
      <c r="B1248">
        <v>36</v>
      </c>
      <c r="D1248" s="6" t="s">
        <v>8221</v>
      </c>
      <c r="E1248">
        <v>4</v>
      </c>
    </row>
    <row r="1249" spans="1:5" x14ac:dyDescent="0.25">
      <c r="A1249" s="6" t="s">
        <v>8219</v>
      </c>
      <c r="B1249">
        <v>17</v>
      </c>
      <c r="D1249" s="6" t="s">
        <v>8221</v>
      </c>
      <c r="E1249">
        <v>6</v>
      </c>
    </row>
    <row r="1250" spans="1:5" x14ac:dyDescent="0.25">
      <c r="A1250" s="6" t="s">
        <v>8219</v>
      </c>
      <c r="B1250">
        <v>104</v>
      </c>
      <c r="D1250" s="6" t="s">
        <v>8221</v>
      </c>
      <c r="E1250">
        <v>8</v>
      </c>
    </row>
    <row r="1251" spans="1:5" x14ac:dyDescent="0.25">
      <c r="A1251" s="6" t="s">
        <v>8219</v>
      </c>
      <c r="B1251">
        <v>47</v>
      </c>
      <c r="D1251" s="6" t="s">
        <v>8221</v>
      </c>
      <c r="E1251">
        <v>14</v>
      </c>
    </row>
    <row r="1252" spans="1:5" x14ac:dyDescent="0.25">
      <c r="A1252" s="6" t="s">
        <v>8219</v>
      </c>
      <c r="B1252">
        <v>38</v>
      </c>
      <c r="D1252" s="6" t="s">
        <v>8221</v>
      </c>
      <c r="E1252">
        <v>0</v>
      </c>
    </row>
    <row r="1253" spans="1:5" x14ac:dyDescent="0.25">
      <c r="A1253" s="6" t="s">
        <v>8219</v>
      </c>
      <c r="B1253">
        <v>81</v>
      </c>
      <c r="D1253" s="6" t="s">
        <v>8221</v>
      </c>
      <c r="E1253">
        <v>4</v>
      </c>
    </row>
    <row r="1254" spans="1:5" x14ac:dyDescent="0.25">
      <c r="A1254" s="6" t="s">
        <v>8219</v>
      </c>
      <c r="B1254">
        <v>55</v>
      </c>
      <c r="D1254" s="6" t="s">
        <v>8221</v>
      </c>
      <c r="E1254">
        <v>0</v>
      </c>
    </row>
    <row r="1255" spans="1:5" x14ac:dyDescent="0.25">
      <c r="A1255" s="6" t="s">
        <v>8219</v>
      </c>
      <c r="B1255">
        <v>41</v>
      </c>
      <c r="D1255" s="6" t="s">
        <v>8221</v>
      </c>
      <c r="E1255">
        <v>0</v>
      </c>
    </row>
    <row r="1256" spans="1:5" x14ac:dyDescent="0.25">
      <c r="A1256" s="6" t="s">
        <v>8219</v>
      </c>
      <c r="B1256">
        <v>79</v>
      </c>
      <c r="D1256" s="6" t="s">
        <v>8221</v>
      </c>
      <c r="E1256">
        <v>1</v>
      </c>
    </row>
    <row r="1257" spans="1:5" x14ac:dyDescent="0.25">
      <c r="A1257" s="6" t="s">
        <v>8219</v>
      </c>
      <c r="B1257">
        <v>16</v>
      </c>
      <c r="D1257" s="6" t="s">
        <v>8221</v>
      </c>
      <c r="E1257">
        <v>1</v>
      </c>
    </row>
    <row r="1258" spans="1:5" x14ac:dyDescent="0.25">
      <c r="A1258" s="6" t="s">
        <v>8219</v>
      </c>
      <c r="B1258">
        <v>8</v>
      </c>
      <c r="D1258" s="6" t="s">
        <v>8221</v>
      </c>
      <c r="E1258">
        <v>1</v>
      </c>
    </row>
    <row r="1259" spans="1:5" x14ac:dyDescent="0.25">
      <c r="A1259" s="6" t="s">
        <v>8219</v>
      </c>
      <c r="B1259">
        <v>95</v>
      </c>
      <c r="D1259" s="6" t="s">
        <v>8221</v>
      </c>
      <c r="E1259">
        <v>1</v>
      </c>
    </row>
    <row r="1260" spans="1:5" x14ac:dyDescent="0.25">
      <c r="A1260" s="6" t="s">
        <v>8219</v>
      </c>
      <c r="B1260">
        <v>25</v>
      </c>
      <c r="D1260" s="6" t="s">
        <v>8221</v>
      </c>
      <c r="E1260">
        <v>4</v>
      </c>
    </row>
    <row r="1261" spans="1:5" x14ac:dyDescent="0.25">
      <c r="A1261" s="6" t="s">
        <v>8219</v>
      </c>
      <c r="B1261">
        <v>19</v>
      </c>
      <c r="D1261" s="6" t="s">
        <v>8221</v>
      </c>
      <c r="E1261">
        <v>0</v>
      </c>
    </row>
    <row r="1262" spans="1:5" x14ac:dyDescent="0.25">
      <c r="A1262" s="6" t="s">
        <v>8219</v>
      </c>
      <c r="B1262">
        <v>90</v>
      </c>
      <c r="D1262" s="6" t="s">
        <v>8221</v>
      </c>
      <c r="E1262">
        <v>0</v>
      </c>
    </row>
    <row r="1263" spans="1:5" x14ac:dyDescent="0.25">
      <c r="A1263" s="6" t="s">
        <v>8219</v>
      </c>
      <c r="B1263">
        <v>41</v>
      </c>
      <c r="D1263" s="6" t="s">
        <v>8221</v>
      </c>
      <c r="E1263">
        <v>2</v>
      </c>
    </row>
    <row r="1264" spans="1:5" x14ac:dyDescent="0.25">
      <c r="A1264" s="6" t="s">
        <v>8219</v>
      </c>
      <c r="B1264">
        <v>30</v>
      </c>
      <c r="D1264" s="6" t="s">
        <v>8221</v>
      </c>
      <c r="E1264">
        <v>24</v>
      </c>
    </row>
    <row r="1265" spans="1:5" x14ac:dyDescent="0.25">
      <c r="A1265" s="6" t="s">
        <v>8219</v>
      </c>
      <c r="B1265">
        <v>38</v>
      </c>
      <c r="D1265" s="6" t="s">
        <v>8221</v>
      </c>
      <c r="E1265">
        <v>1</v>
      </c>
    </row>
    <row r="1266" spans="1:5" x14ac:dyDescent="0.25">
      <c r="A1266" s="6" t="s">
        <v>8219</v>
      </c>
      <c r="B1266">
        <v>65</v>
      </c>
      <c r="D1266" s="6" t="s">
        <v>8221</v>
      </c>
      <c r="E1266">
        <v>2</v>
      </c>
    </row>
    <row r="1267" spans="1:5" x14ac:dyDescent="0.25">
      <c r="A1267" s="6" t="s">
        <v>8219</v>
      </c>
      <c r="B1267">
        <v>75</v>
      </c>
      <c r="D1267" s="6" t="s">
        <v>8221</v>
      </c>
      <c r="E1267">
        <v>1</v>
      </c>
    </row>
    <row r="1268" spans="1:5" x14ac:dyDescent="0.25">
      <c r="A1268" s="6" t="s">
        <v>8219</v>
      </c>
      <c r="B1268">
        <v>16</v>
      </c>
      <c r="D1268" s="6" t="s">
        <v>8221</v>
      </c>
      <c r="E1268">
        <v>37</v>
      </c>
    </row>
    <row r="1269" spans="1:5" x14ac:dyDescent="0.25">
      <c r="A1269" s="6" t="s">
        <v>8219</v>
      </c>
      <c r="B1269">
        <v>10</v>
      </c>
      <c r="D1269" s="6" t="s">
        <v>8221</v>
      </c>
      <c r="E1269">
        <v>5</v>
      </c>
    </row>
    <row r="1270" spans="1:5" x14ac:dyDescent="0.25">
      <c r="A1270" s="6" t="s">
        <v>8219</v>
      </c>
      <c r="B1270">
        <v>27</v>
      </c>
      <c r="D1270" s="6" t="s">
        <v>8221</v>
      </c>
      <c r="E1270">
        <v>4</v>
      </c>
    </row>
    <row r="1271" spans="1:5" x14ac:dyDescent="0.25">
      <c r="A1271" s="6" t="s">
        <v>8219</v>
      </c>
      <c r="B1271">
        <v>259</v>
      </c>
      <c r="D1271" s="6" t="s">
        <v>8221</v>
      </c>
      <c r="E1271">
        <v>16</v>
      </c>
    </row>
    <row r="1272" spans="1:5" x14ac:dyDescent="0.25">
      <c r="A1272" s="6" t="s">
        <v>8219</v>
      </c>
      <c r="B1272">
        <v>39</v>
      </c>
      <c r="D1272" s="6" t="s">
        <v>8221</v>
      </c>
      <c r="E1272">
        <v>9</v>
      </c>
    </row>
    <row r="1273" spans="1:5" x14ac:dyDescent="0.25">
      <c r="A1273" s="6" t="s">
        <v>8219</v>
      </c>
      <c r="B1273">
        <v>42</v>
      </c>
      <c r="D1273" s="6" t="s">
        <v>8221</v>
      </c>
      <c r="E1273">
        <v>0</v>
      </c>
    </row>
    <row r="1274" spans="1:5" x14ac:dyDescent="0.25">
      <c r="A1274" s="6" t="s">
        <v>8219</v>
      </c>
      <c r="B1274">
        <v>10</v>
      </c>
      <c r="D1274" s="6" t="s">
        <v>8221</v>
      </c>
      <c r="E1274">
        <v>40</v>
      </c>
    </row>
    <row r="1275" spans="1:5" x14ac:dyDescent="0.25">
      <c r="A1275" s="6" t="s">
        <v>8219</v>
      </c>
      <c r="B1275">
        <v>56</v>
      </c>
      <c r="D1275" s="6" t="s">
        <v>8221</v>
      </c>
      <c r="E1275">
        <v>0</v>
      </c>
    </row>
    <row r="1276" spans="1:5" x14ac:dyDescent="0.25">
      <c r="A1276" s="6" t="s">
        <v>8219</v>
      </c>
      <c r="B1276">
        <v>20</v>
      </c>
      <c r="D1276" s="6" t="s">
        <v>8221</v>
      </c>
      <c r="E1276">
        <v>2</v>
      </c>
    </row>
    <row r="1277" spans="1:5" x14ac:dyDescent="0.25">
      <c r="A1277" s="6" t="s">
        <v>8219</v>
      </c>
      <c r="B1277">
        <v>170</v>
      </c>
      <c r="D1277" s="6" t="s">
        <v>8221</v>
      </c>
      <c r="E1277">
        <v>1</v>
      </c>
    </row>
    <row r="1278" spans="1:5" x14ac:dyDescent="0.25">
      <c r="A1278" s="6" t="s">
        <v>8219</v>
      </c>
      <c r="B1278">
        <v>29</v>
      </c>
      <c r="D1278" s="6" t="s">
        <v>8221</v>
      </c>
      <c r="E1278">
        <v>9</v>
      </c>
    </row>
    <row r="1279" spans="1:5" x14ac:dyDescent="0.25">
      <c r="A1279" s="6" t="s">
        <v>8219</v>
      </c>
      <c r="B1279">
        <v>132</v>
      </c>
      <c r="D1279" s="6" t="s">
        <v>8221</v>
      </c>
      <c r="E1279">
        <v>34</v>
      </c>
    </row>
    <row r="1280" spans="1:5" x14ac:dyDescent="0.25">
      <c r="A1280" s="6" t="s">
        <v>8219</v>
      </c>
      <c r="B1280">
        <v>27</v>
      </c>
      <c r="D1280" s="6" t="s">
        <v>8221</v>
      </c>
      <c r="E1280">
        <v>23</v>
      </c>
    </row>
    <row r="1281" spans="1:5" x14ac:dyDescent="0.25">
      <c r="A1281" s="6" t="s">
        <v>8219</v>
      </c>
      <c r="B1281">
        <v>26</v>
      </c>
      <c r="D1281" s="6" t="s">
        <v>8221</v>
      </c>
      <c r="E1281">
        <v>19</v>
      </c>
    </row>
    <row r="1282" spans="1:5" x14ac:dyDescent="0.25">
      <c r="A1282" s="6" t="s">
        <v>8219</v>
      </c>
      <c r="B1282">
        <v>43</v>
      </c>
      <c r="D1282" s="6" t="s">
        <v>8221</v>
      </c>
      <c r="E1282">
        <v>50</v>
      </c>
    </row>
    <row r="1283" spans="1:5" x14ac:dyDescent="0.25">
      <c r="A1283" s="6" t="s">
        <v>8219</v>
      </c>
      <c r="B1283">
        <v>80</v>
      </c>
      <c r="D1283" s="6" t="s">
        <v>8221</v>
      </c>
      <c r="E1283">
        <v>12</v>
      </c>
    </row>
    <row r="1284" spans="1:5" x14ac:dyDescent="0.25">
      <c r="A1284" s="6" t="s">
        <v>8219</v>
      </c>
      <c r="B1284">
        <v>33</v>
      </c>
      <c r="D1284" s="6" t="s">
        <v>8221</v>
      </c>
      <c r="E1284">
        <v>8</v>
      </c>
    </row>
    <row r="1285" spans="1:5" x14ac:dyDescent="0.25">
      <c r="A1285" s="6" t="s">
        <v>8219</v>
      </c>
      <c r="B1285">
        <v>71</v>
      </c>
      <c r="D1285" s="6" t="s">
        <v>8221</v>
      </c>
      <c r="E1285">
        <v>9</v>
      </c>
    </row>
    <row r="1286" spans="1:5" x14ac:dyDescent="0.25">
      <c r="A1286" s="6" t="s">
        <v>8219</v>
      </c>
      <c r="B1286">
        <v>81</v>
      </c>
      <c r="D1286" s="6" t="s">
        <v>8221</v>
      </c>
      <c r="E1286">
        <v>43</v>
      </c>
    </row>
    <row r="1287" spans="1:5" x14ac:dyDescent="0.25">
      <c r="A1287" s="6" t="s">
        <v>8219</v>
      </c>
      <c r="B1287">
        <v>76</v>
      </c>
      <c r="D1287" s="6" t="s">
        <v>8221</v>
      </c>
      <c r="E1287">
        <v>28</v>
      </c>
    </row>
    <row r="1288" spans="1:5" x14ac:dyDescent="0.25">
      <c r="A1288" s="6" t="s">
        <v>8219</v>
      </c>
      <c r="B1288">
        <v>48</v>
      </c>
      <c r="D1288" s="6" t="s">
        <v>8221</v>
      </c>
      <c r="E1288">
        <v>4</v>
      </c>
    </row>
    <row r="1289" spans="1:5" x14ac:dyDescent="0.25">
      <c r="A1289" s="6" t="s">
        <v>8219</v>
      </c>
      <c r="B1289">
        <v>61</v>
      </c>
      <c r="D1289" s="6" t="s">
        <v>8221</v>
      </c>
      <c r="E1289">
        <v>24</v>
      </c>
    </row>
    <row r="1290" spans="1:5" x14ac:dyDescent="0.25">
      <c r="A1290" s="6" t="s">
        <v>8219</v>
      </c>
      <c r="B1290">
        <v>60</v>
      </c>
      <c r="D1290" s="6" t="s">
        <v>8221</v>
      </c>
      <c r="E1290">
        <v>2</v>
      </c>
    </row>
    <row r="1291" spans="1:5" x14ac:dyDescent="0.25">
      <c r="A1291" s="6" t="s">
        <v>8219</v>
      </c>
      <c r="B1291">
        <v>136</v>
      </c>
      <c r="D1291" s="6" t="s">
        <v>8221</v>
      </c>
      <c r="E1291">
        <v>2</v>
      </c>
    </row>
    <row r="1292" spans="1:5" x14ac:dyDescent="0.25">
      <c r="A1292" s="6" t="s">
        <v>8219</v>
      </c>
      <c r="B1292">
        <v>14</v>
      </c>
      <c r="D1292" s="6" t="s">
        <v>8221</v>
      </c>
      <c r="E1292">
        <v>20</v>
      </c>
    </row>
    <row r="1293" spans="1:5" x14ac:dyDescent="0.25">
      <c r="A1293" s="6" t="s">
        <v>8219</v>
      </c>
      <c r="B1293">
        <v>78</v>
      </c>
      <c r="D1293" s="6" t="s">
        <v>8221</v>
      </c>
      <c r="E1293">
        <v>1</v>
      </c>
    </row>
    <row r="1294" spans="1:5" x14ac:dyDescent="0.25">
      <c r="A1294" s="6" t="s">
        <v>8219</v>
      </c>
      <c r="B1294">
        <v>4</v>
      </c>
      <c r="D1294" s="6" t="s">
        <v>8221</v>
      </c>
      <c r="E1294">
        <v>1</v>
      </c>
    </row>
    <row r="1295" spans="1:5" x14ac:dyDescent="0.25">
      <c r="A1295" s="6" t="s">
        <v>8219</v>
      </c>
      <c r="B1295">
        <v>11</v>
      </c>
      <c r="D1295" s="6" t="s">
        <v>8221</v>
      </c>
      <c r="E1295">
        <v>4</v>
      </c>
    </row>
    <row r="1296" spans="1:5" x14ac:dyDescent="0.25">
      <c r="A1296" s="6" t="s">
        <v>8219</v>
      </c>
      <c r="B1296">
        <v>185</v>
      </c>
      <c r="D1296" s="6" t="s">
        <v>8221</v>
      </c>
      <c r="E1296">
        <v>1</v>
      </c>
    </row>
    <row r="1297" spans="1:5" x14ac:dyDescent="0.25">
      <c r="A1297" s="6" t="s">
        <v>8219</v>
      </c>
      <c r="B1297">
        <v>59</v>
      </c>
      <c r="D1297" s="6" t="s">
        <v>8221</v>
      </c>
      <c r="E1297">
        <v>1</v>
      </c>
    </row>
    <row r="1298" spans="1:5" x14ac:dyDescent="0.25">
      <c r="A1298" s="6" t="s">
        <v>8219</v>
      </c>
      <c r="B1298">
        <v>27</v>
      </c>
      <c r="D1298" s="6" t="s">
        <v>8221</v>
      </c>
      <c r="E1298">
        <v>13</v>
      </c>
    </row>
    <row r="1299" spans="1:5" x14ac:dyDescent="0.25">
      <c r="A1299" s="6" t="s">
        <v>8219</v>
      </c>
      <c r="B1299">
        <v>63</v>
      </c>
      <c r="D1299" s="6" t="s">
        <v>8221</v>
      </c>
      <c r="E1299">
        <v>1</v>
      </c>
    </row>
    <row r="1300" spans="1:5" x14ac:dyDescent="0.25">
      <c r="A1300" s="6" t="s">
        <v>8219</v>
      </c>
      <c r="B1300">
        <v>13</v>
      </c>
      <c r="D1300" s="6" t="s">
        <v>8221</v>
      </c>
      <c r="E1300">
        <v>1</v>
      </c>
    </row>
    <row r="1301" spans="1:5" x14ac:dyDescent="0.25">
      <c r="A1301" s="6" t="s">
        <v>8219</v>
      </c>
      <c r="B1301">
        <v>13</v>
      </c>
      <c r="D1301" s="6" t="s">
        <v>8221</v>
      </c>
      <c r="E1301">
        <v>0</v>
      </c>
    </row>
    <row r="1302" spans="1:5" x14ac:dyDescent="0.25">
      <c r="A1302" s="6" t="s">
        <v>8219</v>
      </c>
      <c r="B1302">
        <v>57</v>
      </c>
      <c r="D1302" s="6" t="s">
        <v>8221</v>
      </c>
      <c r="E1302">
        <v>3</v>
      </c>
    </row>
    <row r="1303" spans="1:5" x14ac:dyDescent="0.25">
      <c r="A1303" s="6" t="s">
        <v>8219</v>
      </c>
      <c r="B1303">
        <v>61</v>
      </c>
      <c r="D1303" s="6" t="s">
        <v>8221</v>
      </c>
      <c r="E1303">
        <v>14</v>
      </c>
    </row>
    <row r="1304" spans="1:5" x14ac:dyDescent="0.25">
      <c r="A1304" s="6" t="s">
        <v>8219</v>
      </c>
      <c r="B1304">
        <v>65</v>
      </c>
      <c r="D1304" s="6" t="s">
        <v>8221</v>
      </c>
      <c r="E1304">
        <v>2</v>
      </c>
    </row>
    <row r="1305" spans="1:5" x14ac:dyDescent="0.25">
      <c r="A1305" s="6" t="s">
        <v>8219</v>
      </c>
      <c r="B1305">
        <v>134</v>
      </c>
      <c r="D1305" s="6" t="s">
        <v>8221</v>
      </c>
      <c r="E1305">
        <v>5</v>
      </c>
    </row>
    <row r="1306" spans="1:5" x14ac:dyDescent="0.25">
      <c r="A1306" s="6" t="s">
        <v>8219</v>
      </c>
      <c r="B1306">
        <v>37</v>
      </c>
      <c r="D1306" s="6" t="s">
        <v>8221</v>
      </c>
      <c r="E1306">
        <v>14</v>
      </c>
    </row>
    <row r="1307" spans="1:5" x14ac:dyDescent="0.25">
      <c r="A1307" s="6" t="s">
        <v>8219</v>
      </c>
      <c r="B1307">
        <v>37</v>
      </c>
      <c r="D1307" s="6" t="s">
        <v>8221</v>
      </c>
      <c r="E1307">
        <v>9</v>
      </c>
    </row>
    <row r="1308" spans="1:5" x14ac:dyDescent="0.25">
      <c r="A1308" s="6" t="s">
        <v>8219</v>
      </c>
      <c r="B1308">
        <v>150</v>
      </c>
      <c r="D1308" s="6" t="s">
        <v>8221</v>
      </c>
      <c r="E1308">
        <v>8</v>
      </c>
    </row>
    <row r="1309" spans="1:5" x14ac:dyDescent="0.25">
      <c r="A1309" s="6" t="s">
        <v>8219</v>
      </c>
      <c r="B1309">
        <v>56</v>
      </c>
      <c r="D1309" s="6" t="s">
        <v>8221</v>
      </c>
      <c r="E1309">
        <v>7</v>
      </c>
    </row>
    <row r="1310" spans="1:5" x14ac:dyDescent="0.25">
      <c r="A1310" s="6" t="s">
        <v>8219</v>
      </c>
      <c r="B1310">
        <v>18</v>
      </c>
      <c r="D1310" s="6" t="s">
        <v>8221</v>
      </c>
      <c r="E1310">
        <v>0</v>
      </c>
    </row>
    <row r="1311" spans="1:5" x14ac:dyDescent="0.25">
      <c r="A1311" s="6" t="s">
        <v>8219</v>
      </c>
      <c r="B1311">
        <v>60</v>
      </c>
      <c r="D1311" s="6" t="s">
        <v>8221</v>
      </c>
      <c r="E1311">
        <v>84</v>
      </c>
    </row>
    <row r="1312" spans="1:5" x14ac:dyDescent="0.25">
      <c r="A1312" s="6" t="s">
        <v>8219</v>
      </c>
      <c r="B1312">
        <v>67</v>
      </c>
      <c r="D1312" s="6" t="s">
        <v>8221</v>
      </c>
      <c r="E1312">
        <v>11</v>
      </c>
    </row>
    <row r="1313" spans="1:5" x14ac:dyDescent="0.25">
      <c r="A1313" s="6" t="s">
        <v>8219</v>
      </c>
      <c r="B1313">
        <v>35</v>
      </c>
      <c r="D1313" s="6" t="s">
        <v>8221</v>
      </c>
      <c r="E1313">
        <v>1</v>
      </c>
    </row>
    <row r="1314" spans="1:5" x14ac:dyDescent="0.25">
      <c r="A1314" s="6" t="s">
        <v>8219</v>
      </c>
      <c r="B1314">
        <v>34</v>
      </c>
      <c r="D1314" s="6" t="s">
        <v>8221</v>
      </c>
      <c r="E1314">
        <v>4</v>
      </c>
    </row>
    <row r="1315" spans="1:5" x14ac:dyDescent="0.25">
      <c r="A1315" s="6" t="s">
        <v>8219</v>
      </c>
      <c r="B1315">
        <v>36</v>
      </c>
      <c r="D1315" s="6" t="s">
        <v>8221</v>
      </c>
      <c r="E1315">
        <v>10</v>
      </c>
    </row>
    <row r="1316" spans="1:5" x14ac:dyDescent="0.25">
      <c r="A1316" s="6" t="s">
        <v>8219</v>
      </c>
      <c r="B1316">
        <v>18</v>
      </c>
      <c r="D1316" s="6" t="s">
        <v>8221</v>
      </c>
      <c r="E1316">
        <v>16</v>
      </c>
    </row>
    <row r="1317" spans="1:5" x14ac:dyDescent="0.25">
      <c r="A1317" s="6" t="s">
        <v>8219</v>
      </c>
      <c r="B1317">
        <v>25</v>
      </c>
      <c r="D1317" s="6" t="s">
        <v>8221</v>
      </c>
      <c r="E1317">
        <v>2</v>
      </c>
    </row>
    <row r="1318" spans="1:5" x14ac:dyDescent="0.25">
      <c r="A1318" s="6" t="s">
        <v>8219</v>
      </c>
      <c r="B1318">
        <v>21</v>
      </c>
      <c r="D1318" s="6" t="s">
        <v>8221</v>
      </c>
      <c r="E1318">
        <v>5</v>
      </c>
    </row>
    <row r="1319" spans="1:5" x14ac:dyDescent="0.25">
      <c r="A1319" s="6" t="s">
        <v>8219</v>
      </c>
      <c r="B1319">
        <v>151</v>
      </c>
      <c r="D1319" s="6" t="s">
        <v>8221</v>
      </c>
      <c r="E1319">
        <v>1</v>
      </c>
    </row>
    <row r="1320" spans="1:5" x14ac:dyDescent="0.25">
      <c r="A1320" s="6" t="s">
        <v>8219</v>
      </c>
      <c r="B1320">
        <v>489</v>
      </c>
      <c r="D1320" s="6" t="s">
        <v>8221</v>
      </c>
      <c r="E1320">
        <v>31</v>
      </c>
    </row>
    <row r="1321" spans="1:5" x14ac:dyDescent="0.25">
      <c r="A1321" s="6" t="s">
        <v>8219</v>
      </c>
      <c r="B1321">
        <v>50</v>
      </c>
      <c r="D1321" s="6" t="s">
        <v>8221</v>
      </c>
      <c r="E1321">
        <v>0</v>
      </c>
    </row>
    <row r="1322" spans="1:5" x14ac:dyDescent="0.25">
      <c r="A1322" s="6" t="s">
        <v>8219</v>
      </c>
      <c r="B1322">
        <v>321</v>
      </c>
      <c r="D1322" s="6" t="s">
        <v>8221</v>
      </c>
      <c r="E1322">
        <v>2</v>
      </c>
    </row>
    <row r="1323" spans="1:5" x14ac:dyDescent="0.25">
      <c r="A1323" s="6" t="s">
        <v>8219</v>
      </c>
      <c r="B1323">
        <v>1762</v>
      </c>
      <c r="D1323" s="6" t="s">
        <v>8221</v>
      </c>
      <c r="E1323">
        <v>7</v>
      </c>
    </row>
    <row r="1324" spans="1:5" x14ac:dyDescent="0.25">
      <c r="A1324" s="6" t="s">
        <v>8219</v>
      </c>
      <c r="B1324">
        <v>385</v>
      </c>
      <c r="D1324" s="6" t="s">
        <v>8221</v>
      </c>
      <c r="E1324">
        <v>16</v>
      </c>
    </row>
    <row r="1325" spans="1:5" x14ac:dyDescent="0.25">
      <c r="A1325" s="6" t="s">
        <v>8219</v>
      </c>
      <c r="B1325">
        <v>398</v>
      </c>
      <c r="D1325" s="6" t="s">
        <v>8221</v>
      </c>
      <c r="E1325">
        <v>4</v>
      </c>
    </row>
    <row r="1326" spans="1:5" x14ac:dyDescent="0.25">
      <c r="A1326" s="6" t="s">
        <v>8219</v>
      </c>
      <c r="B1326">
        <v>304</v>
      </c>
      <c r="D1326" s="6" t="s">
        <v>8221</v>
      </c>
      <c r="E1326">
        <v>4</v>
      </c>
    </row>
    <row r="1327" spans="1:5" x14ac:dyDescent="0.25">
      <c r="A1327" s="6" t="s">
        <v>8219</v>
      </c>
      <c r="B1327">
        <v>676</v>
      </c>
      <c r="D1327" s="6" t="s">
        <v>8221</v>
      </c>
      <c r="E1327">
        <v>4</v>
      </c>
    </row>
    <row r="1328" spans="1:5" x14ac:dyDescent="0.25">
      <c r="A1328" s="6" t="s">
        <v>8219</v>
      </c>
      <c r="B1328">
        <v>577</v>
      </c>
      <c r="D1328" s="6" t="s">
        <v>8221</v>
      </c>
      <c r="E1328">
        <v>3</v>
      </c>
    </row>
    <row r="1329" spans="1:5" x14ac:dyDescent="0.25">
      <c r="A1329" s="6" t="s">
        <v>8219</v>
      </c>
      <c r="B1329">
        <v>3663</v>
      </c>
      <c r="D1329" s="6" t="s">
        <v>8221</v>
      </c>
      <c r="E1329">
        <v>36</v>
      </c>
    </row>
    <row r="1330" spans="1:5" x14ac:dyDescent="0.25">
      <c r="A1330" s="6" t="s">
        <v>8219</v>
      </c>
      <c r="B1330">
        <v>294</v>
      </c>
      <c r="D1330" s="6" t="s">
        <v>8221</v>
      </c>
      <c r="E1330">
        <v>1</v>
      </c>
    </row>
    <row r="1331" spans="1:5" x14ac:dyDescent="0.25">
      <c r="A1331" s="6" t="s">
        <v>8219</v>
      </c>
      <c r="B1331">
        <v>28</v>
      </c>
      <c r="D1331" s="6" t="s">
        <v>8221</v>
      </c>
      <c r="E1331">
        <v>7</v>
      </c>
    </row>
    <row r="1332" spans="1:5" x14ac:dyDescent="0.25">
      <c r="A1332" s="6" t="s">
        <v>8219</v>
      </c>
      <c r="B1332">
        <v>100</v>
      </c>
      <c r="D1332" s="6" t="s">
        <v>8221</v>
      </c>
      <c r="E1332">
        <v>27</v>
      </c>
    </row>
    <row r="1333" spans="1:5" x14ac:dyDescent="0.25">
      <c r="A1333" s="6" t="s">
        <v>8219</v>
      </c>
      <c r="B1333">
        <v>72</v>
      </c>
      <c r="D1333" s="6" t="s">
        <v>8221</v>
      </c>
      <c r="E1333">
        <v>1</v>
      </c>
    </row>
    <row r="1334" spans="1:5" x14ac:dyDescent="0.25">
      <c r="A1334" s="6" t="s">
        <v>8219</v>
      </c>
      <c r="B1334">
        <v>238</v>
      </c>
      <c r="D1334" s="6" t="s">
        <v>8221</v>
      </c>
      <c r="E1334">
        <v>0</v>
      </c>
    </row>
    <row r="1335" spans="1:5" x14ac:dyDescent="0.25">
      <c r="A1335" s="6" t="s">
        <v>8219</v>
      </c>
      <c r="B1335">
        <v>159</v>
      </c>
      <c r="D1335" s="6" t="s">
        <v>8221</v>
      </c>
      <c r="E1335">
        <v>1</v>
      </c>
    </row>
    <row r="1336" spans="1:5" x14ac:dyDescent="0.25">
      <c r="A1336" s="6" t="s">
        <v>8219</v>
      </c>
      <c r="B1336">
        <v>77</v>
      </c>
      <c r="D1336" s="6" t="s">
        <v>8221</v>
      </c>
      <c r="E1336">
        <v>3</v>
      </c>
    </row>
    <row r="1337" spans="1:5" x14ac:dyDescent="0.25">
      <c r="A1337" s="6" t="s">
        <v>8219</v>
      </c>
      <c r="B1337">
        <v>53</v>
      </c>
      <c r="D1337" s="6" t="s">
        <v>8221</v>
      </c>
      <c r="E1337">
        <v>3</v>
      </c>
    </row>
    <row r="1338" spans="1:5" x14ac:dyDescent="0.25">
      <c r="A1338" s="6" t="s">
        <v>8219</v>
      </c>
      <c r="B1338">
        <v>1251</v>
      </c>
      <c r="D1338" s="6" t="s">
        <v>8221</v>
      </c>
      <c r="E1338">
        <v>3</v>
      </c>
    </row>
    <row r="1339" spans="1:5" x14ac:dyDescent="0.25">
      <c r="A1339" s="6" t="s">
        <v>8219</v>
      </c>
      <c r="B1339">
        <v>465</v>
      </c>
      <c r="D1339" s="6" t="s">
        <v>8221</v>
      </c>
      <c r="E1339">
        <v>0</v>
      </c>
    </row>
    <row r="1340" spans="1:5" x14ac:dyDescent="0.25">
      <c r="A1340" s="6" t="s">
        <v>8219</v>
      </c>
      <c r="B1340">
        <v>74</v>
      </c>
      <c r="D1340" s="6" t="s">
        <v>8221</v>
      </c>
      <c r="E1340">
        <v>6</v>
      </c>
    </row>
    <row r="1341" spans="1:5" x14ac:dyDescent="0.25">
      <c r="A1341" s="6" t="s">
        <v>8219</v>
      </c>
      <c r="B1341">
        <v>62</v>
      </c>
      <c r="D1341" s="6" t="s">
        <v>8221</v>
      </c>
      <c r="E1341">
        <v>17</v>
      </c>
    </row>
    <row r="1342" spans="1:5" x14ac:dyDescent="0.25">
      <c r="A1342" s="6" t="s">
        <v>8219</v>
      </c>
      <c r="B1342">
        <v>3468</v>
      </c>
      <c r="D1342" s="6" t="s">
        <v>8221</v>
      </c>
      <c r="E1342">
        <v>40</v>
      </c>
    </row>
    <row r="1343" spans="1:5" x14ac:dyDescent="0.25">
      <c r="A1343" s="6" t="s">
        <v>8219</v>
      </c>
      <c r="B1343">
        <v>52</v>
      </c>
      <c r="D1343" s="6" t="s">
        <v>8221</v>
      </c>
      <c r="E1343">
        <v>3</v>
      </c>
    </row>
    <row r="1344" spans="1:5" x14ac:dyDescent="0.25">
      <c r="A1344" s="6" t="s">
        <v>8219</v>
      </c>
      <c r="B1344">
        <v>50</v>
      </c>
      <c r="D1344" s="6" t="s">
        <v>8221</v>
      </c>
      <c r="E1344">
        <v>1</v>
      </c>
    </row>
    <row r="1345" spans="1:5" x14ac:dyDescent="0.25">
      <c r="A1345" s="6" t="s">
        <v>8219</v>
      </c>
      <c r="B1345">
        <v>45</v>
      </c>
      <c r="D1345" s="6" t="s">
        <v>8221</v>
      </c>
      <c r="E1345">
        <v>2</v>
      </c>
    </row>
    <row r="1346" spans="1:5" x14ac:dyDescent="0.25">
      <c r="A1346" s="6" t="s">
        <v>8219</v>
      </c>
      <c r="B1346">
        <v>21</v>
      </c>
      <c r="D1346" s="6" t="s">
        <v>8221</v>
      </c>
      <c r="E1346">
        <v>7</v>
      </c>
    </row>
    <row r="1347" spans="1:5" x14ac:dyDescent="0.25">
      <c r="A1347" s="6" t="s">
        <v>8219</v>
      </c>
      <c r="B1347">
        <v>100</v>
      </c>
      <c r="D1347" s="6" t="s">
        <v>8221</v>
      </c>
      <c r="E1347">
        <v>14</v>
      </c>
    </row>
    <row r="1348" spans="1:5" x14ac:dyDescent="0.25">
      <c r="A1348" s="6" t="s">
        <v>8219</v>
      </c>
      <c r="B1348">
        <v>81</v>
      </c>
      <c r="D1348" s="6" t="s">
        <v>8221</v>
      </c>
      <c r="E1348">
        <v>0</v>
      </c>
    </row>
    <row r="1349" spans="1:5" x14ac:dyDescent="0.25">
      <c r="A1349" s="6" t="s">
        <v>8219</v>
      </c>
      <c r="B1349">
        <v>286</v>
      </c>
      <c r="D1349" s="6" t="s">
        <v>8221</v>
      </c>
      <c r="E1349">
        <v>0</v>
      </c>
    </row>
    <row r="1350" spans="1:5" x14ac:dyDescent="0.25">
      <c r="A1350" s="6" t="s">
        <v>8219</v>
      </c>
      <c r="B1350">
        <v>42</v>
      </c>
      <c r="D1350" s="6" t="s">
        <v>8221</v>
      </c>
      <c r="E1350">
        <v>1</v>
      </c>
    </row>
    <row r="1351" spans="1:5" x14ac:dyDescent="0.25">
      <c r="A1351" s="6" t="s">
        <v>8219</v>
      </c>
      <c r="B1351">
        <v>199</v>
      </c>
      <c r="D1351" s="6" t="s">
        <v>8221</v>
      </c>
      <c r="E1351">
        <v>12</v>
      </c>
    </row>
    <row r="1352" spans="1:5" x14ac:dyDescent="0.25">
      <c r="A1352" s="6" t="s">
        <v>8219</v>
      </c>
      <c r="B1352">
        <v>25</v>
      </c>
      <c r="D1352" s="6" t="s">
        <v>8221</v>
      </c>
      <c r="E1352">
        <v>12</v>
      </c>
    </row>
    <row r="1353" spans="1:5" x14ac:dyDescent="0.25">
      <c r="A1353" s="6" t="s">
        <v>8219</v>
      </c>
      <c r="B1353">
        <v>84</v>
      </c>
      <c r="D1353" s="6" t="s">
        <v>8221</v>
      </c>
      <c r="E1353">
        <v>23</v>
      </c>
    </row>
    <row r="1354" spans="1:5" x14ac:dyDescent="0.25">
      <c r="A1354" s="6" t="s">
        <v>8219</v>
      </c>
      <c r="B1354">
        <v>50</v>
      </c>
      <c r="D1354" s="6" t="s">
        <v>8221</v>
      </c>
      <c r="E1354">
        <v>0</v>
      </c>
    </row>
    <row r="1355" spans="1:5" x14ac:dyDescent="0.25">
      <c r="A1355" s="6" t="s">
        <v>8219</v>
      </c>
      <c r="B1355">
        <v>26</v>
      </c>
      <c r="D1355" s="6" t="s">
        <v>8221</v>
      </c>
      <c r="E1355">
        <v>10</v>
      </c>
    </row>
    <row r="1356" spans="1:5" x14ac:dyDescent="0.25">
      <c r="A1356" s="6" t="s">
        <v>8219</v>
      </c>
      <c r="B1356">
        <v>14</v>
      </c>
      <c r="D1356" s="6" t="s">
        <v>8221</v>
      </c>
      <c r="E1356">
        <v>5</v>
      </c>
    </row>
    <row r="1357" spans="1:5" x14ac:dyDescent="0.25">
      <c r="A1357" s="6" t="s">
        <v>8219</v>
      </c>
      <c r="B1357">
        <v>49</v>
      </c>
      <c r="D1357" s="6" t="s">
        <v>8221</v>
      </c>
      <c r="E1357">
        <v>1</v>
      </c>
    </row>
    <row r="1358" spans="1:5" x14ac:dyDescent="0.25">
      <c r="A1358" s="6" t="s">
        <v>8219</v>
      </c>
      <c r="B1358">
        <v>69</v>
      </c>
      <c r="D1358" s="6" t="s">
        <v>8221</v>
      </c>
      <c r="E1358">
        <v>2</v>
      </c>
    </row>
    <row r="1359" spans="1:5" x14ac:dyDescent="0.25">
      <c r="A1359" s="6" t="s">
        <v>8219</v>
      </c>
      <c r="B1359">
        <v>60</v>
      </c>
      <c r="D1359" s="6" t="s">
        <v>8221</v>
      </c>
      <c r="E1359">
        <v>2</v>
      </c>
    </row>
    <row r="1360" spans="1:5" x14ac:dyDescent="0.25">
      <c r="A1360" s="6" t="s">
        <v>8219</v>
      </c>
      <c r="B1360">
        <v>80</v>
      </c>
      <c r="D1360" s="6" t="s">
        <v>8221</v>
      </c>
      <c r="E1360">
        <v>0</v>
      </c>
    </row>
    <row r="1361" spans="1:5" x14ac:dyDescent="0.25">
      <c r="A1361" s="6" t="s">
        <v>8219</v>
      </c>
      <c r="B1361">
        <v>56</v>
      </c>
      <c r="D1361" s="6" t="s">
        <v>8221</v>
      </c>
      <c r="E1361">
        <v>13</v>
      </c>
    </row>
    <row r="1362" spans="1:5" x14ac:dyDescent="0.25">
      <c r="A1362" s="6" t="s">
        <v>8219</v>
      </c>
      <c r="B1362">
        <v>104</v>
      </c>
      <c r="D1362" s="6" t="s">
        <v>8221</v>
      </c>
      <c r="E1362">
        <v>0</v>
      </c>
    </row>
    <row r="1363" spans="1:5" x14ac:dyDescent="0.25">
      <c r="A1363" s="6" t="s">
        <v>8219</v>
      </c>
      <c r="B1363">
        <v>46</v>
      </c>
      <c r="D1363" s="6" t="s">
        <v>8221</v>
      </c>
      <c r="E1363">
        <v>1</v>
      </c>
    </row>
    <row r="1364" spans="1:5" x14ac:dyDescent="0.25">
      <c r="A1364" s="6" t="s">
        <v>8219</v>
      </c>
      <c r="B1364">
        <v>206</v>
      </c>
      <c r="D1364" s="6" t="s">
        <v>8221</v>
      </c>
      <c r="E1364">
        <v>5</v>
      </c>
    </row>
    <row r="1365" spans="1:5" x14ac:dyDescent="0.25">
      <c r="A1365" s="6" t="s">
        <v>8219</v>
      </c>
      <c r="B1365">
        <v>18</v>
      </c>
      <c r="D1365" s="6" t="s">
        <v>8221</v>
      </c>
      <c r="E1365">
        <v>2</v>
      </c>
    </row>
    <row r="1366" spans="1:5" x14ac:dyDescent="0.25">
      <c r="A1366" s="6" t="s">
        <v>8219</v>
      </c>
      <c r="B1366">
        <v>28</v>
      </c>
      <c r="D1366" s="6" t="s">
        <v>8221</v>
      </c>
      <c r="E1366">
        <v>0</v>
      </c>
    </row>
    <row r="1367" spans="1:5" x14ac:dyDescent="0.25">
      <c r="A1367" s="6" t="s">
        <v>8219</v>
      </c>
      <c r="B1367">
        <v>11</v>
      </c>
      <c r="D1367" s="6" t="s">
        <v>8221</v>
      </c>
      <c r="E1367">
        <v>32</v>
      </c>
    </row>
    <row r="1368" spans="1:5" x14ac:dyDescent="0.25">
      <c r="A1368" s="6" t="s">
        <v>8219</v>
      </c>
      <c r="B1368">
        <v>263</v>
      </c>
      <c r="D1368" s="6" t="s">
        <v>8221</v>
      </c>
      <c r="E1368">
        <v>1</v>
      </c>
    </row>
    <row r="1369" spans="1:5" x14ac:dyDescent="0.25">
      <c r="A1369" s="6" t="s">
        <v>8219</v>
      </c>
      <c r="B1369">
        <v>394</v>
      </c>
      <c r="D1369" s="6" t="s">
        <v>8221</v>
      </c>
      <c r="E1369">
        <v>1</v>
      </c>
    </row>
    <row r="1370" spans="1:5" x14ac:dyDescent="0.25">
      <c r="A1370" s="6" t="s">
        <v>8219</v>
      </c>
      <c r="B1370">
        <v>1049</v>
      </c>
      <c r="D1370" s="6" t="s">
        <v>8221</v>
      </c>
      <c r="E1370">
        <v>1</v>
      </c>
    </row>
    <row r="1371" spans="1:5" x14ac:dyDescent="0.25">
      <c r="A1371" s="6" t="s">
        <v>8219</v>
      </c>
      <c r="B1371">
        <v>308</v>
      </c>
      <c r="D1371" s="6" t="s">
        <v>8221</v>
      </c>
      <c r="E1371">
        <v>0</v>
      </c>
    </row>
    <row r="1372" spans="1:5" x14ac:dyDescent="0.25">
      <c r="A1372" s="6" t="s">
        <v>8219</v>
      </c>
      <c r="B1372">
        <v>1088</v>
      </c>
      <c r="D1372" s="6" t="s">
        <v>8221</v>
      </c>
      <c r="E1372">
        <v>0</v>
      </c>
    </row>
    <row r="1373" spans="1:5" x14ac:dyDescent="0.25">
      <c r="A1373" s="6" t="s">
        <v>8219</v>
      </c>
      <c r="B1373">
        <v>73</v>
      </c>
      <c r="D1373" s="6" t="s">
        <v>8221</v>
      </c>
      <c r="E1373">
        <v>8</v>
      </c>
    </row>
    <row r="1374" spans="1:5" x14ac:dyDescent="0.25">
      <c r="A1374" s="6" t="s">
        <v>8219</v>
      </c>
      <c r="B1374">
        <v>143</v>
      </c>
      <c r="D1374" s="6" t="s">
        <v>8221</v>
      </c>
      <c r="E1374">
        <v>0</v>
      </c>
    </row>
    <row r="1375" spans="1:5" x14ac:dyDescent="0.25">
      <c r="A1375" s="6" t="s">
        <v>8219</v>
      </c>
      <c r="B1375">
        <v>1420</v>
      </c>
      <c r="D1375" s="6" t="s">
        <v>8221</v>
      </c>
      <c r="E1375">
        <v>1</v>
      </c>
    </row>
    <row r="1376" spans="1:5" x14ac:dyDescent="0.25">
      <c r="A1376" s="6" t="s">
        <v>8219</v>
      </c>
      <c r="B1376">
        <v>305</v>
      </c>
      <c r="D1376" s="6" t="s">
        <v>8221</v>
      </c>
      <c r="E1376">
        <v>16</v>
      </c>
    </row>
    <row r="1377" spans="1:5" x14ac:dyDescent="0.25">
      <c r="A1377" s="6" t="s">
        <v>8219</v>
      </c>
      <c r="B1377">
        <v>551</v>
      </c>
      <c r="D1377" s="6" t="s">
        <v>8221</v>
      </c>
      <c r="E1377">
        <v>12</v>
      </c>
    </row>
    <row r="1378" spans="1:5" x14ac:dyDescent="0.25">
      <c r="A1378" s="6" t="s">
        <v>8219</v>
      </c>
      <c r="B1378">
        <v>187</v>
      </c>
      <c r="D1378" s="6" t="s">
        <v>8221</v>
      </c>
      <c r="E1378">
        <v>4</v>
      </c>
    </row>
    <row r="1379" spans="1:5" x14ac:dyDescent="0.25">
      <c r="A1379" s="6" t="s">
        <v>8219</v>
      </c>
      <c r="B1379">
        <v>325</v>
      </c>
      <c r="D1379" s="6" t="s">
        <v>8221</v>
      </c>
      <c r="E1379">
        <v>2</v>
      </c>
    </row>
    <row r="1380" spans="1:5" x14ac:dyDescent="0.25">
      <c r="A1380" s="6" t="s">
        <v>8219</v>
      </c>
      <c r="B1380">
        <v>148</v>
      </c>
      <c r="D1380" s="6" t="s">
        <v>8221</v>
      </c>
      <c r="E1380">
        <v>3</v>
      </c>
    </row>
    <row r="1381" spans="1:5" x14ac:dyDescent="0.25">
      <c r="A1381" s="6" t="s">
        <v>8219</v>
      </c>
      <c r="B1381">
        <v>69</v>
      </c>
      <c r="D1381" s="6" t="s">
        <v>8221</v>
      </c>
      <c r="E1381">
        <v>0</v>
      </c>
    </row>
    <row r="1382" spans="1:5" x14ac:dyDescent="0.25">
      <c r="A1382" s="6" t="s">
        <v>8219</v>
      </c>
      <c r="B1382">
        <v>173</v>
      </c>
      <c r="D1382" s="6" t="s">
        <v>8221</v>
      </c>
      <c r="E1382">
        <v>3</v>
      </c>
    </row>
    <row r="1383" spans="1:5" x14ac:dyDescent="0.25">
      <c r="A1383" s="6" t="s">
        <v>8219</v>
      </c>
      <c r="B1383">
        <v>269</v>
      </c>
      <c r="D1383" s="6" t="s">
        <v>8221</v>
      </c>
      <c r="E1383">
        <v>4</v>
      </c>
    </row>
    <row r="1384" spans="1:5" x14ac:dyDescent="0.25">
      <c r="A1384" s="6" t="s">
        <v>8219</v>
      </c>
      <c r="B1384">
        <v>185</v>
      </c>
      <c r="D1384" s="6" t="s">
        <v>8221</v>
      </c>
      <c r="E1384">
        <v>2</v>
      </c>
    </row>
    <row r="1385" spans="1:5" x14ac:dyDescent="0.25">
      <c r="A1385" s="6" t="s">
        <v>8219</v>
      </c>
      <c r="B1385">
        <v>176</v>
      </c>
      <c r="D1385" s="6" t="s">
        <v>8221</v>
      </c>
      <c r="E1385">
        <v>10</v>
      </c>
    </row>
    <row r="1386" spans="1:5" x14ac:dyDescent="0.25">
      <c r="A1386" s="6" t="s">
        <v>8219</v>
      </c>
      <c r="B1386">
        <v>1019</v>
      </c>
      <c r="D1386" s="6" t="s">
        <v>8221</v>
      </c>
      <c r="E1386">
        <v>11</v>
      </c>
    </row>
    <row r="1387" spans="1:5" x14ac:dyDescent="0.25">
      <c r="A1387" s="6" t="s">
        <v>8219</v>
      </c>
      <c r="B1387">
        <v>113</v>
      </c>
      <c r="D1387" s="6" t="s">
        <v>8221</v>
      </c>
      <c r="E1387">
        <v>6</v>
      </c>
    </row>
    <row r="1388" spans="1:5" x14ac:dyDescent="0.25">
      <c r="A1388" s="6" t="s">
        <v>8219</v>
      </c>
      <c r="B1388">
        <v>404</v>
      </c>
      <c r="D1388" s="6" t="s">
        <v>8221</v>
      </c>
      <c r="E1388">
        <v>2</v>
      </c>
    </row>
    <row r="1389" spans="1:5" x14ac:dyDescent="0.25">
      <c r="A1389" s="6" t="s">
        <v>8219</v>
      </c>
      <c r="B1389">
        <v>707</v>
      </c>
      <c r="D1389" s="6" t="s">
        <v>8221</v>
      </c>
      <c r="E1389">
        <v>6</v>
      </c>
    </row>
    <row r="1390" spans="1:5" x14ac:dyDescent="0.25">
      <c r="A1390" s="6" t="s">
        <v>8219</v>
      </c>
      <c r="B1390">
        <v>392</v>
      </c>
      <c r="D1390" s="6" t="s">
        <v>8221</v>
      </c>
      <c r="E1390">
        <v>8</v>
      </c>
    </row>
    <row r="1391" spans="1:5" x14ac:dyDescent="0.25">
      <c r="A1391" s="6" t="s">
        <v>8219</v>
      </c>
      <c r="B1391">
        <v>23</v>
      </c>
      <c r="D1391" s="6" t="s">
        <v>8221</v>
      </c>
      <c r="E1391">
        <v>37</v>
      </c>
    </row>
    <row r="1392" spans="1:5" x14ac:dyDescent="0.25">
      <c r="A1392" s="6" t="s">
        <v>8219</v>
      </c>
      <c r="B1392">
        <v>682</v>
      </c>
      <c r="D1392" s="6" t="s">
        <v>8221</v>
      </c>
      <c r="E1392">
        <v>11</v>
      </c>
    </row>
    <row r="1393" spans="1:5" x14ac:dyDescent="0.25">
      <c r="A1393" s="6" t="s">
        <v>8219</v>
      </c>
      <c r="B1393">
        <v>37</v>
      </c>
      <c r="D1393" s="6" t="s">
        <v>8221</v>
      </c>
      <c r="E1393">
        <v>0</v>
      </c>
    </row>
    <row r="1394" spans="1:5" x14ac:dyDescent="0.25">
      <c r="A1394" s="6" t="s">
        <v>8219</v>
      </c>
      <c r="B1394">
        <v>146</v>
      </c>
      <c r="D1394" s="6" t="s">
        <v>8221</v>
      </c>
      <c r="E1394">
        <v>10</v>
      </c>
    </row>
    <row r="1395" spans="1:5" x14ac:dyDescent="0.25">
      <c r="A1395" s="6" t="s">
        <v>8219</v>
      </c>
      <c r="B1395">
        <v>119</v>
      </c>
      <c r="D1395" s="6" t="s">
        <v>8221</v>
      </c>
      <c r="E1395">
        <v>6</v>
      </c>
    </row>
    <row r="1396" spans="1:5" x14ac:dyDescent="0.25">
      <c r="A1396" s="6" t="s">
        <v>8219</v>
      </c>
      <c r="B1396">
        <v>163</v>
      </c>
      <c r="D1396" s="6" t="s">
        <v>8221</v>
      </c>
      <c r="E1396">
        <v>8</v>
      </c>
    </row>
    <row r="1397" spans="1:5" x14ac:dyDescent="0.25">
      <c r="A1397" s="6" t="s">
        <v>8219</v>
      </c>
      <c r="B1397">
        <v>339</v>
      </c>
      <c r="D1397" s="6" t="s">
        <v>8221</v>
      </c>
      <c r="E1397">
        <v>6</v>
      </c>
    </row>
    <row r="1398" spans="1:5" x14ac:dyDescent="0.25">
      <c r="A1398" s="6" t="s">
        <v>8219</v>
      </c>
      <c r="B1398">
        <v>58</v>
      </c>
      <c r="D1398" s="6" t="s">
        <v>8221</v>
      </c>
      <c r="E1398">
        <v>7</v>
      </c>
    </row>
    <row r="1399" spans="1:5" x14ac:dyDescent="0.25">
      <c r="A1399" s="6" t="s">
        <v>8219</v>
      </c>
      <c r="B1399">
        <v>456</v>
      </c>
      <c r="D1399" s="6" t="s">
        <v>8221</v>
      </c>
      <c r="E1399">
        <v>7</v>
      </c>
    </row>
    <row r="1400" spans="1:5" x14ac:dyDescent="0.25">
      <c r="A1400" s="6" t="s">
        <v>8219</v>
      </c>
      <c r="B1400">
        <v>15</v>
      </c>
      <c r="D1400" s="6" t="s">
        <v>8221</v>
      </c>
      <c r="E1400">
        <v>5</v>
      </c>
    </row>
    <row r="1401" spans="1:5" x14ac:dyDescent="0.25">
      <c r="A1401" s="6" t="s">
        <v>8219</v>
      </c>
      <c r="B1401">
        <v>191</v>
      </c>
      <c r="D1401" s="6" t="s">
        <v>8221</v>
      </c>
      <c r="E1401">
        <v>46</v>
      </c>
    </row>
    <row r="1402" spans="1:5" x14ac:dyDescent="0.25">
      <c r="A1402" s="6" t="s">
        <v>8219</v>
      </c>
      <c r="B1402">
        <v>17</v>
      </c>
      <c r="D1402" s="6" t="s">
        <v>8221</v>
      </c>
      <c r="E1402">
        <v>10</v>
      </c>
    </row>
    <row r="1403" spans="1:5" x14ac:dyDescent="0.25">
      <c r="A1403" s="6" t="s">
        <v>8219</v>
      </c>
      <c r="B1403">
        <v>28</v>
      </c>
      <c r="D1403" s="6" t="s">
        <v>8221</v>
      </c>
      <c r="E1403">
        <v>19</v>
      </c>
    </row>
    <row r="1404" spans="1:5" x14ac:dyDescent="0.25">
      <c r="A1404" s="6" t="s">
        <v>8219</v>
      </c>
      <c r="B1404">
        <v>18</v>
      </c>
      <c r="D1404" s="6" t="s">
        <v>8221</v>
      </c>
      <c r="E1404">
        <v>13</v>
      </c>
    </row>
    <row r="1405" spans="1:5" x14ac:dyDescent="0.25">
      <c r="A1405" s="6" t="s">
        <v>8219</v>
      </c>
      <c r="B1405">
        <v>61</v>
      </c>
      <c r="D1405" s="6" t="s">
        <v>8221</v>
      </c>
      <c r="E1405">
        <v>13</v>
      </c>
    </row>
    <row r="1406" spans="1:5" x14ac:dyDescent="0.25">
      <c r="A1406" s="6" t="s">
        <v>8219</v>
      </c>
      <c r="B1406">
        <v>108</v>
      </c>
      <c r="D1406" s="6" t="s">
        <v>8221</v>
      </c>
      <c r="E1406">
        <v>4</v>
      </c>
    </row>
    <row r="1407" spans="1:5" x14ac:dyDescent="0.25">
      <c r="A1407" s="6" t="s">
        <v>8219</v>
      </c>
      <c r="B1407">
        <v>142</v>
      </c>
      <c r="D1407" s="6" t="s">
        <v>8221</v>
      </c>
      <c r="E1407">
        <v>0</v>
      </c>
    </row>
    <row r="1408" spans="1:5" x14ac:dyDescent="0.25">
      <c r="A1408" s="6" t="s">
        <v>8219</v>
      </c>
      <c r="B1408">
        <v>74</v>
      </c>
      <c r="D1408" s="6" t="s">
        <v>8221</v>
      </c>
      <c r="E1408">
        <v>3</v>
      </c>
    </row>
    <row r="1409" spans="1:5" x14ac:dyDescent="0.25">
      <c r="A1409" s="6" t="s">
        <v>8219</v>
      </c>
      <c r="B1409">
        <v>38</v>
      </c>
      <c r="D1409" s="6" t="s">
        <v>8221</v>
      </c>
      <c r="E1409">
        <v>1</v>
      </c>
    </row>
    <row r="1410" spans="1:5" x14ac:dyDescent="0.25">
      <c r="A1410" s="6" t="s">
        <v>8219</v>
      </c>
      <c r="B1410">
        <v>20</v>
      </c>
      <c r="D1410" s="6" t="s">
        <v>8221</v>
      </c>
      <c r="E1410">
        <v>9</v>
      </c>
    </row>
    <row r="1411" spans="1:5" x14ac:dyDescent="0.25">
      <c r="A1411" s="6" t="s">
        <v>8219</v>
      </c>
      <c r="B1411">
        <v>24</v>
      </c>
      <c r="D1411" s="6" t="s">
        <v>8221</v>
      </c>
      <c r="E1411">
        <v>1</v>
      </c>
    </row>
    <row r="1412" spans="1:5" x14ac:dyDescent="0.25">
      <c r="A1412" s="6" t="s">
        <v>8219</v>
      </c>
      <c r="B1412">
        <v>66</v>
      </c>
      <c r="D1412" s="6" t="s">
        <v>8221</v>
      </c>
      <c r="E1412">
        <v>1</v>
      </c>
    </row>
    <row r="1413" spans="1:5" x14ac:dyDescent="0.25">
      <c r="A1413" s="6" t="s">
        <v>8219</v>
      </c>
      <c r="B1413">
        <v>28</v>
      </c>
      <c r="D1413" s="6" t="s">
        <v>8221</v>
      </c>
      <c r="E1413">
        <v>4</v>
      </c>
    </row>
    <row r="1414" spans="1:5" x14ac:dyDescent="0.25">
      <c r="A1414" s="6" t="s">
        <v>8219</v>
      </c>
      <c r="B1414">
        <v>24</v>
      </c>
      <c r="D1414" s="6" t="s">
        <v>8221</v>
      </c>
      <c r="E1414">
        <v>17</v>
      </c>
    </row>
    <row r="1415" spans="1:5" x14ac:dyDescent="0.25">
      <c r="A1415" s="6" t="s">
        <v>8219</v>
      </c>
      <c r="B1415">
        <v>73</v>
      </c>
      <c r="D1415" s="6" t="s">
        <v>8221</v>
      </c>
      <c r="E1415">
        <v>0</v>
      </c>
    </row>
    <row r="1416" spans="1:5" x14ac:dyDescent="0.25">
      <c r="A1416" s="6" t="s">
        <v>8219</v>
      </c>
      <c r="B1416">
        <v>3</v>
      </c>
      <c r="D1416" s="6" t="s">
        <v>8221</v>
      </c>
      <c r="E1416">
        <v>12</v>
      </c>
    </row>
    <row r="1417" spans="1:5" x14ac:dyDescent="0.25">
      <c r="A1417" s="6" t="s">
        <v>8219</v>
      </c>
      <c r="B1417">
        <v>20</v>
      </c>
      <c r="D1417" s="6" t="s">
        <v>8221</v>
      </c>
      <c r="E1417">
        <v>14</v>
      </c>
    </row>
    <row r="1418" spans="1:5" x14ac:dyDescent="0.25">
      <c r="A1418" s="6" t="s">
        <v>8219</v>
      </c>
      <c r="B1418">
        <v>21</v>
      </c>
      <c r="D1418" s="6" t="s">
        <v>8221</v>
      </c>
      <c r="E1418">
        <v>1</v>
      </c>
    </row>
    <row r="1419" spans="1:5" x14ac:dyDescent="0.25">
      <c r="A1419" s="6" t="s">
        <v>8219</v>
      </c>
      <c r="B1419">
        <v>94</v>
      </c>
      <c r="D1419" s="6" t="s">
        <v>8221</v>
      </c>
      <c r="E1419">
        <v>14</v>
      </c>
    </row>
    <row r="1420" spans="1:5" x14ac:dyDescent="0.25">
      <c r="A1420" s="6" t="s">
        <v>8219</v>
      </c>
      <c r="B1420">
        <v>139</v>
      </c>
      <c r="D1420" s="6" t="s">
        <v>8221</v>
      </c>
      <c r="E1420">
        <v>4</v>
      </c>
    </row>
    <row r="1421" spans="1:5" x14ac:dyDescent="0.25">
      <c r="A1421" s="6" t="s">
        <v>8219</v>
      </c>
      <c r="B1421">
        <v>130</v>
      </c>
      <c r="D1421" s="6" t="s">
        <v>8221</v>
      </c>
      <c r="E1421">
        <v>2</v>
      </c>
    </row>
    <row r="1422" spans="1:5" x14ac:dyDescent="0.25">
      <c r="A1422" s="6" t="s">
        <v>8219</v>
      </c>
      <c r="B1422">
        <v>31</v>
      </c>
      <c r="D1422" s="6" t="s">
        <v>8221</v>
      </c>
      <c r="E1422">
        <v>1</v>
      </c>
    </row>
    <row r="1423" spans="1:5" x14ac:dyDescent="0.25">
      <c r="A1423" s="6" t="s">
        <v>8219</v>
      </c>
      <c r="B1423">
        <v>13</v>
      </c>
      <c r="D1423" s="6" t="s">
        <v>8221</v>
      </c>
      <c r="E1423">
        <v>2</v>
      </c>
    </row>
    <row r="1424" spans="1:5" x14ac:dyDescent="0.25">
      <c r="A1424" s="6" t="s">
        <v>8219</v>
      </c>
      <c r="B1424">
        <v>90</v>
      </c>
      <c r="D1424" s="6" t="s">
        <v>8221</v>
      </c>
      <c r="E1424">
        <v>1</v>
      </c>
    </row>
    <row r="1425" spans="1:5" x14ac:dyDescent="0.25">
      <c r="A1425" s="6" t="s">
        <v>8219</v>
      </c>
      <c r="B1425">
        <v>141</v>
      </c>
      <c r="D1425" s="6" t="s">
        <v>8221</v>
      </c>
      <c r="E1425">
        <v>1</v>
      </c>
    </row>
    <row r="1426" spans="1:5" x14ac:dyDescent="0.25">
      <c r="A1426" s="6" t="s">
        <v>8219</v>
      </c>
      <c r="B1426">
        <v>23</v>
      </c>
      <c r="D1426" s="6" t="s">
        <v>8221</v>
      </c>
      <c r="E1426">
        <v>4</v>
      </c>
    </row>
    <row r="1427" spans="1:5" x14ac:dyDescent="0.25">
      <c r="A1427" s="6" t="s">
        <v>8219</v>
      </c>
      <c r="B1427">
        <v>18</v>
      </c>
      <c r="D1427" s="6" t="s">
        <v>8221</v>
      </c>
      <c r="E1427">
        <v>3</v>
      </c>
    </row>
    <row r="1428" spans="1:5" x14ac:dyDescent="0.25">
      <c r="A1428" s="6" t="s">
        <v>8219</v>
      </c>
      <c r="B1428">
        <v>76</v>
      </c>
      <c r="D1428" s="6" t="s">
        <v>8221</v>
      </c>
      <c r="E1428">
        <v>38</v>
      </c>
    </row>
    <row r="1429" spans="1:5" x14ac:dyDescent="0.25">
      <c r="A1429" s="6" t="s">
        <v>8219</v>
      </c>
      <c r="B1429">
        <v>93</v>
      </c>
      <c r="D1429" s="6" t="s">
        <v>8221</v>
      </c>
      <c r="E1429">
        <v>4</v>
      </c>
    </row>
    <row r="1430" spans="1:5" x14ac:dyDescent="0.25">
      <c r="A1430" s="6" t="s">
        <v>8219</v>
      </c>
      <c r="B1430">
        <v>69</v>
      </c>
      <c r="D1430" s="6" t="s">
        <v>8221</v>
      </c>
      <c r="E1430">
        <v>0</v>
      </c>
    </row>
    <row r="1431" spans="1:5" x14ac:dyDescent="0.25">
      <c r="A1431" s="6" t="s">
        <v>8219</v>
      </c>
      <c r="B1431">
        <v>21</v>
      </c>
      <c r="D1431" s="6" t="s">
        <v>8221</v>
      </c>
      <c r="E1431">
        <v>2</v>
      </c>
    </row>
    <row r="1432" spans="1:5" x14ac:dyDescent="0.25">
      <c r="A1432" s="6" t="s">
        <v>8219</v>
      </c>
      <c r="B1432">
        <v>57</v>
      </c>
      <c r="D1432" s="6" t="s">
        <v>8221</v>
      </c>
      <c r="E1432">
        <v>0</v>
      </c>
    </row>
    <row r="1433" spans="1:5" x14ac:dyDescent="0.25">
      <c r="A1433" s="6" t="s">
        <v>8219</v>
      </c>
      <c r="B1433">
        <v>108</v>
      </c>
      <c r="D1433" s="6" t="s">
        <v>8221</v>
      </c>
      <c r="E1433">
        <v>1</v>
      </c>
    </row>
    <row r="1434" spans="1:5" x14ac:dyDescent="0.25">
      <c r="A1434" s="6" t="s">
        <v>8219</v>
      </c>
      <c r="B1434">
        <v>83</v>
      </c>
      <c r="D1434" s="6" t="s">
        <v>8221</v>
      </c>
      <c r="E1434">
        <v>7</v>
      </c>
    </row>
    <row r="1435" spans="1:5" x14ac:dyDescent="0.25">
      <c r="A1435" s="6" t="s">
        <v>8219</v>
      </c>
      <c r="B1435">
        <v>96</v>
      </c>
      <c r="D1435" s="6" t="s">
        <v>8221</v>
      </c>
      <c r="E1435">
        <v>2</v>
      </c>
    </row>
    <row r="1436" spans="1:5" x14ac:dyDescent="0.25">
      <c r="A1436" s="6" t="s">
        <v>8219</v>
      </c>
      <c r="B1436">
        <v>64</v>
      </c>
      <c r="D1436" s="6" t="s">
        <v>8221</v>
      </c>
      <c r="E1436">
        <v>4</v>
      </c>
    </row>
    <row r="1437" spans="1:5" x14ac:dyDescent="0.25">
      <c r="A1437" s="6" t="s">
        <v>8219</v>
      </c>
      <c r="B1437">
        <v>14</v>
      </c>
      <c r="D1437" s="6" t="s">
        <v>8221</v>
      </c>
      <c r="E1437">
        <v>4</v>
      </c>
    </row>
    <row r="1438" spans="1:5" x14ac:dyDescent="0.25">
      <c r="A1438" s="6" t="s">
        <v>8219</v>
      </c>
      <c r="B1438">
        <v>169</v>
      </c>
      <c r="D1438" s="6" t="s">
        <v>8221</v>
      </c>
      <c r="E1438">
        <v>3</v>
      </c>
    </row>
    <row r="1439" spans="1:5" x14ac:dyDescent="0.25">
      <c r="A1439" s="6" t="s">
        <v>8219</v>
      </c>
      <c r="B1439">
        <v>33</v>
      </c>
      <c r="D1439" s="6" t="s">
        <v>8221</v>
      </c>
      <c r="E1439">
        <v>2</v>
      </c>
    </row>
    <row r="1440" spans="1:5" x14ac:dyDescent="0.25">
      <c r="A1440" s="6" t="s">
        <v>8219</v>
      </c>
      <c r="B1440">
        <v>102</v>
      </c>
      <c r="D1440" s="6" t="s">
        <v>8221</v>
      </c>
      <c r="E1440">
        <v>197</v>
      </c>
    </row>
    <row r="1441" spans="1:5" x14ac:dyDescent="0.25">
      <c r="A1441" s="6" t="s">
        <v>8219</v>
      </c>
      <c r="B1441">
        <v>104</v>
      </c>
      <c r="D1441" s="6" t="s">
        <v>8221</v>
      </c>
      <c r="E1441">
        <v>0</v>
      </c>
    </row>
    <row r="1442" spans="1:5" x14ac:dyDescent="0.25">
      <c r="A1442" s="6" t="s">
        <v>8219</v>
      </c>
      <c r="B1442">
        <v>20</v>
      </c>
      <c r="D1442" s="6" t="s">
        <v>8221</v>
      </c>
      <c r="E1442">
        <v>1</v>
      </c>
    </row>
    <row r="1443" spans="1:5" x14ac:dyDescent="0.25">
      <c r="A1443" s="6" t="s">
        <v>8219</v>
      </c>
      <c r="B1443">
        <v>35</v>
      </c>
      <c r="D1443" s="6" t="s">
        <v>8221</v>
      </c>
      <c r="E1443">
        <v>4</v>
      </c>
    </row>
    <row r="1444" spans="1:5" x14ac:dyDescent="0.25">
      <c r="A1444" s="6" t="s">
        <v>8219</v>
      </c>
      <c r="B1444">
        <v>94</v>
      </c>
      <c r="D1444" s="6" t="s">
        <v>8221</v>
      </c>
      <c r="E1444">
        <v>0</v>
      </c>
    </row>
    <row r="1445" spans="1:5" x14ac:dyDescent="0.25">
      <c r="A1445" s="6" t="s">
        <v>8219</v>
      </c>
      <c r="B1445">
        <v>14</v>
      </c>
      <c r="D1445" s="6" t="s">
        <v>8221</v>
      </c>
      <c r="E1445">
        <v>7</v>
      </c>
    </row>
    <row r="1446" spans="1:5" x14ac:dyDescent="0.25">
      <c r="A1446" s="6" t="s">
        <v>8219</v>
      </c>
      <c r="B1446">
        <v>15</v>
      </c>
      <c r="D1446" s="6" t="s">
        <v>8221</v>
      </c>
      <c r="E1446">
        <v>11</v>
      </c>
    </row>
    <row r="1447" spans="1:5" x14ac:dyDescent="0.25">
      <c r="A1447" s="6" t="s">
        <v>8219</v>
      </c>
      <c r="B1447">
        <v>51</v>
      </c>
      <c r="D1447" s="6" t="s">
        <v>8221</v>
      </c>
      <c r="E1447">
        <v>0</v>
      </c>
    </row>
    <row r="1448" spans="1:5" x14ac:dyDescent="0.25">
      <c r="A1448" s="6" t="s">
        <v>8219</v>
      </c>
      <c r="B1448">
        <v>19</v>
      </c>
      <c r="D1448" s="6" t="s">
        <v>8221</v>
      </c>
      <c r="E1448">
        <v>6</v>
      </c>
    </row>
    <row r="1449" spans="1:5" x14ac:dyDescent="0.25">
      <c r="A1449" s="6" t="s">
        <v>8219</v>
      </c>
      <c r="B1449">
        <v>23</v>
      </c>
      <c r="D1449" s="6" t="s">
        <v>8221</v>
      </c>
      <c r="E1449">
        <v>0</v>
      </c>
    </row>
    <row r="1450" spans="1:5" x14ac:dyDescent="0.25">
      <c r="A1450" s="6" t="s">
        <v>8219</v>
      </c>
      <c r="B1450">
        <v>97</v>
      </c>
      <c r="D1450" s="6" t="s">
        <v>8221</v>
      </c>
      <c r="E1450">
        <v>7</v>
      </c>
    </row>
    <row r="1451" spans="1:5" x14ac:dyDescent="0.25">
      <c r="A1451" s="6" t="s">
        <v>8219</v>
      </c>
      <c r="B1451">
        <v>76</v>
      </c>
      <c r="D1451" s="6" t="s">
        <v>8221</v>
      </c>
      <c r="E1451">
        <v>94</v>
      </c>
    </row>
    <row r="1452" spans="1:5" x14ac:dyDescent="0.25">
      <c r="A1452" s="6" t="s">
        <v>8219</v>
      </c>
      <c r="B1452">
        <v>11</v>
      </c>
      <c r="D1452" s="6" t="s">
        <v>8221</v>
      </c>
      <c r="E1452">
        <v>2</v>
      </c>
    </row>
    <row r="1453" spans="1:5" x14ac:dyDescent="0.25">
      <c r="A1453" s="6" t="s">
        <v>8219</v>
      </c>
      <c r="B1453">
        <v>52</v>
      </c>
      <c r="D1453" s="6" t="s">
        <v>8221</v>
      </c>
      <c r="E1453">
        <v>25</v>
      </c>
    </row>
    <row r="1454" spans="1:5" x14ac:dyDescent="0.25">
      <c r="A1454" s="6" t="s">
        <v>8219</v>
      </c>
      <c r="B1454">
        <v>95</v>
      </c>
      <c r="D1454" s="6" t="s">
        <v>8221</v>
      </c>
      <c r="E1454">
        <v>17</v>
      </c>
    </row>
    <row r="1455" spans="1:5" x14ac:dyDescent="0.25">
      <c r="A1455" s="6" t="s">
        <v>8219</v>
      </c>
      <c r="B1455">
        <v>35</v>
      </c>
      <c r="D1455" s="6" t="s">
        <v>8221</v>
      </c>
      <c r="E1455">
        <v>2</v>
      </c>
    </row>
    <row r="1456" spans="1:5" x14ac:dyDescent="0.25">
      <c r="A1456" s="6" t="s">
        <v>8219</v>
      </c>
      <c r="B1456">
        <v>21</v>
      </c>
      <c r="D1456" s="6" t="s">
        <v>8221</v>
      </c>
      <c r="E1456">
        <v>4</v>
      </c>
    </row>
    <row r="1457" spans="1:5" x14ac:dyDescent="0.25">
      <c r="A1457" s="6" t="s">
        <v>8219</v>
      </c>
      <c r="B1457">
        <v>93</v>
      </c>
      <c r="D1457" s="6" t="s">
        <v>8221</v>
      </c>
      <c r="E1457">
        <v>5</v>
      </c>
    </row>
    <row r="1458" spans="1:5" x14ac:dyDescent="0.25">
      <c r="A1458" s="6" t="s">
        <v>8219</v>
      </c>
      <c r="B1458">
        <v>11</v>
      </c>
      <c r="D1458" s="6" t="s">
        <v>8221</v>
      </c>
      <c r="E1458">
        <v>2</v>
      </c>
    </row>
    <row r="1459" spans="1:5" x14ac:dyDescent="0.25">
      <c r="A1459" s="6" t="s">
        <v>8219</v>
      </c>
      <c r="B1459">
        <v>21</v>
      </c>
      <c r="D1459" s="6" t="s">
        <v>8221</v>
      </c>
      <c r="E1459">
        <v>2</v>
      </c>
    </row>
    <row r="1460" spans="1:5" x14ac:dyDescent="0.25">
      <c r="A1460" s="6" t="s">
        <v>8219</v>
      </c>
      <c r="B1460">
        <v>54</v>
      </c>
      <c r="D1460" s="6" t="s">
        <v>8221</v>
      </c>
      <c r="E1460">
        <v>3</v>
      </c>
    </row>
    <row r="1461" spans="1:5" x14ac:dyDescent="0.25">
      <c r="A1461" s="6" t="s">
        <v>8219</v>
      </c>
      <c r="B1461">
        <v>31</v>
      </c>
      <c r="D1461" s="6" t="s">
        <v>8221</v>
      </c>
      <c r="E1461">
        <v>0</v>
      </c>
    </row>
    <row r="1462" spans="1:5" x14ac:dyDescent="0.25">
      <c r="A1462" s="6" t="s">
        <v>8219</v>
      </c>
      <c r="B1462">
        <v>132</v>
      </c>
      <c r="D1462" s="6" t="s">
        <v>8221</v>
      </c>
      <c r="E1462">
        <v>4</v>
      </c>
    </row>
    <row r="1463" spans="1:5" x14ac:dyDescent="0.25">
      <c r="A1463" s="6" t="s">
        <v>8219</v>
      </c>
      <c r="B1463">
        <v>3</v>
      </c>
      <c r="D1463" s="6" t="s">
        <v>8221</v>
      </c>
      <c r="E1463">
        <v>1</v>
      </c>
    </row>
    <row r="1464" spans="1:5" x14ac:dyDescent="0.25">
      <c r="A1464" s="6" t="s">
        <v>8219</v>
      </c>
      <c r="B1464">
        <v>6</v>
      </c>
      <c r="D1464" s="6" t="s">
        <v>8221</v>
      </c>
      <c r="E1464">
        <v>12</v>
      </c>
    </row>
    <row r="1465" spans="1:5" x14ac:dyDescent="0.25">
      <c r="A1465" s="6" t="s">
        <v>8219</v>
      </c>
      <c r="B1465">
        <v>10</v>
      </c>
      <c r="D1465" s="6" t="s">
        <v>8221</v>
      </c>
      <c r="E1465">
        <v>4</v>
      </c>
    </row>
    <row r="1466" spans="1:5" x14ac:dyDescent="0.25">
      <c r="A1466" s="6" t="s">
        <v>8219</v>
      </c>
      <c r="B1466">
        <v>147</v>
      </c>
      <c r="D1466" s="6" t="s">
        <v>8221</v>
      </c>
      <c r="E1466">
        <v>91</v>
      </c>
    </row>
    <row r="1467" spans="1:5" x14ac:dyDescent="0.25">
      <c r="A1467" s="6" t="s">
        <v>8219</v>
      </c>
      <c r="B1467">
        <v>199</v>
      </c>
      <c r="D1467" s="6" t="s">
        <v>8221</v>
      </c>
      <c r="E1467">
        <v>1</v>
      </c>
    </row>
    <row r="1468" spans="1:5" x14ac:dyDescent="0.25">
      <c r="A1468" s="6" t="s">
        <v>8219</v>
      </c>
      <c r="B1468">
        <v>50</v>
      </c>
      <c r="D1468" s="6" t="s">
        <v>8221</v>
      </c>
      <c r="E1468">
        <v>1</v>
      </c>
    </row>
    <row r="1469" spans="1:5" x14ac:dyDescent="0.25">
      <c r="A1469" s="6" t="s">
        <v>8219</v>
      </c>
      <c r="B1469">
        <v>21</v>
      </c>
      <c r="D1469" s="6" t="s">
        <v>8221</v>
      </c>
      <c r="E1469">
        <v>0</v>
      </c>
    </row>
    <row r="1470" spans="1:5" x14ac:dyDescent="0.25">
      <c r="A1470" s="6" t="s">
        <v>8219</v>
      </c>
      <c r="B1470">
        <v>24</v>
      </c>
      <c r="D1470" s="6" t="s">
        <v>8221</v>
      </c>
      <c r="E1470">
        <v>13</v>
      </c>
    </row>
    <row r="1471" spans="1:5" x14ac:dyDescent="0.25">
      <c r="A1471" s="6" t="s">
        <v>8219</v>
      </c>
      <c r="B1471">
        <v>32</v>
      </c>
      <c r="D1471" s="6" t="s">
        <v>8221</v>
      </c>
      <c r="E1471">
        <v>2</v>
      </c>
    </row>
    <row r="1472" spans="1:5" x14ac:dyDescent="0.25">
      <c r="A1472" s="6" t="s">
        <v>8219</v>
      </c>
      <c r="B1472">
        <v>62</v>
      </c>
      <c r="D1472" s="6" t="s">
        <v>8221</v>
      </c>
      <c r="E1472">
        <v>0</v>
      </c>
    </row>
    <row r="1473" spans="1:5" x14ac:dyDescent="0.25">
      <c r="A1473" s="6" t="s">
        <v>8219</v>
      </c>
      <c r="B1473">
        <v>9</v>
      </c>
      <c r="D1473" s="6" t="s">
        <v>8221</v>
      </c>
      <c r="E1473">
        <v>21</v>
      </c>
    </row>
    <row r="1474" spans="1:5" x14ac:dyDescent="0.25">
      <c r="A1474" s="6" t="s">
        <v>8219</v>
      </c>
      <c r="B1474">
        <v>38</v>
      </c>
      <c r="D1474" s="6" t="s">
        <v>8221</v>
      </c>
      <c r="E1474">
        <v>9</v>
      </c>
    </row>
    <row r="1475" spans="1:5" x14ac:dyDescent="0.25">
      <c r="A1475" s="6" t="s">
        <v>8219</v>
      </c>
      <c r="B1475">
        <v>54</v>
      </c>
      <c r="D1475" s="6" t="s">
        <v>8221</v>
      </c>
      <c r="E1475">
        <v>6</v>
      </c>
    </row>
    <row r="1476" spans="1:5" x14ac:dyDescent="0.25">
      <c r="A1476" s="6" t="s">
        <v>8219</v>
      </c>
      <c r="B1476">
        <v>37</v>
      </c>
      <c r="D1476" s="6" t="s">
        <v>8221</v>
      </c>
      <c r="E1476">
        <v>4</v>
      </c>
    </row>
    <row r="1477" spans="1:5" x14ac:dyDescent="0.25">
      <c r="A1477" s="6" t="s">
        <v>8219</v>
      </c>
      <c r="B1477">
        <v>39</v>
      </c>
      <c r="D1477" s="6" t="s">
        <v>8221</v>
      </c>
      <c r="E1477">
        <v>7</v>
      </c>
    </row>
    <row r="1478" spans="1:5" x14ac:dyDescent="0.25">
      <c r="A1478" s="6" t="s">
        <v>8219</v>
      </c>
      <c r="B1478">
        <v>34</v>
      </c>
      <c r="D1478" s="6" t="s">
        <v>8221</v>
      </c>
      <c r="E1478">
        <v>5</v>
      </c>
    </row>
    <row r="1479" spans="1:5" x14ac:dyDescent="0.25">
      <c r="A1479" s="6" t="s">
        <v>8219</v>
      </c>
      <c r="B1479">
        <v>55</v>
      </c>
      <c r="D1479" s="6" t="s">
        <v>8221</v>
      </c>
      <c r="E1479">
        <v>0</v>
      </c>
    </row>
    <row r="1480" spans="1:5" x14ac:dyDescent="0.25">
      <c r="A1480" s="6" t="s">
        <v>8219</v>
      </c>
      <c r="B1480">
        <v>32</v>
      </c>
      <c r="D1480" s="6" t="s">
        <v>8221</v>
      </c>
      <c r="E1480">
        <v>3</v>
      </c>
    </row>
    <row r="1481" spans="1:5" x14ac:dyDescent="0.25">
      <c r="A1481" s="6" t="s">
        <v>8219</v>
      </c>
      <c r="B1481">
        <v>25</v>
      </c>
      <c r="D1481" s="6" t="s">
        <v>8221</v>
      </c>
      <c r="E1481">
        <v>9</v>
      </c>
    </row>
    <row r="1482" spans="1:5" x14ac:dyDescent="0.25">
      <c r="A1482" s="6" t="s">
        <v>8219</v>
      </c>
      <c r="B1482">
        <v>33</v>
      </c>
      <c r="D1482" s="6" t="s">
        <v>8221</v>
      </c>
      <c r="E1482">
        <v>6</v>
      </c>
    </row>
    <row r="1483" spans="1:5" x14ac:dyDescent="0.25">
      <c r="A1483" s="6" t="s">
        <v>8219</v>
      </c>
      <c r="B1483">
        <v>108</v>
      </c>
      <c r="D1483" s="6" t="s">
        <v>8221</v>
      </c>
      <c r="E1483">
        <v>4</v>
      </c>
    </row>
    <row r="1484" spans="1:5" x14ac:dyDescent="0.25">
      <c r="A1484" s="6" t="s">
        <v>8219</v>
      </c>
      <c r="B1484">
        <v>20</v>
      </c>
      <c r="D1484" s="6" t="s">
        <v>8221</v>
      </c>
      <c r="E1484">
        <v>1</v>
      </c>
    </row>
    <row r="1485" spans="1:5" x14ac:dyDescent="0.25">
      <c r="A1485" s="6" t="s">
        <v>8219</v>
      </c>
      <c r="B1485">
        <v>98</v>
      </c>
      <c r="D1485" s="6" t="s">
        <v>8221</v>
      </c>
      <c r="E1485">
        <v>17</v>
      </c>
    </row>
    <row r="1486" spans="1:5" x14ac:dyDescent="0.25">
      <c r="A1486" s="6" t="s">
        <v>8219</v>
      </c>
      <c r="B1486">
        <v>196</v>
      </c>
      <c r="D1486" s="6" t="s">
        <v>8221</v>
      </c>
      <c r="E1486">
        <v>1</v>
      </c>
    </row>
    <row r="1487" spans="1:5" x14ac:dyDescent="0.25">
      <c r="A1487" s="6" t="s">
        <v>8219</v>
      </c>
      <c r="B1487">
        <v>39</v>
      </c>
      <c r="D1487" s="6" t="s">
        <v>8221</v>
      </c>
      <c r="E1487">
        <v>13</v>
      </c>
    </row>
    <row r="1488" spans="1:5" x14ac:dyDescent="0.25">
      <c r="A1488" s="6" t="s">
        <v>8219</v>
      </c>
      <c r="B1488">
        <v>128</v>
      </c>
      <c r="D1488" s="6" t="s">
        <v>8221</v>
      </c>
      <c r="E1488">
        <v>6</v>
      </c>
    </row>
    <row r="1489" spans="1:5" x14ac:dyDescent="0.25">
      <c r="A1489" s="6" t="s">
        <v>8219</v>
      </c>
      <c r="B1489">
        <v>71</v>
      </c>
      <c r="D1489" s="6" t="s">
        <v>8221</v>
      </c>
      <c r="E1489">
        <v>0</v>
      </c>
    </row>
    <row r="1490" spans="1:5" x14ac:dyDescent="0.25">
      <c r="A1490" s="6" t="s">
        <v>8219</v>
      </c>
      <c r="B1490">
        <v>47</v>
      </c>
      <c r="D1490" s="6" t="s">
        <v>8221</v>
      </c>
      <c r="E1490">
        <v>2</v>
      </c>
    </row>
    <row r="1491" spans="1:5" x14ac:dyDescent="0.25">
      <c r="A1491" s="6" t="s">
        <v>8219</v>
      </c>
      <c r="B1491">
        <v>17</v>
      </c>
      <c r="D1491" s="6" t="s">
        <v>8221</v>
      </c>
      <c r="E1491">
        <v>2</v>
      </c>
    </row>
    <row r="1492" spans="1:5" x14ac:dyDescent="0.25">
      <c r="A1492" s="6" t="s">
        <v>8219</v>
      </c>
      <c r="B1492">
        <v>91</v>
      </c>
      <c r="D1492" s="6" t="s">
        <v>8221</v>
      </c>
      <c r="E1492">
        <v>21</v>
      </c>
    </row>
    <row r="1493" spans="1:5" x14ac:dyDescent="0.25">
      <c r="A1493" s="6" t="s">
        <v>8219</v>
      </c>
      <c r="B1493">
        <v>43</v>
      </c>
      <c r="D1493" s="6" t="s">
        <v>8221</v>
      </c>
      <c r="E1493">
        <v>13</v>
      </c>
    </row>
    <row r="1494" spans="1:5" x14ac:dyDescent="0.25">
      <c r="A1494" s="6" t="s">
        <v>8219</v>
      </c>
      <c r="B1494">
        <v>17</v>
      </c>
      <c r="D1494" s="6" t="s">
        <v>8221</v>
      </c>
      <c r="E1494">
        <v>0</v>
      </c>
    </row>
    <row r="1495" spans="1:5" x14ac:dyDescent="0.25">
      <c r="A1495" s="6" t="s">
        <v>8219</v>
      </c>
      <c r="B1495">
        <v>33</v>
      </c>
      <c r="D1495" s="6" t="s">
        <v>8221</v>
      </c>
      <c r="E1495">
        <v>6</v>
      </c>
    </row>
    <row r="1496" spans="1:5" x14ac:dyDescent="0.25">
      <c r="A1496" s="6" t="s">
        <v>8219</v>
      </c>
      <c r="B1496">
        <v>87</v>
      </c>
      <c r="D1496" s="6" t="s">
        <v>8221</v>
      </c>
      <c r="E1496">
        <v>0</v>
      </c>
    </row>
    <row r="1497" spans="1:5" x14ac:dyDescent="0.25">
      <c r="A1497" s="6" t="s">
        <v>8219</v>
      </c>
      <c r="B1497">
        <v>113</v>
      </c>
      <c r="D1497" s="6" t="s">
        <v>8221</v>
      </c>
      <c r="E1497">
        <v>1</v>
      </c>
    </row>
    <row r="1498" spans="1:5" x14ac:dyDescent="0.25">
      <c r="A1498" s="6" t="s">
        <v>8219</v>
      </c>
      <c r="B1498">
        <v>14</v>
      </c>
      <c r="D1498" s="6" t="s">
        <v>8221</v>
      </c>
      <c r="E1498">
        <v>0</v>
      </c>
    </row>
    <row r="1499" spans="1:5" x14ac:dyDescent="0.25">
      <c r="A1499" s="6" t="s">
        <v>8219</v>
      </c>
      <c r="B1499">
        <v>30</v>
      </c>
      <c r="D1499" s="6" t="s">
        <v>8221</v>
      </c>
      <c r="E1499">
        <v>12</v>
      </c>
    </row>
    <row r="1500" spans="1:5" x14ac:dyDescent="0.25">
      <c r="A1500" s="6" t="s">
        <v>8219</v>
      </c>
      <c r="B1500">
        <v>16</v>
      </c>
      <c r="D1500" s="6" t="s">
        <v>8221</v>
      </c>
      <c r="E1500">
        <v>2</v>
      </c>
    </row>
    <row r="1501" spans="1:5" x14ac:dyDescent="0.25">
      <c r="A1501" s="6" t="s">
        <v>8219</v>
      </c>
      <c r="B1501">
        <v>46</v>
      </c>
      <c r="D1501" s="6" t="s">
        <v>8221</v>
      </c>
      <c r="E1501">
        <v>6</v>
      </c>
    </row>
    <row r="1502" spans="1:5" x14ac:dyDescent="0.25">
      <c r="A1502" s="6" t="s">
        <v>8219</v>
      </c>
      <c r="B1502">
        <v>24</v>
      </c>
      <c r="D1502" s="6" t="s">
        <v>8221</v>
      </c>
      <c r="E1502">
        <v>1</v>
      </c>
    </row>
    <row r="1503" spans="1:5" x14ac:dyDescent="0.25">
      <c r="A1503" s="6" t="s">
        <v>8219</v>
      </c>
      <c r="B1503">
        <v>97</v>
      </c>
      <c r="D1503" s="6" t="s">
        <v>8221</v>
      </c>
      <c r="E1503">
        <v>1</v>
      </c>
    </row>
    <row r="1504" spans="1:5" x14ac:dyDescent="0.25">
      <c r="A1504" s="6" t="s">
        <v>8219</v>
      </c>
      <c r="B1504">
        <v>59</v>
      </c>
      <c r="D1504" s="6" t="s">
        <v>8221</v>
      </c>
      <c r="E1504">
        <v>5</v>
      </c>
    </row>
    <row r="1505" spans="1:5" x14ac:dyDescent="0.25">
      <c r="A1505" s="6" t="s">
        <v>8219</v>
      </c>
      <c r="B1505">
        <v>1095</v>
      </c>
      <c r="D1505" s="6" t="s">
        <v>8221</v>
      </c>
      <c r="E1505">
        <v>0</v>
      </c>
    </row>
    <row r="1506" spans="1:5" x14ac:dyDescent="0.25">
      <c r="A1506" s="6" t="s">
        <v>8219</v>
      </c>
      <c r="B1506">
        <v>218</v>
      </c>
      <c r="D1506" s="6" t="s">
        <v>8221</v>
      </c>
      <c r="E1506">
        <v>3</v>
      </c>
    </row>
    <row r="1507" spans="1:5" x14ac:dyDescent="0.25">
      <c r="A1507" s="6" t="s">
        <v>8219</v>
      </c>
      <c r="B1507">
        <v>111</v>
      </c>
      <c r="D1507" s="6" t="s">
        <v>8221</v>
      </c>
      <c r="E1507">
        <v>8</v>
      </c>
    </row>
    <row r="1508" spans="1:5" x14ac:dyDescent="0.25">
      <c r="A1508" s="6" t="s">
        <v>8219</v>
      </c>
      <c r="B1508">
        <v>56</v>
      </c>
      <c r="D1508" s="6" t="s">
        <v>8221</v>
      </c>
      <c r="E1508">
        <v>3</v>
      </c>
    </row>
    <row r="1509" spans="1:5" x14ac:dyDescent="0.25">
      <c r="A1509" s="6" t="s">
        <v>8219</v>
      </c>
      <c r="B1509">
        <v>265</v>
      </c>
      <c r="D1509" s="6" t="s">
        <v>8221</v>
      </c>
      <c r="E1509">
        <v>8</v>
      </c>
    </row>
    <row r="1510" spans="1:5" x14ac:dyDescent="0.25">
      <c r="A1510" s="6" t="s">
        <v>8219</v>
      </c>
      <c r="B1510">
        <v>28</v>
      </c>
      <c r="D1510" s="6" t="s">
        <v>8221</v>
      </c>
      <c r="E1510">
        <v>1</v>
      </c>
    </row>
    <row r="1511" spans="1:5" x14ac:dyDescent="0.25">
      <c r="A1511" s="6" t="s">
        <v>8219</v>
      </c>
      <c r="B1511">
        <v>364</v>
      </c>
      <c r="D1511" s="6" t="s">
        <v>8221</v>
      </c>
      <c r="E1511">
        <v>4</v>
      </c>
    </row>
    <row r="1512" spans="1:5" x14ac:dyDescent="0.25">
      <c r="A1512" s="6" t="s">
        <v>8219</v>
      </c>
      <c r="B1512">
        <v>27</v>
      </c>
      <c r="D1512" s="6" t="s">
        <v>8221</v>
      </c>
      <c r="E1512">
        <v>8</v>
      </c>
    </row>
    <row r="1513" spans="1:5" x14ac:dyDescent="0.25">
      <c r="A1513" s="6" t="s">
        <v>8219</v>
      </c>
      <c r="B1513">
        <v>93</v>
      </c>
      <c r="D1513" s="6" t="s">
        <v>8221</v>
      </c>
      <c r="E1513">
        <v>1</v>
      </c>
    </row>
    <row r="1514" spans="1:5" x14ac:dyDescent="0.25">
      <c r="A1514" s="6" t="s">
        <v>8219</v>
      </c>
      <c r="B1514">
        <v>64</v>
      </c>
      <c r="D1514" s="6" t="s">
        <v>8221</v>
      </c>
      <c r="E1514">
        <v>5</v>
      </c>
    </row>
    <row r="1515" spans="1:5" x14ac:dyDescent="0.25">
      <c r="A1515" s="6" t="s">
        <v>8219</v>
      </c>
      <c r="B1515">
        <v>22</v>
      </c>
      <c r="D1515" s="6" t="s">
        <v>8221</v>
      </c>
      <c r="E1515">
        <v>0</v>
      </c>
    </row>
    <row r="1516" spans="1:5" x14ac:dyDescent="0.25">
      <c r="A1516" s="6" t="s">
        <v>8219</v>
      </c>
      <c r="B1516">
        <v>59</v>
      </c>
      <c r="D1516" s="6" t="s">
        <v>8221</v>
      </c>
      <c r="E1516">
        <v>0</v>
      </c>
    </row>
    <row r="1517" spans="1:5" x14ac:dyDescent="0.25">
      <c r="A1517" s="6" t="s">
        <v>8219</v>
      </c>
      <c r="B1517">
        <v>249</v>
      </c>
      <c r="D1517" s="6" t="s">
        <v>8221</v>
      </c>
      <c r="E1517">
        <v>1</v>
      </c>
    </row>
    <row r="1518" spans="1:5" x14ac:dyDescent="0.25">
      <c r="A1518" s="6" t="s">
        <v>8219</v>
      </c>
      <c r="B1518">
        <v>392</v>
      </c>
      <c r="D1518" s="6" t="s">
        <v>8221</v>
      </c>
      <c r="E1518">
        <v>0</v>
      </c>
    </row>
    <row r="1519" spans="1:5" x14ac:dyDescent="0.25">
      <c r="A1519" s="6" t="s">
        <v>8219</v>
      </c>
      <c r="B1519">
        <v>115</v>
      </c>
      <c r="D1519" s="6" t="s">
        <v>8221</v>
      </c>
      <c r="E1519">
        <v>0</v>
      </c>
    </row>
    <row r="1520" spans="1:5" x14ac:dyDescent="0.25">
      <c r="A1520" s="6" t="s">
        <v>8219</v>
      </c>
      <c r="B1520">
        <v>433</v>
      </c>
      <c r="D1520" s="6" t="s">
        <v>8221</v>
      </c>
      <c r="E1520">
        <v>6</v>
      </c>
    </row>
    <row r="1521" spans="1:5" x14ac:dyDescent="0.25">
      <c r="A1521" s="6" t="s">
        <v>8219</v>
      </c>
      <c r="B1521">
        <v>20</v>
      </c>
      <c r="D1521" s="6" t="s">
        <v>8221</v>
      </c>
      <c r="E1521">
        <v>6</v>
      </c>
    </row>
    <row r="1522" spans="1:5" x14ac:dyDescent="0.25">
      <c r="A1522" s="6" t="s">
        <v>8219</v>
      </c>
      <c r="B1522">
        <v>8</v>
      </c>
      <c r="D1522" s="6" t="s">
        <v>8221</v>
      </c>
      <c r="E1522">
        <v>14</v>
      </c>
    </row>
    <row r="1523" spans="1:5" x14ac:dyDescent="0.25">
      <c r="A1523" s="6" t="s">
        <v>8219</v>
      </c>
      <c r="B1523">
        <v>175</v>
      </c>
      <c r="D1523" s="6" t="s">
        <v>8221</v>
      </c>
      <c r="E1523">
        <v>6</v>
      </c>
    </row>
    <row r="1524" spans="1:5" x14ac:dyDescent="0.25">
      <c r="A1524" s="6" t="s">
        <v>8219</v>
      </c>
      <c r="B1524">
        <v>104</v>
      </c>
      <c r="D1524" s="6" t="s">
        <v>8221</v>
      </c>
      <c r="E1524">
        <v>33</v>
      </c>
    </row>
    <row r="1525" spans="1:5" x14ac:dyDescent="0.25">
      <c r="A1525" s="6" t="s">
        <v>8219</v>
      </c>
      <c r="B1525">
        <v>17</v>
      </c>
      <c r="D1525" s="6" t="s">
        <v>8221</v>
      </c>
      <c r="E1525">
        <v>4</v>
      </c>
    </row>
    <row r="1526" spans="1:5" x14ac:dyDescent="0.25">
      <c r="A1526" s="6" t="s">
        <v>8219</v>
      </c>
      <c r="B1526">
        <v>277</v>
      </c>
      <c r="D1526" s="6" t="s">
        <v>8221</v>
      </c>
      <c r="E1526">
        <v>1</v>
      </c>
    </row>
    <row r="1527" spans="1:5" x14ac:dyDescent="0.25">
      <c r="A1527" s="6" t="s">
        <v>8219</v>
      </c>
      <c r="B1527">
        <v>118</v>
      </c>
      <c r="D1527" s="6" t="s">
        <v>8221</v>
      </c>
      <c r="E1527">
        <v>0</v>
      </c>
    </row>
    <row r="1528" spans="1:5" x14ac:dyDescent="0.25">
      <c r="A1528" s="6" t="s">
        <v>8219</v>
      </c>
      <c r="B1528">
        <v>97</v>
      </c>
      <c r="D1528" s="6" t="s">
        <v>8221</v>
      </c>
      <c r="E1528">
        <v>6</v>
      </c>
    </row>
    <row r="1529" spans="1:5" x14ac:dyDescent="0.25">
      <c r="A1529" s="6" t="s">
        <v>8219</v>
      </c>
      <c r="B1529">
        <v>20</v>
      </c>
      <c r="D1529" s="6" t="s">
        <v>8221</v>
      </c>
      <c r="E1529">
        <v>6</v>
      </c>
    </row>
    <row r="1530" spans="1:5" x14ac:dyDescent="0.25">
      <c r="A1530" s="6" t="s">
        <v>8219</v>
      </c>
      <c r="B1530">
        <v>26</v>
      </c>
      <c r="D1530" s="6" t="s">
        <v>8221</v>
      </c>
      <c r="E1530">
        <v>1</v>
      </c>
    </row>
    <row r="1531" spans="1:5" x14ac:dyDescent="0.25">
      <c r="A1531" s="6" t="s">
        <v>8219</v>
      </c>
      <c r="B1531">
        <v>128</v>
      </c>
      <c r="D1531" s="6" t="s">
        <v>8221</v>
      </c>
      <c r="E1531">
        <v>3</v>
      </c>
    </row>
    <row r="1532" spans="1:5" x14ac:dyDescent="0.25">
      <c r="A1532" s="6" t="s">
        <v>8219</v>
      </c>
      <c r="B1532">
        <v>15</v>
      </c>
    </row>
    <row r="1533" spans="1:5" x14ac:dyDescent="0.25">
      <c r="A1533" s="6" t="s">
        <v>8219</v>
      </c>
      <c r="B1533">
        <v>25</v>
      </c>
    </row>
    <row r="1534" spans="1:5" x14ac:dyDescent="0.25">
      <c r="A1534" s="6" t="s">
        <v>8219</v>
      </c>
      <c r="B1534">
        <v>55</v>
      </c>
    </row>
    <row r="1535" spans="1:5" x14ac:dyDescent="0.25">
      <c r="A1535" s="6" t="s">
        <v>8219</v>
      </c>
      <c r="B1535">
        <v>107</v>
      </c>
    </row>
    <row r="1536" spans="1:5" x14ac:dyDescent="0.25">
      <c r="A1536" s="6" t="s">
        <v>8219</v>
      </c>
      <c r="B1536">
        <v>557</v>
      </c>
    </row>
    <row r="1537" spans="1:2" x14ac:dyDescent="0.25">
      <c r="A1537" s="6" t="s">
        <v>8219</v>
      </c>
      <c r="B1537">
        <v>40</v>
      </c>
    </row>
    <row r="1538" spans="1:2" x14ac:dyDescent="0.25">
      <c r="A1538" s="6" t="s">
        <v>8219</v>
      </c>
      <c r="B1538">
        <v>36</v>
      </c>
    </row>
    <row r="1539" spans="1:2" x14ac:dyDescent="0.25">
      <c r="A1539" s="6" t="s">
        <v>8219</v>
      </c>
      <c r="B1539">
        <v>159</v>
      </c>
    </row>
    <row r="1540" spans="1:2" x14ac:dyDescent="0.25">
      <c r="A1540" s="6" t="s">
        <v>8219</v>
      </c>
      <c r="B1540">
        <v>41</v>
      </c>
    </row>
    <row r="1541" spans="1:2" x14ac:dyDescent="0.25">
      <c r="A1541" s="6" t="s">
        <v>8219</v>
      </c>
      <c r="B1541">
        <v>226</v>
      </c>
    </row>
    <row r="1542" spans="1:2" x14ac:dyDescent="0.25">
      <c r="A1542" s="6" t="s">
        <v>8219</v>
      </c>
      <c r="B1542">
        <v>30</v>
      </c>
    </row>
    <row r="1543" spans="1:2" x14ac:dyDescent="0.25">
      <c r="A1543" s="6" t="s">
        <v>8219</v>
      </c>
      <c r="B1543">
        <v>103</v>
      </c>
    </row>
    <row r="1544" spans="1:2" x14ac:dyDescent="0.25">
      <c r="A1544" s="6" t="s">
        <v>8219</v>
      </c>
      <c r="B1544">
        <v>62</v>
      </c>
    </row>
    <row r="1545" spans="1:2" x14ac:dyDescent="0.25">
      <c r="A1545" s="6" t="s">
        <v>8219</v>
      </c>
      <c r="B1545">
        <v>6</v>
      </c>
    </row>
    <row r="1546" spans="1:2" x14ac:dyDescent="0.25">
      <c r="A1546" s="6" t="s">
        <v>8219</v>
      </c>
      <c r="B1546">
        <v>182</v>
      </c>
    </row>
    <row r="1547" spans="1:2" x14ac:dyDescent="0.25">
      <c r="A1547" s="6" t="s">
        <v>8219</v>
      </c>
      <c r="B1547">
        <v>145</v>
      </c>
    </row>
    <row r="1548" spans="1:2" x14ac:dyDescent="0.25">
      <c r="A1548" s="6" t="s">
        <v>8219</v>
      </c>
      <c r="B1548">
        <v>25</v>
      </c>
    </row>
    <row r="1549" spans="1:2" x14ac:dyDescent="0.25">
      <c r="A1549" s="6" t="s">
        <v>8219</v>
      </c>
      <c r="B1549">
        <v>320</v>
      </c>
    </row>
    <row r="1550" spans="1:2" x14ac:dyDescent="0.25">
      <c r="A1550" s="6" t="s">
        <v>8219</v>
      </c>
      <c r="B1550">
        <v>99</v>
      </c>
    </row>
    <row r="1551" spans="1:2" x14ac:dyDescent="0.25">
      <c r="A1551" s="6" t="s">
        <v>8219</v>
      </c>
      <c r="B1551">
        <v>348</v>
      </c>
    </row>
    <row r="1552" spans="1:2" x14ac:dyDescent="0.25">
      <c r="A1552" s="6" t="s">
        <v>8219</v>
      </c>
      <c r="B1552">
        <v>41</v>
      </c>
    </row>
    <row r="1553" spans="1:2" x14ac:dyDescent="0.25">
      <c r="A1553" s="6" t="s">
        <v>8219</v>
      </c>
      <c r="B1553">
        <v>29</v>
      </c>
    </row>
    <row r="1554" spans="1:2" x14ac:dyDescent="0.25">
      <c r="A1554" s="6" t="s">
        <v>8219</v>
      </c>
      <c r="B1554">
        <v>25</v>
      </c>
    </row>
    <row r="1555" spans="1:2" x14ac:dyDescent="0.25">
      <c r="A1555" s="6" t="s">
        <v>8219</v>
      </c>
      <c r="B1555">
        <v>23</v>
      </c>
    </row>
    <row r="1556" spans="1:2" x14ac:dyDescent="0.25">
      <c r="A1556" s="6" t="s">
        <v>8219</v>
      </c>
      <c r="B1556">
        <v>1260</v>
      </c>
    </row>
    <row r="1557" spans="1:2" x14ac:dyDescent="0.25">
      <c r="A1557" s="6" t="s">
        <v>8219</v>
      </c>
      <c r="B1557">
        <v>307</v>
      </c>
    </row>
    <row r="1558" spans="1:2" x14ac:dyDescent="0.25">
      <c r="A1558" s="6" t="s">
        <v>8219</v>
      </c>
      <c r="B1558">
        <v>329</v>
      </c>
    </row>
    <row r="1559" spans="1:2" x14ac:dyDescent="0.25">
      <c r="A1559" s="6" t="s">
        <v>8219</v>
      </c>
      <c r="B1559">
        <v>32</v>
      </c>
    </row>
    <row r="1560" spans="1:2" x14ac:dyDescent="0.25">
      <c r="A1560" s="6" t="s">
        <v>8219</v>
      </c>
      <c r="B1560">
        <v>27</v>
      </c>
    </row>
    <row r="1561" spans="1:2" x14ac:dyDescent="0.25">
      <c r="A1561" s="6" t="s">
        <v>8219</v>
      </c>
      <c r="B1561">
        <v>236</v>
      </c>
    </row>
    <row r="1562" spans="1:2" x14ac:dyDescent="0.25">
      <c r="A1562" s="6" t="s">
        <v>8219</v>
      </c>
      <c r="B1562">
        <v>42</v>
      </c>
    </row>
    <row r="1563" spans="1:2" x14ac:dyDescent="0.25">
      <c r="A1563" s="6" t="s">
        <v>8219</v>
      </c>
      <c r="B1563">
        <v>95</v>
      </c>
    </row>
    <row r="1564" spans="1:2" x14ac:dyDescent="0.25">
      <c r="A1564" s="6" t="s">
        <v>8219</v>
      </c>
      <c r="B1564">
        <v>37</v>
      </c>
    </row>
    <row r="1565" spans="1:2" x14ac:dyDescent="0.25">
      <c r="A1565" s="6" t="s">
        <v>8219</v>
      </c>
      <c r="B1565">
        <v>128</v>
      </c>
    </row>
    <row r="1566" spans="1:2" x14ac:dyDescent="0.25">
      <c r="A1566" s="6" t="s">
        <v>8219</v>
      </c>
      <c r="B1566">
        <v>156</v>
      </c>
    </row>
    <row r="1567" spans="1:2" x14ac:dyDescent="0.25">
      <c r="A1567" s="6" t="s">
        <v>8219</v>
      </c>
      <c r="B1567">
        <v>64</v>
      </c>
    </row>
    <row r="1568" spans="1:2" x14ac:dyDescent="0.25">
      <c r="A1568" s="6" t="s">
        <v>8219</v>
      </c>
      <c r="B1568">
        <v>58</v>
      </c>
    </row>
    <row r="1569" spans="1:2" x14ac:dyDescent="0.25">
      <c r="A1569" s="6" t="s">
        <v>8219</v>
      </c>
      <c r="B1569">
        <v>20</v>
      </c>
    </row>
    <row r="1570" spans="1:2" x14ac:dyDescent="0.25">
      <c r="A1570" s="6" t="s">
        <v>8219</v>
      </c>
      <c r="B1570">
        <v>47</v>
      </c>
    </row>
    <row r="1571" spans="1:2" x14ac:dyDescent="0.25">
      <c r="A1571" s="6" t="s">
        <v>8219</v>
      </c>
      <c r="B1571">
        <v>54</v>
      </c>
    </row>
    <row r="1572" spans="1:2" x14ac:dyDescent="0.25">
      <c r="A1572" s="6" t="s">
        <v>8219</v>
      </c>
      <c r="B1572">
        <v>9</v>
      </c>
    </row>
    <row r="1573" spans="1:2" x14ac:dyDescent="0.25">
      <c r="A1573" s="6" t="s">
        <v>8219</v>
      </c>
      <c r="B1573">
        <v>213</v>
      </c>
    </row>
    <row r="1574" spans="1:2" x14ac:dyDescent="0.25">
      <c r="A1574" s="6" t="s">
        <v>8219</v>
      </c>
      <c r="B1574">
        <v>57</v>
      </c>
    </row>
    <row r="1575" spans="1:2" x14ac:dyDescent="0.25">
      <c r="A1575" s="6" t="s">
        <v>8219</v>
      </c>
      <c r="B1575">
        <v>25</v>
      </c>
    </row>
    <row r="1576" spans="1:2" x14ac:dyDescent="0.25">
      <c r="A1576" s="6" t="s">
        <v>8219</v>
      </c>
      <c r="B1576">
        <v>104</v>
      </c>
    </row>
    <row r="1577" spans="1:2" x14ac:dyDescent="0.25">
      <c r="A1577" s="6" t="s">
        <v>8219</v>
      </c>
      <c r="B1577">
        <v>34</v>
      </c>
    </row>
    <row r="1578" spans="1:2" x14ac:dyDescent="0.25">
      <c r="A1578" s="6" t="s">
        <v>8219</v>
      </c>
      <c r="B1578">
        <v>67</v>
      </c>
    </row>
    <row r="1579" spans="1:2" x14ac:dyDescent="0.25">
      <c r="A1579" s="6" t="s">
        <v>8219</v>
      </c>
      <c r="B1579">
        <v>241</v>
      </c>
    </row>
    <row r="1580" spans="1:2" x14ac:dyDescent="0.25">
      <c r="A1580" s="6" t="s">
        <v>8219</v>
      </c>
      <c r="B1580">
        <v>123</v>
      </c>
    </row>
    <row r="1581" spans="1:2" x14ac:dyDescent="0.25">
      <c r="A1581" s="6" t="s">
        <v>8219</v>
      </c>
      <c r="B1581">
        <v>302</v>
      </c>
    </row>
    <row r="1582" spans="1:2" x14ac:dyDescent="0.25">
      <c r="A1582" s="6" t="s">
        <v>8219</v>
      </c>
      <c r="B1582">
        <v>89</v>
      </c>
    </row>
    <row r="1583" spans="1:2" x14ac:dyDescent="0.25">
      <c r="A1583" s="6" t="s">
        <v>8219</v>
      </c>
      <c r="B1583">
        <v>41</v>
      </c>
    </row>
    <row r="1584" spans="1:2" x14ac:dyDescent="0.25">
      <c r="A1584" s="6" t="s">
        <v>8219</v>
      </c>
      <c r="B1584">
        <v>69</v>
      </c>
    </row>
    <row r="1585" spans="1:2" x14ac:dyDescent="0.25">
      <c r="A1585" s="6" t="s">
        <v>8219</v>
      </c>
      <c r="B1585">
        <v>52</v>
      </c>
    </row>
    <row r="1586" spans="1:2" x14ac:dyDescent="0.25">
      <c r="A1586" s="6" t="s">
        <v>8219</v>
      </c>
      <c r="B1586">
        <v>57</v>
      </c>
    </row>
    <row r="1587" spans="1:2" x14ac:dyDescent="0.25">
      <c r="A1587" s="6" t="s">
        <v>8219</v>
      </c>
      <c r="B1587">
        <v>74</v>
      </c>
    </row>
    <row r="1588" spans="1:2" x14ac:dyDescent="0.25">
      <c r="A1588" s="6" t="s">
        <v>8219</v>
      </c>
      <c r="B1588">
        <v>63</v>
      </c>
    </row>
    <row r="1589" spans="1:2" x14ac:dyDescent="0.25">
      <c r="A1589" s="6" t="s">
        <v>8219</v>
      </c>
      <c r="B1589">
        <v>72</v>
      </c>
    </row>
    <row r="1590" spans="1:2" x14ac:dyDescent="0.25">
      <c r="A1590" s="6" t="s">
        <v>8219</v>
      </c>
      <c r="B1590">
        <v>71</v>
      </c>
    </row>
    <row r="1591" spans="1:2" x14ac:dyDescent="0.25">
      <c r="A1591" s="6" t="s">
        <v>8219</v>
      </c>
      <c r="B1591">
        <v>21</v>
      </c>
    </row>
    <row r="1592" spans="1:2" x14ac:dyDescent="0.25">
      <c r="A1592" s="6" t="s">
        <v>8219</v>
      </c>
      <c r="B1592">
        <v>930</v>
      </c>
    </row>
    <row r="1593" spans="1:2" x14ac:dyDescent="0.25">
      <c r="A1593" s="6" t="s">
        <v>8219</v>
      </c>
      <c r="B1593">
        <v>55</v>
      </c>
    </row>
    <row r="1594" spans="1:2" x14ac:dyDescent="0.25">
      <c r="A1594" s="6" t="s">
        <v>8219</v>
      </c>
      <c r="B1594">
        <v>61</v>
      </c>
    </row>
    <row r="1595" spans="1:2" x14ac:dyDescent="0.25">
      <c r="A1595" s="6" t="s">
        <v>8219</v>
      </c>
      <c r="B1595">
        <v>82</v>
      </c>
    </row>
    <row r="1596" spans="1:2" x14ac:dyDescent="0.25">
      <c r="A1596" s="6" t="s">
        <v>8219</v>
      </c>
      <c r="B1596">
        <v>71</v>
      </c>
    </row>
    <row r="1597" spans="1:2" x14ac:dyDescent="0.25">
      <c r="A1597" s="6" t="s">
        <v>8219</v>
      </c>
      <c r="B1597">
        <v>117</v>
      </c>
    </row>
    <row r="1598" spans="1:2" x14ac:dyDescent="0.25">
      <c r="A1598" s="6" t="s">
        <v>8219</v>
      </c>
      <c r="B1598">
        <v>29</v>
      </c>
    </row>
    <row r="1599" spans="1:2" x14ac:dyDescent="0.25">
      <c r="A1599" s="6" t="s">
        <v>8219</v>
      </c>
      <c r="B1599">
        <v>74</v>
      </c>
    </row>
    <row r="1600" spans="1:2" x14ac:dyDescent="0.25">
      <c r="A1600" s="6" t="s">
        <v>8219</v>
      </c>
      <c r="B1600">
        <v>23</v>
      </c>
    </row>
    <row r="1601" spans="1:2" x14ac:dyDescent="0.25">
      <c r="A1601" s="6" t="s">
        <v>8219</v>
      </c>
      <c r="B1601">
        <v>60</v>
      </c>
    </row>
    <row r="1602" spans="1:2" x14ac:dyDescent="0.25">
      <c r="A1602" s="6" t="s">
        <v>8219</v>
      </c>
      <c r="B1602">
        <v>55</v>
      </c>
    </row>
    <row r="1603" spans="1:2" x14ac:dyDescent="0.25">
      <c r="A1603" s="6" t="s">
        <v>8219</v>
      </c>
      <c r="B1603">
        <v>51</v>
      </c>
    </row>
    <row r="1604" spans="1:2" x14ac:dyDescent="0.25">
      <c r="A1604" s="6" t="s">
        <v>8219</v>
      </c>
      <c r="B1604">
        <v>78</v>
      </c>
    </row>
    <row r="1605" spans="1:2" x14ac:dyDescent="0.25">
      <c r="A1605" s="6" t="s">
        <v>8219</v>
      </c>
      <c r="B1605">
        <v>62</v>
      </c>
    </row>
    <row r="1606" spans="1:2" x14ac:dyDescent="0.25">
      <c r="A1606" s="6" t="s">
        <v>8219</v>
      </c>
      <c r="B1606">
        <v>45</v>
      </c>
    </row>
    <row r="1607" spans="1:2" x14ac:dyDescent="0.25">
      <c r="A1607" s="6" t="s">
        <v>8219</v>
      </c>
      <c r="B1607">
        <v>15</v>
      </c>
    </row>
    <row r="1608" spans="1:2" x14ac:dyDescent="0.25">
      <c r="A1608" s="6" t="s">
        <v>8219</v>
      </c>
      <c r="B1608">
        <v>151</v>
      </c>
    </row>
    <row r="1609" spans="1:2" x14ac:dyDescent="0.25">
      <c r="A1609" s="6" t="s">
        <v>8219</v>
      </c>
      <c r="B1609">
        <v>68</v>
      </c>
    </row>
    <row r="1610" spans="1:2" x14ac:dyDescent="0.25">
      <c r="A1610" s="6" t="s">
        <v>8219</v>
      </c>
      <c r="B1610">
        <v>46</v>
      </c>
    </row>
    <row r="1611" spans="1:2" x14ac:dyDescent="0.25">
      <c r="A1611" s="6" t="s">
        <v>8219</v>
      </c>
      <c r="B1611">
        <v>24</v>
      </c>
    </row>
    <row r="1612" spans="1:2" x14ac:dyDescent="0.25">
      <c r="A1612" s="6" t="s">
        <v>8219</v>
      </c>
      <c r="B1612">
        <v>70</v>
      </c>
    </row>
    <row r="1613" spans="1:2" x14ac:dyDescent="0.25">
      <c r="A1613" s="6" t="s">
        <v>8219</v>
      </c>
      <c r="B1613">
        <v>244</v>
      </c>
    </row>
    <row r="1614" spans="1:2" x14ac:dyDescent="0.25">
      <c r="A1614" s="6" t="s">
        <v>8219</v>
      </c>
      <c r="B1614">
        <v>82</v>
      </c>
    </row>
    <row r="1615" spans="1:2" x14ac:dyDescent="0.25">
      <c r="A1615" s="6" t="s">
        <v>8219</v>
      </c>
      <c r="B1615">
        <v>226</v>
      </c>
    </row>
    <row r="1616" spans="1:2" x14ac:dyDescent="0.25">
      <c r="A1616" s="6" t="s">
        <v>8219</v>
      </c>
      <c r="B1616">
        <v>60</v>
      </c>
    </row>
    <row r="1617" spans="1:2" x14ac:dyDescent="0.25">
      <c r="A1617" s="6" t="s">
        <v>8219</v>
      </c>
      <c r="B1617">
        <v>322</v>
      </c>
    </row>
    <row r="1618" spans="1:2" x14ac:dyDescent="0.25">
      <c r="A1618" s="6" t="s">
        <v>8219</v>
      </c>
      <c r="B1618">
        <v>94</v>
      </c>
    </row>
    <row r="1619" spans="1:2" x14ac:dyDescent="0.25">
      <c r="A1619" s="6" t="s">
        <v>8219</v>
      </c>
      <c r="B1619">
        <v>47</v>
      </c>
    </row>
    <row r="1620" spans="1:2" x14ac:dyDescent="0.25">
      <c r="A1620" s="6" t="s">
        <v>8219</v>
      </c>
      <c r="B1620">
        <v>115</v>
      </c>
    </row>
    <row r="1621" spans="1:2" x14ac:dyDescent="0.25">
      <c r="A1621" s="6" t="s">
        <v>8219</v>
      </c>
      <c r="B1621">
        <v>134</v>
      </c>
    </row>
    <row r="1622" spans="1:2" x14ac:dyDescent="0.25">
      <c r="A1622" s="6" t="s">
        <v>8219</v>
      </c>
      <c r="B1622">
        <v>35</v>
      </c>
    </row>
    <row r="1623" spans="1:2" x14ac:dyDescent="0.25">
      <c r="A1623" s="6" t="s">
        <v>8219</v>
      </c>
      <c r="B1623">
        <v>104</v>
      </c>
    </row>
    <row r="1624" spans="1:2" x14ac:dyDescent="0.25">
      <c r="A1624" s="6" t="s">
        <v>8219</v>
      </c>
      <c r="B1624">
        <v>184</v>
      </c>
    </row>
    <row r="1625" spans="1:2" x14ac:dyDescent="0.25">
      <c r="A1625" s="6" t="s">
        <v>8219</v>
      </c>
      <c r="B1625">
        <v>119</v>
      </c>
    </row>
    <row r="1626" spans="1:2" x14ac:dyDescent="0.25">
      <c r="A1626" s="6" t="s">
        <v>8219</v>
      </c>
      <c r="B1626">
        <v>59</v>
      </c>
    </row>
    <row r="1627" spans="1:2" x14ac:dyDescent="0.25">
      <c r="A1627" s="6" t="s">
        <v>8219</v>
      </c>
      <c r="B1627">
        <v>113</v>
      </c>
    </row>
    <row r="1628" spans="1:2" x14ac:dyDescent="0.25">
      <c r="A1628" s="6" t="s">
        <v>8219</v>
      </c>
      <c r="B1628">
        <v>84</v>
      </c>
    </row>
    <row r="1629" spans="1:2" x14ac:dyDescent="0.25">
      <c r="A1629" s="6" t="s">
        <v>8219</v>
      </c>
      <c r="B1629">
        <v>74</v>
      </c>
    </row>
    <row r="1630" spans="1:2" x14ac:dyDescent="0.25">
      <c r="A1630" s="6" t="s">
        <v>8219</v>
      </c>
      <c r="B1630">
        <v>216</v>
      </c>
    </row>
    <row r="1631" spans="1:2" x14ac:dyDescent="0.25">
      <c r="A1631" s="6" t="s">
        <v>8219</v>
      </c>
      <c r="B1631">
        <v>39</v>
      </c>
    </row>
    <row r="1632" spans="1:2" x14ac:dyDescent="0.25">
      <c r="A1632" s="6" t="s">
        <v>8219</v>
      </c>
      <c r="B1632">
        <v>21</v>
      </c>
    </row>
    <row r="1633" spans="1:2" x14ac:dyDescent="0.25">
      <c r="A1633" s="6" t="s">
        <v>8219</v>
      </c>
      <c r="B1633">
        <v>30</v>
      </c>
    </row>
    <row r="1634" spans="1:2" x14ac:dyDescent="0.25">
      <c r="A1634" s="6" t="s">
        <v>8219</v>
      </c>
      <c r="B1634">
        <v>37</v>
      </c>
    </row>
    <row r="1635" spans="1:2" x14ac:dyDescent="0.25">
      <c r="A1635" s="6" t="s">
        <v>8219</v>
      </c>
      <c r="B1635">
        <v>202</v>
      </c>
    </row>
    <row r="1636" spans="1:2" x14ac:dyDescent="0.25">
      <c r="A1636" s="6" t="s">
        <v>8219</v>
      </c>
      <c r="B1636">
        <v>37</v>
      </c>
    </row>
    <row r="1637" spans="1:2" x14ac:dyDescent="0.25">
      <c r="A1637" s="6" t="s">
        <v>8219</v>
      </c>
      <c r="B1637">
        <v>28</v>
      </c>
    </row>
    <row r="1638" spans="1:2" x14ac:dyDescent="0.25">
      <c r="A1638" s="6" t="s">
        <v>8219</v>
      </c>
      <c r="B1638">
        <v>26</v>
      </c>
    </row>
    <row r="1639" spans="1:2" x14ac:dyDescent="0.25">
      <c r="A1639" s="6" t="s">
        <v>8219</v>
      </c>
      <c r="B1639">
        <v>61</v>
      </c>
    </row>
    <row r="1640" spans="1:2" x14ac:dyDescent="0.25">
      <c r="A1640" s="6" t="s">
        <v>8219</v>
      </c>
      <c r="B1640">
        <v>115</v>
      </c>
    </row>
    <row r="1641" spans="1:2" x14ac:dyDescent="0.25">
      <c r="A1641" s="6" t="s">
        <v>8219</v>
      </c>
      <c r="B1641">
        <v>181</v>
      </c>
    </row>
    <row r="1642" spans="1:2" x14ac:dyDescent="0.25">
      <c r="A1642" s="6" t="s">
        <v>8219</v>
      </c>
      <c r="B1642">
        <v>110</v>
      </c>
    </row>
    <row r="1643" spans="1:2" x14ac:dyDescent="0.25">
      <c r="A1643" s="6" t="s">
        <v>8219</v>
      </c>
      <c r="B1643">
        <v>269</v>
      </c>
    </row>
    <row r="1644" spans="1:2" x14ac:dyDescent="0.25">
      <c r="A1644" s="6" t="s">
        <v>8219</v>
      </c>
      <c r="B1644">
        <v>79</v>
      </c>
    </row>
    <row r="1645" spans="1:2" x14ac:dyDescent="0.25">
      <c r="A1645" s="6" t="s">
        <v>8219</v>
      </c>
      <c r="B1645">
        <v>104</v>
      </c>
    </row>
    <row r="1646" spans="1:2" x14ac:dyDescent="0.25">
      <c r="A1646" s="6" t="s">
        <v>8219</v>
      </c>
      <c r="B1646">
        <v>34</v>
      </c>
    </row>
    <row r="1647" spans="1:2" x14ac:dyDescent="0.25">
      <c r="A1647" s="6" t="s">
        <v>8219</v>
      </c>
      <c r="B1647">
        <v>167</v>
      </c>
    </row>
    <row r="1648" spans="1:2" x14ac:dyDescent="0.25">
      <c r="A1648" s="6" t="s">
        <v>8219</v>
      </c>
      <c r="B1648">
        <v>183</v>
      </c>
    </row>
    <row r="1649" spans="1:2" x14ac:dyDescent="0.25">
      <c r="A1649" s="6" t="s">
        <v>8219</v>
      </c>
      <c r="B1649">
        <v>71</v>
      </c>
    </row>
    <row r="1650" spans="1:2" x14ac:dyDescent="0.25">
      <c r="A1650" s="6" t="s">
        <v>8219</v>
      </c>
      <c r="B1650">
        <v>69</v>
      </c>
    </row>
    <row r="1651" spans="1:2" x14ac:dyDescent="0.25">
      <c r="A1651" s="6" t="s">
        <v>8219</v>
      </c>
      <c r="B1651">
        <v>270</v>
      </c>
    </row>
    <row r="1652" spans="1:2" x14ac:dyDescent="0.25">
      <c r="A1652" s="6" t="s">
        <v>8219</v>
      </c>
      <c r="B1652">
        <v>193</v>
      </c>
    </row>
    <row r="1653" spans="1:2" x14ac:dyDescent="0.25">
      <c r="A1653" s="6" t="s">
        <v>8219</v>
      </c>
      <c r="B1653">
        <v>57</v>
      </c>
    </row>
    <row r="1654" spans="1:2" x14ac:dyDescent="0.25">
      <c r="A1654" s="6" t="s">
        <v>8219</v>
      </c>
      <c r="B1654">
        <v>200</v>
      </c>
    </row>
    <row r="1655" spans="1:2" x14ac:dyDescent="0.25">
      <c r="A1655" s="6" t="s">
        <v>8219</v>
      </c>
      <c r="B1655">
        <v>88</v>
      </c>
    </row>
    <row r="1656" spans="1:2" x14ac:dyDescent="0.25">
      <c r="A1656" s="6" t="s">
        <v>8219</v>
      </c>
      <c r="B1656">
        <v>213</v>
      </c>
    </row>
    <row r="1657" spans="1:2" x14ac:dyDescent="0.25">
      <c r="A1657" s="6" t="s">
        <v>8219</v>
      </c>
      <c r="B1657">
        <v>20</v>
      </c>
    </row>
    <row r="1658" spans="1:2" x14ac:dyDescent="0.25">
      <c r="A1658" s="6" t="s">
        <v>8219</v>
      </c>
      <c r="B1658">
        <v>50</v>
      </c>
    </row>
    <row r="1659" spans="1:2" x14ac:dyDescent="0.25">
      <c r="A1659" s="6" t="s">
        <v>8219</v>
      </c>
      <c r="B1659">
        <v>115</v>
      </c>
    </row>
    <row r="1660" spans="1:2" x14ac:dyDescent="0.25">
      <c r="A1660" s="6" t="s">
        <v>8219</v>
      </c>
      <c r="B1660">
        <v>186</v>
      </c>
    </row>
    <row r="1661" spans="1:2" x14ac:dyDescent="0.25">
      <c r="A1661" s="6" t="s">
        <v>8219</v>
      </c>
      <c r="B1661">
        <v>18</v>
      </c>
    </row>
    <row r="1662" spans="1:2" x14ac:dyDescent="0.25">
      <c r="A1662" s="6" t="s">
        <v>8219</v>
      </c>
      <c r="B1662">
        <v>176</v>
      </c>
    </row>
    <row r="1663" spans="1:2" x14ac:dyDescent="0.25">
      <c r="A1663" s="6" t="s">
        <v>8219</v>
      </c>
      <c r="B1663">
        <v>41</v>
      </c>
    </row>
    <row r="1664" spans="1:2" x14ac:dyDescent="0.25">
      <c r="A1664" s="6" t="s">
        <v>8219</v>
      </c>
      <c r="B1664">
        <v>75</v>
      </c>
    </row>
    <row r="1665" spans="1:2" x14ac:dyDescent="0.25">
      <c r="A1665" s="6" t="s">
        <v>8219</v>
      </c>
      <c r="B1665">
        <v>97</v>
      </c>
    </row>
    <row r="1666" spans="1:2" x14ac:dyDescent="0.25">
      <c r="A1666" s="6" t="s">
        <v>8219</v>
      </c>
      <c r="B1666">
        <v>73</v>
      </c>
    </row>
    <row r="1667" spans="1:2" x14ac:dyDescent="0.25">
      <c r="A1667" s="6" t="s">
        <v>8219</v>
      </c>
      <c r="B1667">
        <v>49</v>
      </c>
    </row>
    <row r="1668" spans="1:2" x14ac:dyDescent="0.25">
      <c r="A1668" s="6" t="s">
        <v>8219</v>
      </c>
      <c r="B1668">
        <v>134</v>
      </c>
    </row>
    <row r="1669" spans="1:2" x14ac:dyDescent="0.25">
      <c r="A1669" s="6" t="s">
        <v>8219</v>
      </c>
      <c r="B1669">
        <v>68</v>
      </c>
    </row>
    <row r="1670" spans="1:2" x14ac:dyDescent="0.25">
      <c r="A1670" s="6" t="s">
        <v>8219</v>
      </c>
      <c r="B1670">
        <v>49</v>
      </c>
    </row>
    <row r="1671" spans="1:2" x14ac:dyDescent="0.25">
      <c r="A1671" s="6" t="s">
        <v>8219</v>
      </c>
      <c r="B1671">
        <v>63</v>
      </c>
    </row>
    <row r="1672" spans="1:2" x14ac:dyDescent="0.25">
      <c r="A1672" s="6" t="s">
        <v>8219</v>
      </c>
      <c r="B1672">
        <v>163</v>
      </c>
    </row>
    <row r="1673" spans="1:2" x14ac:dyDescent="0.25">
      <c r="A1673" s="6" t="s">
        <v>8219</v>
      </c>
      <c r="B1673">
        <v>288</v>
      </c>
    </row>
    <row r="1674" spans="1:2" x14ac:dyDescent="0.25">
      <c r="A1674" s="6" t="s">
        <v>8219</v>
      </c>
      <c r="B1674">
        <v>42</v>
      </c>
    </row>
    <row r="1675" spans="1:2" x14ac:dyDescent="0.25">
      <c r="A1675" s="6" t="s">
        <v>8219</v>
      </c>
      <c r="B1675">
        <v>70</v>
      </c>
    </row>
    <row r="1676" spans="1:2" x14ac:dyDescent="0.25">
      <c r="A1676" s="6" t="s">
        <v>8219</v>
      </c>
      <c r="B1676">
        <v>30</v>
      </c>
    </row>
    <row r="1677" spans="1:2" x14ac:dyDescent="0.25">
      <c r="A1677" s="6" t="s">
        <v>8219</v>
      </c>
      <c r="B1677">
        <v>51</v>
      </c>
    </row>
    <row r="1678" spans="1:2" x14ac:dyDescent="0.25">
      <c r="A1678" s="6" t="s">
        <v>8219</v>
      </c>
      <c r="B1678">
        <v>145</v>
      </c>
    </row>
    <row r="1679" spans="1:2" x14ac:dyDescent="0.25">
      <c r="A1679" s="6" t="s">
        <v>8219</v>
      </c>
      <c r="B1679">
        <v>21</v>
      </c>
    </row>
    <row r="1680" spans="1:2" x14ac:dyDescent="0.25">
      <c r="A1680" s="6" t="s">
        <v>8219</v>
      </c>
      <c r="B1680">
        <v>286</v>
      </c>
    </row>
    <row r="1681" spans="1:2" x14ac:dyDescent="0.25">
      <c r="A1681" s="6" t="s">
        <v>8219</v>
      </c>
      <c r="B1681">
        <v>12</v>
      </c>
    </row>
    <row r="1682" spans="1:2" x14ac:dyDescent="0.25">
      <c r="A1682" s="6" t="s">
        <v>8219</v>
      </c>
      <c r="B1682">
        <v>100</v>
      </c>
    </row>
    <row r="1683" spans="1:2" x14ac:dyDescent="0.25">
      <c r="A1683" s="6" t="s">
        <v>8219</v>
      </c>
      <c r="B1683">
        <v>100</v>
      </c>
    </row>
    <row r="1684" spans="1:2" x14ac:dyDescent="0.25">
      <c r="A1684" s="6" t="s">
        <v>8219</v>
      </c>
      <c r="B1684">
        <v>34</v>
      </c>
    </row>
    <row r="1685" spans="1:2" x14ac:dyDescent="0.25">
      <c r="A1685" s="6" t="s">
        <v>8219</v>
      </c>
      <c r="B1685">
        <v>63</v>
      </c>
    </row>
    <row r="1686" spans="1:2" x14ac:dyDescent="0.25">
      <c r="A1686" s="6" t="s">
        <v>8219</v>
      </c>
      <c r="B1686">
        <v>30</v>
      </c>
    </row>
    <row r="1687" spans="1:2" x14ac:dyDescent="0.25">
      <c r="A1687" s="6" t="s">
        <v>8219</v>
      </c>
      <c r="B1687">
        <v>47</v>
      </c>
    </row>
    <row r="1688" spans="1:2" x14ac:dyDescent="0.25">
      <c r="A1688" s="6" t="s">
        <v>8219</v>
      </c>
      <c r="B1688">
        <v>237</v>
      </c>
    </row>
    <row r="1689" spans="1:2" x14ac:dyDescent="0.25">
      <c r="A1689" s="6" t="s">
        <v>8219</v>
      </c>
      <c r="B1689">
        <v>47</v>
      </c>
    </row>
    <row r="1690" spans="1:2" x14ac:dyDescent="0.25">
      <c r="A1690" s="6" t="s">
        <v>8219</v>
      </c>
      <c r="B1690">
        <v>15</v>
      </c>
    </row>
    <row r="1691" spans="1:2" x14ac:dyDescent="0.25">
      <c r="A1691" s="6" t="s">
        <v>8219</v>
      </c>
      <c r="B1691">
        <v>81</v>
      </c>
    </row>
    <row r="1692" spans="1:2" x14ac:dyDescent="0.25">
      <c r="A1692" s="6" t="s">
        <v>8219</v>
      </c>
      <c r="B1692">
        <v>122</v>
      </c>
    </row>
    <row r="1693" spans="1:2" x14ac:dyDescent="0.25">
      <c r="A1693" s="6" t="s">
        <v>8219</v>
      </c>
      <c r="B1693">
        <v>34</v>
      </c>
    </row>
    <row r="1694" spans="1:2" x14ac:dyDescent="0.25">
      <c r="A1694" s="6" t="s">
        <v>8219</v>
      </c>
      <c r="B1694">
        <v>207</v>
      </c>
    </row>
    <row r="1695" spans="1:2" x14ac:dyDescent="0.25">
      <c r="A1695" s="6" t="s">
        <v>8219</v>
      </c>
      <c r="B1695">
        <v>25</v>
      </c>
    </row>
    <row r="1696" spans="1:2" x14ac:dyDescent="0.25">
      <c r="A1696" s="6" t="s">
        <v>8219</v>
      </c>
      <c r="B1696">
        <v>72</v>
      </c>
    </row>
    <row r="1697" spans="1:2" x14ac:dyDescent="0.25">
      <c r="A1697" s="6" t="s">
        <v>8219</v>
      </c>
      <c r="B1697">
        <v>14</v>
      </c>
    </row>
    <row r="1698" spans="1:2" x14ac:dyDescent="0.25">
      <c r="A1698" s="6" t="s">
        <v>8219</v>
      </c>
      <c r="B1698">
        <v>15</v>
      </c>
    </row>
    <row r="1699" spans="1:2" x14ac:dyDescent="0.25">
      <c r="A1699" s="6" t="s">
        <v>8219</v>
      </c>
      <c r="B1699">
        <v>91</v>
      </c>
    </row>
    <row r="1700" spans="1:2" x14ac:dyDescent="0.25">
      <c r="A1700" s="6" t="s">
        <v>8219</v>
      </c>
      <c r="B1700">
        <v>24</v>
      </c>
    </row>
    <row r="1701" spans="1:2" x14ac:dyDescent="0.25">
      <c r="A1701" s="6" t="s">
        <v>8219</v>
      </c>
      <c r="B1701">
        <v>27</v>
      </c>
    </row>
    <row r="1702" spans="1:2" x14ac:dyDescent="0.25">
      <c r="A1702" s="6" t="s">
        <v>8219</v>
      </c>
      <c r="B1702">
        <v>47</v>
      </c>
    </row>
    <row r="1703" spans="1:2" x14ac:dyDescent="0.25">
      <c r="A1703" s="6" t="s">
        <v>8219</v>
      </c>
      <c r="B1703">
        <v>44</v>
      </c>
    </row>
    <row r="1704" spans="1:2" x14ac:dyDescent="0.25">
      <c r="A1704" s="6" t="s">
        <v>8219</v>
      </c>
      <c r="B1704">
        <v>72</v>
      </c>
    </row>
    <row r="1705" spans="1:2" x14ac:dyDescent="0.25">
      <c r="A1705" s="6" t="s">
        <v>8219</v>
      </c>
      <c r="B1705">
        <v>63</v>
      </c>
    </row>
    <row r="1706" spans="1:2" x14ac:dyDescent="0.25">
      <c r="A1706" s="6" t="s">
        <v>8219</v>
      </c>
      <c r="B1706">
        <v>88</v>
      </c>
    </row>
    <row r="1707" spans="1:2" x14ac:dyDescent="0.25">
      <c r="A1707" s="6" t="s">
        <v>8219</v>
      </c>
      <c r="B1707">
        <v>70</v>
      </c>
    </row>
    <row r="1708" spans="1:2" x14ac:dyDescent="0.25">
      <c r="A1708" s="6" t="s">
        <v>8219</v>
      </c>
      <c r="B1708">
        <v>50</v>
      </c>
    </row>
    <row r="1709" spans="1:2" x14ac:dyDescent="0.25">
      <c r="A1709" s="6" t="s">
        <v>8219</v>
      </c>
      <c r="B1709">
        <v>35</v>
      </c>
    </row>
    <row r="1710" spans="1:2" x14ac:dyDescent="0.25">
      <c r="A1710" s="6" t="s">
        <v>8219</v>
      </c>
      <c r="B1710">
        <v>175</v>
      </c>
    </row>
    <row r="1711" spans="1:2" x14ac:dyDescent="0.25">
      <c r="A1711" s="6" t="s">
        <v>8219</v>
      </c>
      <c r="B1711">
        <v>20</v>
      </c>
    </row>
    <row r="1712" spans="1:2" x14ac:dyDescent="0.25">
      <c r="A1712" s="6" t="s">
        <v>8219</v>
      </c>
      <c r="B1712">
        <v>54</v>
      </c>
    </row>
    <row r="1713" spans="1:2" x14ac:dyDescent="0.25">
      <c r="A1713" s="6" t="s">
        <v>8219</v>
      </c>
      <c r="B1713">
        <v>20</v>
      </c>
    </row>
    <row r="1714" spans="1:2" x14ac:dyDescent="0.25">
      <c r="A1714" s="6" t="s">
        <v>8219</v>
      </c>
      <c r="B1714">
        <v>57</v>
      </c>
    </row>
    <row r="1715" spans="1:2" x14ac:dyDescent="0.25">
      <c r="A1715" s="6" t="s">
        <v>8219</v>
      </c>
      <c r="B1715">
        <v>31</v>
      </c>
    </row>
    <row r="1716" spans="1:2" x14ac:dyDescent="0.25">
      <c r="A1716" s="6" t="s">
        <v>8219</v>
      </c>
      <c r="B1716">
        <v>31</v>
      </c>
    </row>
    <row r="1717" spans="1:2" x14ac:dyDescent="0.25">
      <c r="A1717" s="6" t="s">
        <v>8219</v>
      </c>
      <c r="B1717">
        <v>45</v>
      </c>
    </row>
    <row r="1718" spans="1:2" x14ac:dyDescent="0.25">
      <c r="A1718" s="6" t="s">
        <v>8219</v>
      </c>
      <c r="B1718">
        <v>41</v>
      </c>
    </row>
    <row r="1719" spans="1:2" x14ac:dyDescent="0.25">
      <c r="A1719" s="6" t="s">
        <v>8219</v>
      </c>
      <c r="B1719">
        <v>29</v>
      </c>
    </row>
    <row r="1720" spans="1:2" x14ac:dyDescent="0.25">
      <c r="A1720" s="6" t="s">
        <v>8219</v>
      </c>
      <c r="B1720">
        <v>58</v>
      </c>
    </row>
    <row r="1721" spans="1:2" x14ac:dyDescent="0.25">
      <c r="A1721" s="6" t="s">
        <v>8219</v>
      </c>
      <c r="B1721">
        <v>89</v>
      </c>
    </row>
    <row r="1722" spans="1:2" x14ac:dyDescent="0.25">
      <c r="A1722" s="6" t="s">
        <v>8219</v>
      </c>
      <c r="B1722">
        <v>125</v>
      </c>
    </row>
    <row r="1723" spans="1:2" x14ac:dyDescent="0.25">
      <c r="A1723" s="6" t="s">
        <v>8219</v>
      </c>
      <c r="B1723">
        <v>18</v>
      </c>
    </row>
    <row r="1724" spans="1:2" x14ac:dyDescent="0.25">
      <c r="A1724" s="6" t="s">
        <v>8219</v>
      </c>
      <c r="B1724">
        <v>32</v>
      </c>
    </row>
    <row r="1725" spans="1:2" x14ac:dyDescent="0.25">
      <c r="A1725" s="6" t="s">
        <v>8219</v>
      </c>
      <c r="B1725">
        <v>16</v>
      </c>
    </row>
    <row r="1726" spans="1:2" x14ac:dyDescent="0.25">
      <c r="A1726" s="6" t="s">
        <v>8219</v>
      </c>
      <c r="B1726">
        <v>38</v>
      </c>
    </row>
    <row r="1727" spans="1:2" x14ac:dyDescent="0.25">
      <c r="A1727" s="6" t="s">
        <v>8219</v>
      </c>
      <c r="B1727">
        <v>15</v>
      </c>
    </row>
    <row r="1728" spans="1:2" x14ac:dyDescent="0.25">
      <c r="A1728" s="6" t="s">
        <v>8219</v>
      </c>
      <c r="B1728">
        <v>23</v>
      </c>
    </row>
    <row r="1729" spans="1:2" x14ac:dyDescent="0.25">
      <c r="A1729" s="6" t="s">
        <v>8219</v>
      </c>
      <c r="B1729">
        <v>49</v>
      </c>
    </row>
    <row r="1730" spans="1:2" x14ac:dyDescent="0.25">
      <c r="A1730" s="6" t="s">
        <v>8219</v>
      </c>
      <c r="B1730">
        <v>10</v>
      </c>
    </row>
    <row r="1731" spans="1:2" x14ac:dyDescent="0.25">
      <c r="A1731" s="6" t="s">
        <v>8219</v>
      </c>
      <c r="B1731">
        <v>15</v>
      </c>
    </row>
    <row r="1732" spans="1:2" x14ac:dyDescent="0.25">
      <c r="A1732" s="6" t="s">
        <v>8219</v>
      </c>
      <c r="B1732">
        <v>57</v>
      </c>
    </row>
    <row r="1733" spans="1:2" x14ac:dyDescent="0.25">
      <c r="A1733" s="6" t="s">
        <v>8219</v>
      </c>
      <c r="B1733">
        <v>33</v>
      </c>
    </row>
    <row r="1734" spans="1:2" x14ac:dyDescent="0.25">
      <c r="A1734" s="6" t="s">
        <v>8219</v>
      </c>
      <c r="B1734">
        <v>9</v>
      </c>
    </row>
    <row r="1735" spans="1:2" x14ac:dyDescent="0.25">
      <c r="A1735" s="6" t="s">
        <v>8219</v>
      </c>
      <c r="B1735">
        <v>26</v>
      </c>
    </row>
    <row r="1736" spans="1:2" x14ac:dyDescent="0.25">
      <c r="A1736" s="6" t="s">
        <v>8219</v>
      </c>
      <c r="B1736">
        <v>69</v>
      </c>
    </row>
    <row r="1737" spans="1:2" x14ac:dyDescent="0.25">
      <c r="A1737" s="6" t="s">
        <v>8219</v>
      </c>
      <c r="B1737">
        <v>65</v>
      </c>
    </row>
    <row r="1738" spans="1:2" x14ac:dyDescent="0.25">
      <c r="A1738" s="6" t="s">
        <v>8219</v>
      </c>
      <c r="B1738">
        <v>83</v>
      </c>
    </row>
    <row r="1739" spans="1:2" x14ac:dyDescent="0.25">
      <c r="A1739" s="6" t="s">
        <v>8219</v>
      </c>
      <c r="B1739">
        <v>111</v>
      </c>
    </row>
    <row r="1740" spans="1:2" x14ac:dyDescent="0.25">
      <c r="A1740" s="6" t="s">
        <v>8219</v>
      </c>
      <c r="B1740">
        <v>46</v>
      </c>
    </row>
    <row r="1741" spans="1:2" x14ac:dyDescent="0.25">
      <c r="A1741" s="6" t="s">
        <v>8219</v>
      </c>
      <c r="B1741">
        <v>63</v>
      </c>
    </row>
    <row r="1742" spans="1:2" x14ac:dyDescent="0.25">
      <c r="A1742" s="6" t="s">
        <v>8219</v>
      </c>
      <c r="B1742">
        <v>9</v>
      </c>
    </row>
    <row r="1743" spans="1:2" x14ac:dyDescent="0.25">
      <c r="A1743" s="6" t="s">
        <v>8219</v>
      </c>
      <c r="B1743">
        <v>34</v>
      </c>
    </row>
    <row r="1744" spans="1:2" x14ac:dyDescent="0.25">
      <c r="A1744" s="6" t="s">
        <v>8219</v>
      </c>
      <c r="B1744">
        <v>112</v>
      </c>
    </row>
    <row r="1745" spans="1:2" x14ac:dyDescent="0.25">
      <c r="A1745" s="6" t="s">
        <v>8219</v>
      </c>
      <c r="B1745">
        <v>47</v>
      </c>
    </row>
    <row r="1746" spans="1:2" x14ac:dyDescent="0.25">
      <c r="A1746" s="6" t="s">
        <v>8219</v>
      </c>
      <c r="B1746">
        <v>38</v>
      </c>
    </row>
    <row r="1747" spans="1:2" x14ac:dyDescent="0.25">
      <c r="A1747" s="6" t="s">
        <v>8219</v>
      </c>
      <c r="B1747">
        <v>28</v>
      </c>
    </row>
    <row r="1748" spans="1:2" x14ac:dyDescent="0.25">
      <c r="A1748" s="6" t="s">
        <v>8219</v>
      </c>
      <c r="B1748">
        <v>78</v>
      </c>
    </row>
    <row r="1749" spans="1:2" x14ac:dyDescent="0.25">
      <c r="A1749" s="6" t="s">
        <v>8219</v>
      </c>
      <c r="B1749">
        <v>23</v>
      </c>
    </row>
    <row r="1750" spans="1:2" x14ac:dyDescent="0.25">
      <c r="A1750" s="6" t="s">
        <v>8219</v>
      </c>
      <c r="B1750">
        <v>40</v>
      </c>
    </row>
    <row r="1751" spans="1:2" x14ac:dyDescent="0.25">
      <c r="A1751" s="6" t="s">
        <v>8219</v>
      </c>
      <c r="B1751">
        <v>13</v>
      </c>
    </row>
    <row r="1752" spans="1:2" x14ac:dyDescent="0.25">
      <c r="A1752" s="6" t="s">
        <v>8219</v>
      </c>
      <c r="B1752">
        <v>18</v>
      </c>
    </row>
    <row r="1753" spans="1:2" x14ac:dyDescent="0.25">
      <c r="A1753" s="6" t="s">
        <v>8219</v>
      </c>
      <c r="B1753">
        <v>22</v>
      </c>
    </row>
    <row r="1754" spans="1:2" x14ac:dyDescent="0.25">
      <c r="A1754" s="6" t="s">
        <v>8219</v>
      </c>
      <c r="B1754">
        <v>79</v>
      </c>
    </row>
    <row r="1755" spans="1:2" x14ac:dyDescent="0.25">
      <c r="A1755" s="6" t="s">
        <v>8219</v>
      </c>
      <c r="B1755">
        <v>14</v>
      </c>
    </row>
    <row r="1756" spans="1:2" x14ac:dyDescent="0.25">
      <c r="A1756" s="6" t="s">
        <v>8219</v>
      </c>
      <c r="B1756">
        <v>51</v>
      </c>
    </row>
    <row r="1757" spans="1:2" x14ac:dyDescent="0.25">
      <c r="A1757" s="6" t="s">
        <v>8219</v>
      </c>
      <c r="B1757">
        <v>54</v>
      </c>
    </row>
    <row r="1758" spans="1:2" x14ac:dyDescent="0.25">
      <c r="A1758" s="6" t="s">
        <v>8219</v>
      </c>
      <c r="B1758">
        <v>70</v>
      </c>
    </row>
    <row r="1759" spans="1:2" x14ac:dyDescent="0.25">
      <c r="A1759" s="6" t="s">
        <v>8219</v>
      </c>
      <c r="B1759">
        <v>44</v>
      </c>
    </row>
    <row r="1760" spans="1:2" x14ac:dyDescent="0.25">
      <c r="A1760" s="6" t="s">
        <v>8219</v>
      </c>
      <c r="B1760">
        <v>55</v>
      </c>
    </row>
    <row r="1761" spans="1:2" x14ac:dyDescent="0.25">
      <c r="A1761" s="6" t="s">
        <v>8219</v>
      </c>
      <c r="B1761">
        <v>15</v>
      </c>
    </row>
    <row r="1762" spans="1:2" x14ac:dyDescent="0.25">
      <c r="A1762" s="6" t="s">
        <v>8219</v>
      </c>
      <c r="B1762">
        <v>27</v>
      </c>
    </row>
    <row r="1763" spans="1:2" x14ac:dyDescent="0.25">
      <c r="A1763" s="6" t="s">
        <v>8219</v>
      </c>
      <c r="B1763">
        <v>21</v>
      </c>
    </row>
    <row r="1764" spans="1:2" x14ac:dyDescent="0.25">
      <c r="A1764" s="6" t="s">
        <v>8219</v>
      </c>
      <c r="B1764">
        <v>162</v>
      </c>
    </row>
    <row r="1765" spans="1:2" x14ac:dyDescent="0.25">
      <c r="A1765" s="6" t="s">
        <v>8219</v>
      </c>
      <c r="B1765">
        <v>23</v>
      </c>
    </row>
    <row r="1766" spans="1:2" x14ac:dyDescent="0.25">
      <c r="A1766" s="6" t="s">
        <v>8219</v>
      </c>
      <c r="B1766">
        <v>72</v>
      </c>
    </row>
    <row r="1767" spans="1:2" x14ac:dyDescent="0.25">
      <c r="A1767" s="6" t="s">
        <v>8219</v>
      </c>
      <c r="B1767">
        <v>68</v>
      </c>
    </row>
    <row r="1768" spans="1:2" x14ac:dyDescent="0.25">
      <c r="A1768" s="6" t="s">
        <v>8219</v>
      </c>
      <c r="B1768">
        <v>20</v>
      </c>
    </row>
    <row r="1769" spans="1:2" x14ac:dyDescent="0.25">
      <c r="A1769" s="6" t="s">
        <v>8219</v>
      </c>
      <c r="B1769">
        <v>26</v>
      </c>
    </row>
    <row r="1770" spans="1:2" x14ac:dyDescent="0.25">
      <c r="A1770" s="6" t="s">
        <v>8219</v>
      </c>
      <c r="B1770">
        <v>72</v>
      </c>
    </row>
    <row r="1771" spans="1:2" x14ac:dyDescent="0.25">
      <c r="A1771" s="6" t="s">
        <v>8219</v>
      </c>
      <c r="B1771">
        <v>3</v>
      </c>
    </row>
    <row r="1772" spans="1:2" x14ac:dyDescent="0.25">
      <c r="A1772" s="6" t="s">
        <v>8219</v>
      </c>
      <c r="B1772">
        <v>18</v>
      </c>
    </row>
    <row r="1773" spans="1:2" x14ac:dyDescent="0.25">
      <c r="A1773" s="6" t="s">
        <v>8219</v>
      </c>
      <c r="B1773">
        <v>30</v>
      </c>
    </row>
    <row r="1774" spans="1:2" x14ac:dyDescent="0.25">
      <c r="A1774" s="6" t="s">
        <v>8219</v>
      </c>
      <c r="B1774">
        <v>23</v>
      </c>
    </row>
    <row r="1775" spans="1:2" x14ac:dyDescent="0.25">
      <c r="A1775" s="6" t="s">
        <v>8219</v>
      </c>
      <c r="B1775">
        <v>54</v>
      </c>
    </row>
    <row r="1776" spans="1:2" x14ac:dyDescent="0.25">
      <c r="A1776" s="6" t="s">
        <v>8219</v>
      </c>
      <c r="B1776">
        <v>26</v>
      </c>
    </row>
    <row r="1777" spans="1:2" x14ac:dyDescent="0.25">
      <c r="A1777" s="6" t="s">
        <v>8219</v>
      </c>
      <c r="B1777">
        <v>9</v>
      </c>
    </row>
    <row r="1778" spans="1:2" x14ac:dyDescent="0.25">
      <c r="A1778" s="6" t="s">
        <v>8219</v>
      </c>
      <c r="B1778">
        <v>27</v>
      </c>
    </row>
    <row r="1779" spans="1:2" x14ac:dyDescent="0.25">
      <c r="A1779" s="6" t="s">
        <v>8219</v>
      </c>
      <c r="B1779">
        <v>30</v>
      </c>
    </row>
    <row r="1780" spans="1:2" x14ac:dyDescent="0.25">
      <c r="A1780" s="6" t="s">
        <v>8219</v>
      </c>
      <c r="B1780">
        <v>52</v>
      </c>
    </row>
    <row r="1781" spans="1:2" x14ac:dyDescent="0.25">
      <c r="A1781" s="6" t="s">
        <v>8219</v>
      </c>
      <c r="B1781">
        <v>17</v>
      </c>
    </row>
    <row r="1782" spans="1:2" x14ac:dyDescent="0.25">
      <c r="A1782" s="6" t="s">
        <v>8219</v>
      </c>
      <c r="B1782">
        <v>19</v>
      </c>
    </row>
    <row r="1783" spans="1:2" x14ac:dyDescent="0.25">
      <c r="A1783" s="6" t="s">
        <v>8219</v>
      </c>
      <c r="B1783">
        <v>77</v>
      </c>
    </row>
    <row r="1784" spans="1:2" x14ac:dyDescent="0.25">
      <c r="A1784" s="6" t="s">
        <v>8219</v>
      </c>
      <c r="B1784">
        <v>21</v>
      </c>
    </row>
    <row r="1785" spans="1:2" x14ac:dyDescent="0.25">
      <c r="A1785" s="6" t="s">
        <v>8219</v>
      </c>
      <c r="B1785">
        <v>38</v>
      </c>
    </row>
    <row r="1786" spans="1:2" x14ac:dyDescent="0.25">
      <c r="A1786" s="6" t="s">
        <v>8219</v>
      </c>
      <c r="B1786">
        <v>28</v>
      </c>
    </row>
    <row r="1787" spans="1:2" x14ac:dyDescent="0.25">
      <c r="A1787" s="6" t="s">
        <v>8219</v>
      </c>
      <c r="B1787">
        <v>48</v>
      </c>
    </row>
    <row r="1788" spans="1:2" x14ac:dyDescent="0.25">
      <c r="A1788" s="6" t="s">
        <v>8219</v>
      </c>
      <c r="B1788">
        <v>46</v>
      </c>
    </row>
    <row r="1789" spans="1:2" x14ac:dyDescent="0.25">
      <c r="A1789" s="6" t="s">
        <v>8219</v>
      </c>
      <c r="B1789">
        <v>30</v>
      </c>
    </row>
    <row r="1790" spans="1:2" x14ac:dyDescent="0.25">
      <c r="A1790" s="6" t="s">
        <v>8219</v>
      </c>
      <c r="B1790">
        <v>64</v>
      </c>
    </row>
    <row r="1791" spans="1:2" x14ac:dyDescent="0.25">
      <c r="A1791" s="6" t="s">
        <v>8219</v>
      </c>
      <c r="B1791">
        <v>15</v>
      </c>
    </row>
    <row r="1792" spans="1:2" x14ac:dyDescent="0.25">
      <c r="A1792" s="6" t="s">
        <v>8219</v>
      </c>
      <c r="B1792">
        <v>41</v>
      </c>
    </row>
    <row r="1793" spans="1:2" x14ac:dyDescent="0.25">
      <c r="A1793" s="6" t="s">
        <v>8219</v>
      </c>
      <c r="B1793">
        <v>35</v>
      </c>
    </row>
    <row r="1794" spans="1:2" x14ac:dyDescent="0.25">
      <c r="A1794" s="6" t="s">
        <v>8219</v>
      </c>
      <c r="B1794">
        <v>45</v>
      </c>
    </row>
    <row r="1795" spans="1:2" x14ac:dyDescent="0.25">
      <c r="A1795" s="6" t="s">
        <v>8219</v>
      </c>
      <c r="B1795">
        <v>62</v>
      </c>
    </row>
    <row r="1796" spans="1:2" x14ac:dyDescent="0.25">
      <c r="A1796" s="6" t="s">
        <v>8219</v>
      </c>
      <c r="B1796">
        <v>22</v>
      </c>
    </row>
    <row r="1797" spans="1:2" x14ac:dyDescent="0.25">
      <c r="A1797" s="6" t="s">
        <v>8219</v>
      </c>
      <c r="B1797">
        <v>18</v>
      </c>
    </row>
    <row r="1798" spans="1:2" x14ac:dyDescent="0.25">
      <c r="A1798" s="6" t="s">
        <v>8219</v>
      </c>
      <c r="B1798">
        <v>12</v>
      </c>
    </row>
    <row r="1799" spans="1:2" x14ac:dyDescent="0.25">
      <c r="A1799" s="6" t="s">
        <v>8219</v>
      </c>
      <c r="B1799">
        <v>44</v>
      </c>
    </row>
    <row r="1800" spans="1:2" x14ac:dyDescent="0.25">
      <c r="A1800" s="6" t="s">
        <v>8219</v>
      </c>
      <c r="B1800">
        <v>27</v>
      </c>
    </row>
    <row r="1801" spans="1:2" x14ac:dyDescent="0.25">
      <c r="A1801" s="6" t="s">
        <v>8219</v>
      </c>
      <c r="B1801">
        <v>38</v>
      </c>
    </row>
    <row r="1802" spans="1:2" x14ac:dyDescent="0.25">
      <c r="A1802" s="6" t="s">
        <v>8219</v>
      </c>
      <c r="B1802">
        <v>28</v>
      </c>
    </row>
    <row r="1803" spans="1:2" x14ac:dyDescent="0.25">
      <c r="A1803" s="6" t="s">
        <v>8219</v>
      </c>
      <c r="B1803">
        <v>24</v>
      </c>
    </row>
    <row r="1804" spans="1:2" x14ac:dyDescent="0.25">
      <c r="A1804" s="6" t="s">
        <v>8219</v>
      </c>
      <c r="B1804">
        <v>65</v>
      </c>
    </row>
    <row r="1805" spans="1:2" x14ac:dyDescent="0.25">
      <c r="A1805" s="6" t="s">
        <v>8219</v>
      </c>
      <c r="B1805">
        <v>46</v>
      </c>
    </row>
    <row r="1806" spans="1:2" x14ac:dyDescent="0.25">
      <c r="A1806" s="6" t="s">
        <v>8219</v>
      </c>
      <c r="B1806">
        <v>85</v>
      </c>
    </row>
    <row r="1807" spans="1:2" x14ac:dyDescent="0.25">
      <c r="A1807" s="6" t="s">
        <v>8219</v>
      </c>
      <c r="B1807">
        <v>66</v>
      </c>
    </row>
    <row r="1808" spans="1:2" x14ac:dyDescent="0.25">
      <c r="A1808" s="6" t="s">
        <v>8219</v>
      </c>
      <c r="B1808">
        <v>165</v>
      </c>
    </row>
    <row r="1809" spans="1:2" x14ac:dyDescent="0.25">
      <c r="A1809" s="6" t="s">
        <v>8219</v>
      </c>
      <c r="B1809">
        <v>17</v>
      </c>
    </row>
    <row r="1810" spans="1:2" x14ac:dyDescent="0.25">
      <c r="A1810" s="6" t="s">
        <v>8219</v>
      </c>
      <c r="B1810">
        <v>3</v>
      </c>
    </row>
    <row r="1811" spans="1:2" x14ac:dyDescent="0.25">
      <c r="A1811" s="6" t="s">
        <v>8219</v>
      </c>
      <c r="B1811">
        <v>17</v>
      </c>
    </row>
    <row r="1812" spans="1:2" x14ac:dyDescent="0.25">
      <c r="A1812" s="6" t="s">
        <v>8219</v>
      </c>
      <c r="B1812">
        <v>91</v>
      </c>
    </row>
    <row r="1813" spans="1:2" x14ac:dyDescent="0.25">
      <c r="A1813" s="6" t="s">
        <v>8219</v>
      </c>
      <c r="B1813">
        <v>67</v>
      </c>
    </row>
    <row r="1814" spans="1:2" x14ac:dyDescent="0.25">
      <c r="A1814" s="6" t="s">
        <v>8219</v>
      </c>
      <c r="B1814">
        <v>18</v>
      </c>
    </row>
    <row r="1815" spans="1:2" x14ac:dyDescent="0.25">
      <c r="A1815" s="6" t="s">
        <v>8219</v>
      </c>
      <c r="B1815">
        <v>21</v>
      </c>
    </row>
    <row r="1816" spans="1:2" x14ac:dyDescent="0.25">
      <c r="A1816" s="6" t="s">
        <v>8219</v>
      </c>
      <c r="B1816">
        <v>40</v>
      </c>
    </row>
    <row r="1817" spans="1:2" x14ac:dyDescent="0.25">
      <c r="A1817" s="6" t="s">
        <v>8219</v>
      </c>
      <c r="B1817">
        <v>78</v>
      </c>
    </row>
    <row r="1818" spans="1:2" x14ac:dyDescent="0.25">
      <c r="A1818" s="6" t="s">
        <v>8219</v>
      </c>
      <c r="B1818">
        <v>26</v>
      </c>
    </row>
    <row r="1819" spans="1:2" x14ac:dyDescent="0.25">
      <c r="A1819" s="6" t="s">
        <v>8219</v>
      </c>
      <c r="B1819">
        <v>14</v>
      </c>
    </row>
    <row r="1820" spans="1:2" x14ac:dyDescent="0.25">
      <c r="A1820" s="6" t="s">
        <v>8219</v>
      </c>
      <c r="B1820">
        <v>44</v>
      </c>
    </row>
    <row r="1821" spans="1:2" x14ac:dyDescent="0.25">
      <c r="A1821" s="6" t="s">
        <v>8219</v>
      </c>
      <c r="B1821">
        <v>9</v>
      </c>
    </row>
    <row r="1822" spans="1:2" x14ac:dyDescent="0.25">
      <c r="A1822" s="6" t="s">
        <v>8219</v>
      </c>
      <c r="B1822">
        <v>30</v>
      </c>
    </row>
    <row r="1823" spans="1:2" x14ac:dyDescent="0.25">
      <c r="A1823" s="6" t="s">
        <v>8219</v>
      </c>
      <c r="B1823">
        <v>45</v>
      </c>
    </row>
    <row r="1824" spans="1:2" x14ac:dyDescent="0.25">
      <c r="A1824" s="6" t="s">
        <v>8219</v>
      </c>
      <c r="B1824">
        <v>56</v>
      </c>
    </row>
    <row r="1825" spans="1:2" x14ac:dyDescent="0.25">
      <c r="A1825" s="6" t="s">
        <v>8219</v>
      </c>
      <c r="B1825">
        <v>46</v>
      </c>
    </row>
    <row r="1826" spans="1:2" x14ac:dyDescent="0.25">
      <c r="A1826" s="6" t="s">
        <v>8219</v>
      </c>
      <c r="B1826">
        <v>34</v>
      </c>
    </row>
    <row r="1827" spans="1:2" x14ac:dyDescent="0.25">
      <c r="A1827" s="6" t="s">
        <v>8219</v>
      </c>
      <c r="B1827">
        <v>98</v>
      </c>
    </row>
    <row r="1828" spans="1:2" x14ac:dyDescent="0.25">
      <c r="A1828" s="6" t="s">
        <v>8219</v>
      </c>
      <c r="B1828">
        <v>46</v>
      </c>
    </row>
    <row r="1829" spans="1:2" x14ac:dyDescent="0.25">
      <c r="A1829" s="6" t="s">
        <v>8219</v>
      </c>
      <c r="B1829">
        <v>10</v>
      </c>
    </row>
    <row r="1830" spans="1:2" x14ac:dyDescent="0.25">
      <c r="A1830" s="6" t="s">
        <v>8219</v>
      </c>
      <c r="B1830">
        <v>76</v>
      </c>
    </row>
    <row r="1831" spans="1:2" x14ac:dyDescent="0.25">
      <c r="A1831" s="6" t="s">
        <v>8219</v>
      </c>
      <c r="B1831">
        <v>104</v>
      </c>
    </row>
    <row r="1832" spans="1:2" x14ac:dyDescent="0.25">
      <c r="A1832" s="6" t="s">
        <v>8219</v>
      </c>
      <c r="B1832">
        <v>87</v>
      </c>
    </row>
    <row r="1833" spans="1:2" x14ac:dyDescent="0.25">
      <c r="A1833" s="6" t="s">
        <v>8219</v>
      </c>
      <c r="B1833">
        <v>29</v>
      </c>
    </row>
    <row r="1834" spans="1:2" x14ac:dyDescent="0.25">
      <c r="A1834" s="6" t="s">
        <v>8219</v>
      </c>
      <c r="B1834">
        <v>51</v>
      </c>
    </row>
    <row r="1835" spans="1:2" x14ac:dyDescent="0.25">
      <c r="A1835" s="6" t="s">
        <v>8219</v>
      </c>
      <c r="B1835">
        <v>12</v>
      </c>
    </row>
    <row r="1836" spans="1:2" x14ac:dyDescent="0.25">
      <c r="A1836" s="6" t="s">
        <v>8219</v>
      </c>
      <c r="B1836">
        <v>72</v>
      </c>
    </row>
    <row r="1837" spans="1:2" x14ac:dyDescent="0.25">
      <c r="A1837" s="6" t="s">
        <v>8219</v>
      </c>
      <c r="B1837">
        <v>21</v>
      </c>
    </row>
    <row r="1838" spans="1:2" x14ac:dyDescent="0.25">
      <c r="A1838" s="6" t="s">
        <v>8219</v>
      </c>
      <c r="B1838">
        <v>42</v>
      </c>
    </row>
    <row r="1839" spans="1:2" x14ac:dyDescent="0.25">
      <c r="A1839" s="6" t="s">
        <v>8219</v>
      </c>
      <c r="B1839">
        <v>71</v>
      </c>
    </row>
    <row r="1840" spans="1:2" x14ac:dyDescent="0.25">
      <c r="A1840" s="6" t="s">
        <v>8219</v>
      </c>
      <c r="B1840">
        <v>168</v>
      </c>
    </row>
    <row r="1841" spans="1:2" x14ac:dyDescent="0.25">
      <c r="A1841" s="6" t="s">
        <v>8219</v>
      </c>
      <c r="B1841">
        <v>19</v>
      </c>
    </row>
    <row r="1842" spans="1:2" x14ac:dyDescent="0.25">
      <c r="A1842" s="6" t="s">
        <v>8219</v>
      </c>
      <c r="B1842">
        <v>37</v>
      </c>
    </row>
    <row r="1843" spans="1:2" x14ac:dyDescent="0.25">
      <c r="A1843" s="6" t="s">
        <v>8219</v>
      </c>
      <c r="B1843">
        <v>36</v>
      </c>
    </row>
    <row r="1844" spans="1:2" x14ac:dyDescent="0.25">
      <c r="A1844" s="6" t="s">
        <v>8219</v>
      </c>
      <c r="B1844">
        <v>14</v>
      </c>
    </row>
    <row r="1845" spans="1:2" x14ac:dyDescent="0.25">
      <c r="A1845" s="6" t="s">
        <v>8219</v>
      </c>
      <c r="B1845">
        <v>18</v>
      </c>
    </row>
    <row r="1846" spans="1:2" x14ac:dyDescent="0.25">
      <c r="A1846" s="6" t="s">
        <v>8219</v>
      </c>
      <c r="B1846">
        <v>82</v>
      </c>
    </row>
    <row r="1847" spans="1:2" x14ac:dyDescent="0.25">
      <c r="A1847" s="6" t="s">
        <v>8219</v>
      </c>
      <c r="B1847">
        <v>43</v>
      </c>
    </row>
    <row r="1848" spans="1:2" x14ac:dyDescent="0.25">
      <c r="A1848" s="6" t="s">
        <v>8219</v>
      </c>
      <c r="B1848">
        <v>8</v>
      </c>
    </row>
    <row r="1849" spans="1:2" x14ac:dyDescent="0.25">
      <c r="A1849" s="6" t="s">
        <v>8219</v>
      </c>
      <c r="B1849">
        <v>45</v>
      </c>
    </row>
    <row r="1850" spans="1:2" x14ac:dyDescent="0.25">
      <c r="A1850" s="6" t="s">
        <v>8219</v>
      </c>
      <c r="B1850">
        <v>20</v>
      </c>
    </row>
    <row r="1851" spans="1:2" x14ac:dyDescent="0.25">
      <c r="A1851" s="6" t="s">
        <v>8219</v>
      </c>
      <c r="B1851">
        <v>31</v>
      </c>
    </row>
    <row r="1852" spans="1:2" x14ac:dyDescent="0.25">
      <c r="A1852" s="6" t="s">
        <v>8219</v>
      </c>
      <c r="B1852">
        <v>25</v>
      </c>
    </row>
    <row r="1853" spans="1:2" x14ac:dyDescent="0.25">
      <c r="A1853" s="6" t="s">
        <v>8219</v>
      </c>
      <c r="B1853">
        <v>14</v>
      </c>
    </row>
    <row r="1854" spans="1:2" x14ac:dyDescent="0.25">
      <c r="A1854" s="6" t="s">
        <v>8219</v>
      </c>
      <c r="B1854">
        <v>45</v>
      </c>
    </row>
    <row r="1855" spans="1:2" x14ac:dyDescent="0.25">
      <c r="A1855" s="6" t="s">
        <v>8219</v>
      </c>
      <c r="B1855">
        <v>20</v>
      </c>
    </row>
    <row r="1856" spans="1:2" x14ac:dyDescent="0.25">
      <c r="A1856" s="6" t="s">
        <v>8219</v>
      </c>
      <c r="B1856">
        <v>39</v>
      </c>
    </row>
    <row r="1857" spans="1:2" x14ac:dyDescent="0.25">
      <c r="A1857" s="6" t="s">
        <v>8219</v>
      </c>
      <c r="B1857">
        <v>16</v>
      </c>
    </row>
    <row r="1858" spans="1:2" x14ac:dyDescent="0.25">
      <c r="A1858" s="6" t="s">
        <v>8219</v>
      </c>
      <c r="B1858">
        <v>37</v>
      </c>
    </row>
    <row r="1859" spans="1:2" x14ac:dyDescent="0.25">
      <c r="A1859" s="6" t="s">
        <v>8219</v>
      </c>
      <c r="B1859">
        <v>14</v>
      </c>
    </row>
    <row r="1860" spans="1:2" x14ac:dyDescent="0.25">
      <c r="A1860" s="6" t="s">
        <v>8219</v>
      </c>
      <c r="B1860">
        <v>21</v>
      </c>
    </row>
    <row r="1861" spans="1:2" x14ac:dyDescent="0.25">
      <c r="A1861" s="6" t="s">
        <v>8219</v>
      </c>
      <c r="B1861">
        <v>69</v>
      </c>
    </row>
    <row r="1862" spans="1:2" x14ac:dyDescent="0.25">
      <c r="A1862" s="6" t="s">
        <v>8219</v>
      </c>
      <c r="B1862">
        <v>16</v>
      </c>
    </row>
    <row r="1863" spans="1:2" x14ac:dyDescent="0.25">
      <c r="A1863" s="6" t="s">
        <v>8219</v>
      </c>
      <c r="B1863">
        <v>55</v>
      </c>
    </row>
    <row r="1864" spans="1:2" x14ac:dyDescent="0.25">
      <c r="A1864" s="6" t="s">
        <v>8219</v>
      </c>
      <c r="B1864">
        <v>27</v>
      </c>
    </row>
    <row r="1865" spans="1:2" x14ac:dyDescent="0.25">
      <c r="A1865" s="6" t="s">
        <v>8219</v>
      </c>
      <c r="B1865">
        <v>36</v>
      </c>
    </row>
    <row r="1866" spans="1:2" x14ac:dyDescent="0.25">
      <c r="A1866" s="6" t="s">
        <v>8219</v>
      </c>
      <c r="B1866">
        <v>19</v>
      </c>
    </row>
    <row r="1867" spans="1:2" x14ac:dyDescent="0.25">
      <c r="A1867" s="6" t="s">
        <v>8219</v>
      </c>
      <c r="B1867">
        <v>12</v>
      </c>
    </row>
    <row r="1868" spans="1:2" x14ac:dyDescent="0.25">
      <c r="A1868" s="6" t="s">
        <v>8219</v>
      </c>
      <c r="B1868">
        <v>17</v>
      </c>
    </row>
    <row r="1869" spans="1:2" x14ac:dyDescent="0.25">
      <c r="A1869" s="6" t="s">
        <v>8219</v>
      </c>
      <c r="B1869">
        <v>114</v>
      </c>
    </row>
    <row r="1870" spans="1:2" x14ac:dyDescent="0.25">
      <c r="A1870" s="6" t="s">
        <v>8219</v>
      </c>
      <c r="B1870">
        <v>93</v>
      </c>
    </row>
    <row r="1871" spans="1:2" x14ac:dyDescent="0.25">
      <c r="A1871" s="6" t="s">
        <v>8219</v>
      </c>
      <c r="B1871">
        <v>36</v>
      </c>
    </row>
    <row r="1872" spans="1:2" x14ac:dyDescent="0.25">
      <c r="A1872" s="6" t="s">
        <v>8219</v>
      </c>
      <c r="B1872">
        <v>61</v>
      </c>
    </row>
    <row r="1873" spans="1:2" x14ac:dyDescent="0.25">
      <c r="A1873" s="6" t="s">
        <v>8219</v>
      </c>
      <c r="B1873">
        <v>47</v>
      </c>
    </row>
    <row r="1874" spans="1:2" x14ac:dyDescent="0.25">
      <c r="A1874" s="6" t="s">
        <v>8219</v>
      </c>
      <c r="B1874">
        <v>17</v>
      </c>
    </row>
    <row r="1875" spans="1:2" x14ac:dyDescent="0.25">
      <c r="A1875" s="6" t="s">
        <v>8219</v>
      </c>
      <c r="B1875">
        <v>63</v>
      </c>
    </row>
    <row r="1876" spans="1:2" x14ac:dyDescent="0.25">
      <c r="A1876" s="6" t="s">
        <v>8219</v>
      </c>
      <c r="B1876">
        <v>9</v>
      </c>
    </row>
    <row r="1877" spans="1:2" x14ac:dyDescent="0.25">
      <c r="A1877" s="6" t="s">
        <v>8219</v>
      </c>
      <c r="B1877">
        <v>30</v>
      </c>
    </row>
    <row r="1878" spans="1:2" x14ac:dyDescent="0.25">
      <c r="A1878" s="6" t="s">
        <v>8219</v>
      </c>
      <c r="B1878">
        <v>23</v>
      </c>
    </row>
    <row r="1879" spans="1:2" x14ac:dyDescent="0.25">
      <c r="A1879" s="6" t="s">
        <v>8219</v>
      </c>
      <c r="B1879">
        <v>33</v>
      </c>
    </row>
    <row r="1880" spans="1:2" x14ac:dyDescent="0.25">
      <c r="A1880" s="6" t="s">
        <v>8219</v>
      </c>
      <c r="B1880">
        <v>39</v>
      </c>
    </row>
    <row r="1881" spans="1:2" x14ac:dyDescent="0.25">
      <c r="A1881" s="6" t="s">
        <v>8219</v>
      </c>
      <c r="B1881">
        <v>17</v>
      </c>
    </row>
    <row r="1882" spans="1:2" x14ac:dyDescent="0.25">
      <c r="A1882" s="6" t="s">
        <v>8219</v>
      </c>
      <c r="B1882">
        <v>6</v>
      </c>
    </row>
    <row r="1883" spans="1:2" x14ac:dyDescent="0.25">
      <c r="A1883" s="6" t="s">
        <v>8219</v>
      </c>
      <c r="B1883">
        <v>39</v>
      </c>
    </row>
    <row r="1884" spans="1:2" x14ac:dyDescent="0.25">
      <c r="A1884" s="6" t="s">
        <v>8219</v>
      </c>
      <c r="B1884">
        <v>57</v>
      </c>
    </row>
    <row r="1885" spans="1:2" x14ac:dyDescent="0.25">
      <c r="A1885" s="6" t="s">
        <v>8219</v>
      </c>
      <c r="B1885">
        <v>56</v>
      </c>
    </row>
    <row r="1886" spans="1:2" x14ac:dyDescent="0.25">
      <c r="A1886" s="6" t="s">
        <v>8219</v>
      </c>
      <c r="B1886">
        <v>13</v>
      </c>
    </row>
    <row r="1887" spans="1:2" x14ac:dyDescent="0.25">
      <c r="A1887" s="6" t="s">
        <v>8219</v>
      </c>
      <c r="B1887">
        <v>95</v>
      </c>
    </row>
    <row r="1888" spans="1:2" x14ac:dyDescent="0.25">
      <c r="A1888" s="6" t="s">
        <v>8219</v>
      </c>
      <c r="B1888">
        <v>80</v>
      </c>
    </row>
    <row r="1889" spans="1:2" x14ac:dyDescent="0.25">
      <c r="A1889" s="6" t="s">
        <v>8219</v>
      </c>
      <c r="B1889">
        <v>133</v>
      </c>
    </row>
    <row r="1890" spans="1:2" x14ac:dyDescent="0.25">
      <c r="A1890" s="6" t="s">
        <v>8219</v>
      </c>
      <c r="B1890">
        <v>44</v>
      </c>
    </row>
    <row r="1891" spans="1:2" x14ac:dyDescent="0.25">
      <c r="A1891" s="6" t="s">
        <v>8219</v>
      </c>
      <c r="B1891">
        <v>30</v>
      </c>
    </row>
    <row r="1892" spans="1:2" x14ac:dyDescent="0.25">
      <c r="A1892" s="6" t="s">
        <v>8219</v>
      </c>
      <c r="B1892">
        <v>56</v>
      </c>
    </row>
    <row r="1893" spans="1:2" x14ac:dyDescent="0.25">
      <c r="A1893" s="6" t="s">
        <v>8219</v>
      </c>
      <c r="B1893">
        <v>66</v>
      </c>
    </row>
    <row r="1894" spans="1:2" x14ac:dyDescent="0.25">
      <c r="A1894" s="6" t="s">
        <v>8219</v>
      </c>
      <c r="B1894">
        <v>29</v>
      </c>
    </row>
    <row r="1895" spans="1:2" x14ac:dyDescent="0.25">
      <c r="A1895" s="6" t="s">
        <v>8219</v>
      </c>
      <c r="B1895">
        <v>72</v>
      </c>
    </row>
    <row r="1896" spans="1:2" x14ac:dyDescent="0.25">
      <c r="A1896" s="6" t="s">
        <v>8219</v>
      </c>
      <c r="B1896">
        <v>27</v>
      </c>
    </row>
    <row r="1897" spans="1:2" x14ac:dyDescent="0.25">
      <c r="A1897" s="6" t="s">
        <v>8219</v>
      </c>
      <c r="B1897">
        <v>10</v>
      </c>
    </row>
    <row r="1898" spans="1:2" x14ac:dyDescent="0.25">
      <c r="A1898" s="6" t="s">
        <v>8219</v>
      </c>
      <c r="B1898">
        <v>35</v>
      </c>
    </row>
    <row r="1899" spans="1:2" x14ac:dyDescent="0.25">
      <c r="A1899" s="6" t="s">
        <v>8219</v>
      </c>
      <c r="B1899">
        <v>29</v>
      </c>
    </row>
    <row r="1900" spans="1:2" x14ac:dyDescent="0.25">
      <c r="A1900" s="6" t="s">
        <v>8219</v>
      </c>
      <c r="B1900">
        <v>13</v>
      </c>
    </row>
    <row r="1901" spans="1:2" x14ac:dyDescent="0.25">
      <c r="A1901" s="6" t="s">
        <v>8219</v>
      </c>
      <c r="B1901">
        <v>72</v>
      </c>
    </row>
    <row r="1902" spans="1:2" x14ac:dyDescent="0.25">
      <c r="A1902" s="6" t="s">
        <v>8219</v>
      </c>
      <c r="B1902">
        <v>78</v>
      </c>
    </row>
    <row r="1903" spans="1:2" x14ac:dyDescent="0.25">
      <c r="A1903" s="6" t="s">
        <v>8219</v>
      </c>
      <c r="B1903">
        <v>49</v>
      </c>
    </row>
    <row r="1904" spans="1:2" x14ac:dyDescent="0.25">
      <c r="A1904" s="6" t="s">
        <v>8219</v>
      </c>
      <c r="B1904">
        <v>42</v>
      </c>
    </row>
    <row r="1905" spans="1:2" x14ac:dyDescent="0.25">
      <c r="A1905" s="6" t="s">
        <v>8219</v>
      </c>
      <c r="B1905">
        <v>35</v>
      </c>
    </row>
    <row r="1906" spans="1:2" x14ac:dyDescent="0.25">
      <c r="A1906" s="6" t="s">
        <v>8219</v>
      </c>
      <c r="B1906">
        <v>42</v>
      </c>
    </row>
    <row r="1907" spans="1:2" x14ac:dyDescent="0.25">
      <c r="A1907" s="6" t="s">
        <v>8219</v>
      </c>
      <c r="B1907">
        <v>42</v>
      </c>
    </row>
    <row r="1908" spans="1:2" x14ac:dyDescent="0.25">
      <c r="A1908" s="6" t="s">
        <v>8219</v>
      </c>
      <c r="B1908">
        <v>31</v>
      </c>
    </row>
    <row r="1909" spans="1:2" x14ac:dyDescent="0.25">
      <c r="A1909" s="6" t="s">
        <v>8219</v>
      </c>
      <c r="B1909">
        <v>38</v>
      </c>
    </row>
    <row r="1910" spans="1:2" x14ac:dyDescent="0.25">
      <c r="A1910" s="6" t="s">
        <v>8219</v>
      </c>
      <c r="B1910">
        <v>8</v>
      </c>
    </row>
    <row r="1911" spans="1:2" x14ac:dyDescent="0.25">
      <c r="A1911" s="6" t="s">
        <v>8219</v>
      </c>
      <c r="B1911">
        <v>39</v>
      </c>
    </row>
    <row r="1912" spans="1:2" x14ac:dyDescent="0.25">
      <c r="A1912" s="6" t="s">
        <v>8219</v>
      </c>
      <c r="B1912">
        <v>29</v>
      </c>
    </row>
    <row r="1913" spans="1:2" x14ac:dyDescent="0.25">
      <c r="A1913" s="6" t="s">
        <v>8219</v>
      </c>
      <c r="B1913">
        <v>72</v>
      </c>
    </row>
    <row r="1914" spans="1:2" x14ac:dyDescent="0.25">
      <c r="A1914" s="6" t="s">
        <v>8219</v>
      </c>
      <c r="B1914">
        <v>15</v>
      </c>
    </row>
    <row r="1915" spans="1:2" x14ac:dyDescent="0.25">
      <c r="A1915" s="6" t="s">
        <v>8219</v>
      </c>
      <c r="B1915">
        <v>33</v>
      </c>
    </row>
    <row r="1916" spans="1:2" x14ac:dyDescent="0.25">
      <c r="A1916" s="6" t="s">
        <v>8219</v>
      </c>
      <c r="B1916">
        <v>15</v>
      </c>
    </row>
    <row r="1917" spans="1:2" x14ac:dyDescent="0.25">
      <c r="A1917" s="6" t="s">
        <v>8219</v>
      </c>
      <c r="B1917">
        <v>19</v>
      </c>
    </row>
    <row r="1918" spans="1:2" x14ac:dyDescent="0.25">
      <c r="A1918" s="6" t="s">
        <v>8219</v>
      </c>
      <c r="B1918">
        <v>17</v>
      </c>
    </row>
    <row r="1919" spans="1:2" x14ac:dyDescent="0.25">
      <c r="A1919" s="6" t="s">
        <v>8219</v>
      </c>
      <c r="B1919">
        <v>44</v>
      </c>
    </row>
    <row r="1920" spans="1:2" x14ac:dyDescent="0.25">
      <c r="A1920" s="6" t="s">
        <v>8219</v>
      </c>
      <c r="B1920">
        <v>10</v>
      </c>
    </row>
    <row r="1921" spans="1:2" x14ac:dyDescent="0.25">
      <c r="A1921" s="6" t="s">
        <v>8219</v>
      </c>
      <c r="B1921">
        <v>46</v>
      </c>
    </row>
    <row r="1922" spans="1:2" x14ac:dyDescent="0.25">
      <c r="A1922" s="6" t="s">
        <v>8219</v>
      </c>
      <c r="B1922">
        <v>11</v>
      </c>
    </row>
    <row r="1923" spans="1:2" x14ac:dyDescent="0.25">
      <c r="A1923" s="6" t="s">
        <v>8219</v>
      </c>
      <c r="B1923">
        <v>13</v>
      </c>
    </row>
    <row r="1924" spans="1:2" x14ac:dyDescent="0.25">
      <c r="A1924" s="6" t="s">
        <v>8219</v>
      </c>
      <c r="B1924">
        <v>33</v>
      </c>
    </row>
    <row r="1925" spans="1:2" x14ac:dyDescent="0.25">
      <c r="A1925" s="6" t="s">
        <v>8219</v>
      </c>
      <c r="B1925">
        <v>28</v>
      </c>
    </row>
    <row r="1926" spans="1:2" x14ac:dyDescent="0.25">
      <c r="A1926" s="6" t="s">
        <v>8219</v>
      </c>
      <c r="B1926">
        <v>21</v>
      </c>
    </row>
    <row r="1927" spans="1:2" x14ac:dyDescent="0.25">
      <c r="A1927" s="6" t="s">
        <v>8219</v>
      </c>
      <c r="B1927">
        <v>13</v>
      </c>
    </row>
    <row r="1928" spans="1:2" x14ac:dyDescent="0.25">
      <c r="A1928" s="6" t="s">
        <v>8219</v>
      </c>
      <c r="B1928">
        <v>34</v>
      </c>
    </row>
    <row r="1929" spans="1:2" x14ac:dyDescent="0.25">
      <c r="A1929" s="6" t="s">
        <v>8219</v>
      </c>
      <c r="B1929">
        <v>80</v>
      </c>
    </row>
    <row r="1930" spans="1:2" x14ac:dyDescent="0.25">
      <c r="A1930" s="6" t="s">
        <v>8219</v>
      </c>
      <c r="B1930">
        <v>74</v>
      </c>
    </row>
    <row r="1931" spans="1:2" x14ac:dyDescent="0.25">
      <c r="A1931" s="6" t="s">
        <v>8219</v>
      </c>
      <c r="B1931">
        <v>7</v>
      </c>
    </row>
    <row r="1932" spans="1:2" x14ac:dyDescent="0.25">
      <c r="A1932" s="6" t="s">
        <v>8219</v>
      </c>
      <c r="B1932">
        <v>34</v>
      </c>
    </row>
    <row r="1933" spans="1:2" x14ac:dyDescent="0.25">
      <c r="A1933" s="6" t="s">
        <v>8219</v>
      </c>
      <c r="B1933">
        <v>86</v>
      </c>
    </row>
    <row r="1934" spans="1:2" x14ac:dyDescent="0.25">
      <c r="A1934" s="6" t="s">
        <v>8219</v>
      </c>
      <c r="B1934">
        <v>37</v>
      </c>
    </row>
    <row r="1935" spans="1:2" x14ac:dyDescent="0.25">
      <c r="A1935" s="6" t="s">
        <v>8219</v>
      </c>
      <c r="B1935">
        <v>18</v>
      </c>
    </row>
    <row r="1936" spans="1:2" x14ac:dyDescent="0.25">
      <c r="A1936" s="6" t="s">
        <v>8219</v>
      </c>
      <c r="B1936">
        <v>22</v>
      </c>
    </row>
    <row r="1937" spans="1:2" x14ac:dyDescent="0.25">
      <c r="A1937" s="6" t="s">
        <v>8219</v>
      </c>
      <c r="B1937">
        <v>26</v>
      </c>
    </row>
    <row r="1938" spans="1:2" x14ac:dyDescent="0.25">
      <c r="A1938" s="6" t="s">
        <v>8219</v>
      </c>
      <c r="B1938">
        <v>27</v>
      </c>
    </row>
    <row r="1939" spans="1:2" x14ac:dyDescent="0.25">
      <c r="A1939" s="6" t="s">
        <v>8219</v>
      </c>
      <c r="B1939">
        <v>8</v>
      </c>
    </row>
    <row r="1940" spans="1:2" x14ac:dyDescent="0.25">
      <c r="A1940" s="6" t="s">
        <v>8219</v>
      </c>
      <c r="B1940">
        <v>204</v>
      </c>
    </row>
    <row r="1941" spans="1:2" x14ac:dyDescent="0.25">
      <c r="A1941" s="6" t="s">
        <v>8219</v>
      </c>
      <c r="B1941">
        <v>46</v>
      </c>
    </row>
    <row r="1942" spans="1:2" x14ac:dyDescent="0.25">
      <c r="A1942" s="6" t="s">
        <v>8219</v>
      </c>
      <c r="B1942">
        <v>17</v>
      </c>
    </row>
    <row r="1943" spans="1:2" x14ac:dyDescent="0.25">
      <c r="A1943" s="6" t="s">
        <v>8219</v>
      </c>
      <c r="B1943">
        <v>28</v>
      </c>
    </row>
    <row r="1944" spans="1:2" x14ac:dyDescent="0.25">
      <c r="A1944" s="6" t="s">
        <v>8219</v>
      </c>
      <c r="B1944">
        <v>83</v>
      </c>
    </row>
    <row r="1945" spans="1:2" x14ac:dyDescent="0.25">
      <c r="A1945" s="6" t="s">
        <v>8219</v>
      </c>
      <c r="B1945">
        <v>13</v>
      </c>
    </row>
    <row r="1946" spans="1:2" x14ac:dyDescent="0.25">
      <c r="A1946" s="6" t="s">
        <v>8219</v>
      </c>
      <c r="B1946">
        <v>8</v>
      </c>
    </row>
    <row r="1947" spans="1:2" x14ac:dyDescent="0.25">
      <c r="A1947" s="6" t="s">
        <v>8219</v>
      </c>
      <c r="B1947">
        <v>32</v>
      </c>
    </row>
    <row r="1948" spans="1:2" x14ac:dyDescent="0.25">
      <c r="A1948" s="6" t="s">
        <v>8219</v>
      </c>
      <c r="B1948">
        <v>85</v>
      </c>
    </row>
    <row r="1949" spans="1:2" x14ac:dyDescent="0.25">
      <c r="A1949" s="6" t="s">
        <v>8219</v>
      </c>
      <c r="B1949">
        <v>29</v>
      </c>
    </row>
    <row r="1950" spans="1:2" x14ac:dyDescent="0.25">
      <c r="A1950" s="6" t="s">
        <v>8219</v>
      </c>
      <c r="B1950">
        <v>24</v>
      </c>
    </row>
    <row r="1951" spans="1:2" x14ac:dyDescent="0.25">
      <c r="A1951" s="6" t="s">
        <v>8219</v>
      </c>
      <c r="B1951">
        <v>8</v>
      </c>
    </row>
    <row r="1952" spans="1:2" x14ac:dyDescent="0.25">
      <c r="A1952" s="6" t="s">
        <v>8219</v>
      </c>
      <c r="B1952">
        <v>19</v>
      </c>
    </row>
    <row r="1953" spans="1:2" x14ac:dyDescent="0.25">
      <c r="A1953" s="6" t="s">
        <v>8219</v>
      </c>
      <c r="B1953">
        <v>336</v>
      </c>
    </row>
    <row r="1954" spans="1:2" x14ac:dyDescent="0.25">
      <c r="A1954" s="6" t="s">
        <v>8219</v>
      </c>
      <c r="B1954">
        <v>13</v>
      </c>
    </row>
    <row r="1955" spans="1:2" x14ac:dyDescent="0.25">
      <c r="A1955" s="6" t="s">
        <v>8219</v>
      </c>
      <c r="B1955">
        <v>42</v>
      </c>
    </row>
    <row r="1956" spans="1:2" x14ac:dyDescent="0.25">
      <c r="A1956" s="6" t="s">
        <v>8219</v>
      </c>
      <c r="B1956">
        <v>64</v>
      </c>
    </row>
    <row r="1957" spans="1:2" x14ac:dyDescent="0.25">
      <c r="A1957" s="6" t="s">
        <v>8219</v>
      </c>
      <c r="B1957">
        <v>25</v>
      </c>
    </row>
    <row r="1958" spans="1:2" x14ac:dyDescent="0.25">
      <c r="A1958" s="6" t="s">
        <v>8219</v>
      </c>
      <c r="B1958">
        <v>20</v>
      </c>
    </row>
    <row r="1959" spans="1:2" x14ac:dyDescent="0.25">
      <c r="A1959" s="6" t="s">
        <v>8219</v>
      </c>
      <c r="B1959">
        <v>104</v>
      </c>
    </row>
    <row r="1960" spans="1:2" x14ac:dyDescent="0.25">
      <c r="A1960" s="6" t="s">
        <v>8219</v>
      </c>
      <c r="B1960">
        <v>53</v>
      </c>
    </row>
    <row r="1961" spans="1:2" x14ac:dyDescent="0.25">
      <c r="A1961" s="6" t="s">
        <v>8219</v>
      </c>
      <c r="B1961">
        <v>14</v>
      </c>
    </row>
    <row r="1962" spans="1:2" x14ac:dyDescent="0.25">
      <c r="A1962" s="6" t="s">
        <v>8219</v>
      </c>
      <c r="B1962">
        <v>20</v>
      </c>
    </row>
    <row r="1963" spans="1:2" x14ac:dyDescent="0.25">
      <c r="A1963" s="6" t="s">
        <v>8219</v>
      </c>
      <c r="B1963">
        <v>558</v>
      </c>
    </row>
    <row r="1964" spans="1:2" x14ac:dyDescent="0.25">
      <c r="A1964" s="6" t="s">
        <v>8219</v>
      </c>
      <c r="B1964">
        <v>22</v>
      </c>
    </row>
    <row r="1965" spans="1:2" x14ac:dyDescent="0.25">
      <c r="A1965" s="6" t="s">
        <v>8219</v>
      </c>
      <c r="B1965">
        <v>24</v>
      </c>
    </row>
    <row r="1966" spans="1:2" x14ac:dyDescent="0.25">
      <c r="A1966" s="6" t="s">
        <v>8219</v>
      </c>
      <c r="B1966">
        <v>74</v>
      </c>
    </row>
    <row r="1967" spans="1:2" x14ac:dyDescent="0.25">
      <c r="A1967" s="6" t="s">
        <v>8219</v>
      </c>
      <c r="B1967">
        <v>54</v>
      </c>
    </row>
    <row r="1968" spans="1:2" x14ac:dyDescent="0.25">
      <c r="A1968" s="6" t="s">
        <v>8219</v>
      </c>
      <c r="B1968">
        <v>31</v>
      </c>
    </row>
    <row r="1969" spans="1:2" x14ac:dyDescent="0.25">
      <c r="A1969" s="6" t="s">
        <v>8219</v>
      </c>
      <c r="B1969">
        <v>25</v>
      </c>
    </row>
    <row r="1970" spans="1:2" x14ac:dyDescent="0.25">
      <c r="A1970" s="6" t="s">
        <v>8219</v>
      </c>
      <c r="B1970">
        <v>17</v>
      </c>
    </row>
    <row r="1971" spans="1:2" x14ac:dyDescent="0.25">
      <c r="A1971" s="6" t="s">
        <v>8219</v>
      </c>
      <c r="B1971">
        <v>12</v>
      </c>
    </row>
    <row r="1972" spans="1:2" x14ac:dyDescent="0.25">
      <c r="A1972" s="6" t="s">
        <v>8219</v>
      </c>
      <c r="B1972">
        <v>38</v>
      </c>
    </row>
    <row r="1973" spans="1:2" x14ac:dyDescent="0.25">
      <c r="A1973" s="6" t="s">
        <v>8219</v>
      </c>
      <c r="B1973">
        <v>41</v>
      </c>
    </row>
    <row r="1974" spans="1:2" x14ac:dyDescent="0.25">
      <c r="A1974" s="6" t="s">
        <v>8219</v>
      </c>
      <c r="B1974">
        <v>19</v>
      </c>
    </row>
    <row r="1975" spans="1:2" x14ac:dyDescent="0.25">
      <c r="A1975" s="6" t="s">
        <v>8219</v>
      </c>
      <c r="B1975">
        <v>41</v>
      </c>
    </row>
    <row r="1976" spans="1:2" x14ac:dyDescent="0.25">
      <c r="A1976" s="6" t="s">
        <v>8219</v>
      </c>
      <c r="B1976">
        <v>26</v>
      </c>
    </row>
    <row r="1977" spans="1:2" x14ac:dyDescent="0.25">
      <c r="A1977" s="6" t="s">
        <v>8219</v>
      </c>
      <c r="B1977">
        <v>25</v>
      </c>
    </row>
    <row r="1978" spans="1:2" x14ac:dyDescent="0.25">
      <c r="A1978" s="6" t="s">
        <v>8219</v>
      </c>
      <c r="B1978">
        <v>9</v>
      </c>
    </row>
    <row r="1979" spans="1:2" x14ac:dyDescent="0.25">
      <c r="A1979" s="6" t="s">
        <v>8219</v>
      </c>
      <c r="B1979">
        <v>78</v>
      </c>
    </row>
    <row r="1980" spans="1:2" x14ac:dyDescent="0.25">
      <c r="A1980" s="6" t="s">
        <v>8219</v>
      </c>
      <c r="B1980">
        <v>45</v>
      </c>
    </row>
    <row r="1981" spans="1:2" x14ac:dyDescent="0.25">
      <c r="A1981" s="6" t="s">
        <v>8219</v>
      </c>
      <c r="B1981">
        <v>102</v>
      </c>
    </row>
    <row r="1982" spans="1:2" x14ac:dyDescent="0.25">
      <c r="A1982" s="6" t="s">
        <v>8219</v>
      </c>
      <c r="B1982">
        <v>5</v>
      </c>
    </row>
    <row r="1983" spans="1:2" x14ac:dyDescent="0.25">
      <c r="A1983" s="6" t="s">
        <v>8219</v>
      </c>
      <c r="B1983">
        <v>27</v>
      </c>
    </row>
    <row r="1984" spans="1:2" x14ac:dyDescent="0.25">
      <c r="A1984" s="6" t="s">
        <v>8219</v>
      </c>
      <c r="B1984">
        <v>37</v>
      </c>
    </row>
    <row r="1985" spans="1:2" x14ac:dyDescent="0.25">
      <c r="A1985" s="6" t="s">
        <v>8219</v>
      </c>
      <c r="B1985">
        <v>14</v>
      </c>
    </row>
    <row r="1986" spans="1:2" x14ac:dyDescent="0.25">
      <c r="A1986" s="6" t="s">
        <v>8219</v>
      </c>
      <c r="B1986">
        <v>27</v>
      </c>
    </row>
    <row r="1987" spans="1:2" x14ac:dyDescent="0.25">
      <c r="A1987" s="6" t="s">
        <v>8219</v>
      </c>
      <c r="B1987">
        <v>45</v>
      </c>
    </row>
    <row r="1988" spans="1:2" x14ac:dyDescent="0.25">
      <c r="A1988" s="6" t="s">
        <v>8219</v>
      </c>
      <c r="B1988">
        <v>49</v>
      </c>
    </row>
    <row r="1989" spans="1:2" x14ac:dyDescent="0.25">
      <c r="A1989" s="6" t="s">
        <v>8219</v>
      </c>
      <c r="B1989">
        <v>24</v>
      </c>
    </row>
    <row r="1990" spans="1:2" x14ac:dyDescent="0.25">
      <c r="A1990" s="6" t="s">
        <v>8219</v>
      </c>
      <c r="B1990">
        <v>112</v>
      </c>
    </row>
    <row r="1991" spans="1:2" x14ac:dyDescent="0.25">
      <c r="A1991" s="6" t="s">
        <v>8219</v>
      </c>
      <c r="B1991">
        <v>23</v>
      </c>
    </row>
    <row r="1992" spans="1:2" x14ac:dyDescent="0.25">
      <c r="A1992" s="6" t="s">
        <v>8219</v>
      </c>
      <c r="B1992">
        <v>54</v>
      </c>
    </row>
    <row r="1993" spans="1:2" x14ac:dyDescent="0.25">
      <c r="A1993" s="6" t="s">
        <v>8219</v>
      </c>
      <c r="B1993">
        <v>28</v>
      </c>
    </row>
    <row r="1994" spans="1:2" x14ac:dyDescent="0.25">
      <c r="A1994" s="6" t="s">
        <v>8219</v>
      </c>
      <c r="B1994">
        <v>11</v>
      </c>
    </row>
    <row r="1995" spans="1:2" x14ac:dyDescent="0.25">
      <c r="A1995" s="6" t="s">
        <v>8219</v>
      </c>
      <c r="B1995">
        <v>62</v>
      </c>
    </row>
    <row r="1996" spans="1:2" x14ac:dyDescent="0.25">
      <c r="A1996" s="6" t="s">
        <v>8219</v>
      </c>
      <c r="B1996">
        <v>73</v>
      </c>
    </row>
    <row r="1997" spans="1:2" x14ac:dyDescent="0.25">
      <c r="A1997" s="6" t="s">
        <v>8219</v>
      </c>
      <c r="B1997">
        <v>18</v>
      </c>
    </row>
    <row r="1998" spans="1:2" x14ac:dyDescent="0.25">
      <c r="A1998" s="6" t="s">
        <v>8219</v>
      </c>
      <c r="B1998">
        <v>35</v>
      </c>
    </row>
    <row r="1999" spans="1:2" x14ac:dyDescent="0.25">
      <c r="A1999" s="6" t="s">
        <v>8219</v>
      </c>
      <c r="B1999">
        <v>43</v>
      </c>
    </row>
    <row r="2000" spans="1:2" x14ac:dyDescent="0.25">
      <c r="A2000" s="6" t="s">
        <v>8219</v>
      </c>
      <c r="B2000">
        <v>36</v>
      </c>
    </row>
    <row r="2001" spans="1:2" x14ac:dyDescent="0.25">
      <c r="A2001" s="6" t="s">
        <v>8219</v>
      </c>
      <c r="B2001">
        <v>62</v>
      </c>
    </row>
    <row r="2002" spans="1:2" x14ac:dyDescent="0.25">
      <c r="A2002" s="6" t="s">
        <v>8219</v>
      </c>
      <c r="B2002">
        <v>15</v>
      </c>
    </row>
    <row r="2003" spans="1:2" x14ac:dyDescent="0.25">
      <c r="A2003" s="6" t="s">
        <v>8219</v>
      </c>
      <c r="B2003">
        <v>33</v>
      </c>
    </row>
    <row r="2004" spans="1:2" x14ac:dyDescent="0.25">
      <c r="A2004" s="6" t="s">
        <v>8219</v>
      </c>
      <c r="B2004">
        <v>27</v>
      </c>
    </row>
    <row r="2005" spans="1:2" x14ac:dyDescent="0.25">
      <c r="A2005" s="6" t="s">
        <v>8219</v>
      </c>
      <c r="B2005">
        <v>17</v>
      </c>
    </row>
    <row r="2006" spans="1:2" x14ac:dyDescent="0.25">
      <c r="A2006" s="6" t="s">
        <v>8219</v>
      </c>
      <c r="B2006">
        <v>4</v>
      </c>
    </row>
    <row r="2007" spans="1:2" x14ac:dyDescent="0.25">
      <c r="A2007" s="6" t="s">
        <v>8219</v>
      </c>
      <c r="B2007">
        <v>53</v>
      </c>
    </row>
    <row r="2008" spans="1:2" x14ac:dyDescent="0.25">
      <c r="A2008" s="6" t="s">
        <v>8219</v>
      </c>
      <c r="B2008">
        <v>49</v>
      </c>
    </row>
    <row r="2009" spans="1:2" x14ac:dyDescent="0.25">
      <c r="A2009" s="6" t="s">
        <v>8219</v>
      </c>
      <c r="B2009">
        <v>57</v>
      </c>
    </row>
    <row r="2010" spans="1:2" x14ac:dyDescent="0.25">
      <c r="A2010" s="6" t="s">
        <v>8219</v>
      </c>
      <c r="B2010">
        <v>69</v>
      </c>
    </row>
    <row r="2011" spans="1:2" x14ac:dyDescent="0.25">
      <c r="A2011" s="6" t="s">
        <v>8219</v>
      </c>
      <c r="B2011">
        <v>15</v>
      </c>
    </row>
    <row r="2012" spans="1:2" x14ac:dyDescent="0.25">
      <c r="A2012" s="6" t="s">
        <v>8219</v>
      </c>
      <c r="B2012">
        <v>64</v>
      </c>
    </row>
    <row r="2013" spans="1:2" x14ac:dyDescent="0.25">
      <c r="A2013" s="6" t="s">
        <v>8219</v>
      </c>
      <c r="B2013">
        <v>20</v>
      </c>
    </row>
    <row r="2014" spans="1:2" x14ac:dyDescent="0.25">
      <c r="A2014" s="6" t="s">
        <v>8219</v>
      </c>
      <c r="B2014">
        <v>27</v>
      </c>
    </row>
    <row r="2015" spans="1:2" x14ac:dyDescent="0.25">
      <c r="A2015" s="6" t="s">
        <v>8219</v>
      </c>
      <c r="B2015">
        <v>21</v>
      </c>
    </row>
    <row r="2016" spans="1:2" x14ac:dyDescent="0.25">
      <c r="A2016" s="6" t="s">
        <v>8219</v>
      </c>
      <c r="B2016">
        <v>31</v>
      </c>
    </row>
    <row r="2017" spans="1:2" x14ac:dyDescent="0.25">
      <c r="A2017" s="6" t="s">
        <v>8219</v>
      </c>
      <c r="B2017">
        <v>51</v>
      </c>
    </row>
    <row r="2018" spans="1:2" x14ac:dyDescent="0.25">
      <c r="A2018" s="6" t="s">
        <v>8219</v>
      </c>
      <c r="B2018">
        <v>57</v>
      </c>
    </row>
    <row r="2019" spans="1:2" x14ac:dyDescent="0.25">
      <c r="A2019" s="6" t="s">
        <v>8219</v>
      </c>
      <c r="B2019">
        <v>20</v>
      </c>
    </row>
    <row r="2020" spans="1:2" x14ac:dyDescent="0.25">
      <c r="A2020" s="6" t="s">
        <v>8219</v>
      </c>
      <c r="B2020">
        <v>71</v>
      </c>
    </row>
    <row r="2021" spans="1:2" x14ac:dyDescent="0.25">
      <c r="A2021" s="6" t="s">
        <v>8219</v>
      </c>
      <c r="B2021">
        <v>72</v>
      </c>
    </row>
    <row r="2022" spans="1:2" x14ac:dyDescent="0.25">
      <c r="A2022" s="6" t="s">
        <v>8219</v>
      </c>
      <c r="B2022">
        <v>45</v>
      </c>
    </row>
    <row r="2023" spans="1:2" x14ac:dyDescent="0.25">
      <c r="A2023" s="6" t="s">
        <v>8219</v>
      </c>
      <c r="B2023">
        <v>51</v>
      </c>
    </row>
    <row r="2024" spans="1:2" x14ac:dyDescent="0.25">
      <c r="A2024" s="6" t="s">
        <v>8219</v>
      </c>
      <c r="B2024">
        <v>56</v>
      </c>
    </row>
    <row r="2025" spans="1:2" x14ac:dyDescent="0.25">
      <c r="A2025" s="6" t="s">
        <v>8219</v>
      </c>
      <c r="B2025">
        <v>17</v>
      </c>
    </row>
    <row r="2026" spans="1:2" x14ac:dyDescent="0.25">
      <c r="A2026" s="6" t="s">
        <v>8219</v>
      </c>
      <c r="B2026">
        <v>197</v>
      </c>
    </row>
    <row r="2027" spans="1:2" x14ac:dyDescent="0.25">
      <c r="A2027" s="6" t="s">
        <v>8219</v>
      </c>
      <c r="B2027">
        <v>70</v>
      </c>
    </row>
    <row r="2028" spans="1:2" x14ac:dyDescent="0.25">
      <c r="A2028" s="6" t="s">
        <v>8219</v>
      </c>
      <c r="B2028">
        <v>21</v>
      </c>
    </row>
    <row r="2029" spans="1:2" x14ac:dyDescent="0.25">
      <c r="A2029" s="6" t="s">
        <v>8219</v>
      </c>
      <c r="B2029">
        <v>34</v>
      </c>
    </row>
    <row r="2030" spans="1:2" x14ac:dyDescent="0.25">
      <c r="A2030" s="6" t="s">
        <v>8219</v>
      </c>
      <c r="B2030">
        <v>39</v>
      </c>
    </row>
    <row r="2031" spans="1:2" x14ac:dyDescent="0.25">
      <c r="A2031" s="6" t="s">
        <v>8219</v>
      </c>
      <c r="B2031">
        <v>78</v>
      </c>
    </row>
    <row r="2032" spans="1:2" x14ac:dyDescent="0.25">
      <c r="A2032" s="6" t="s">
        <v>8219</v>
      </c>
      <c r="B2032">
        <v>48</v>
      </c>
    </row>
    <row r="2033" spans="1:2" x14ac:dyDescent="0.25">
      <c r="A2033" s="6" t="s">
        <v>8219</v>
      </c>
      <c r="B2033">
        <v>29</v>
      </c>
    </row>
    <row r="2034" spans="1:2" x14ac:dyDescent="0.25">
      <c r="A2034" s="6" t="s">
        <v>8219</v>
      </c>
      <c r="B2034">
        <v>73</v>
      </c>
    </row>
    <row r="2035" spans="1:2" x14ac:dyDescent="0.25">
      <c r="A2035" s="6" t="s">
        <v>8219</v>
      </c>
      <c r="B2035">
        <v>8</v>
      </c>
    </row>
    <row r="2036" spans="1:2" x14ac:dyDescent="0.25">
      <c r="A2036" s="6" t="s">
        <v>8219</v>
      </c>
      <c r="B2036">
        <v>17</v>
      </c>
    </row>
    <row r="2037" spans="1:2" x14ac:dyDescent="0.25">
      <c r="A2037" s="6" t="s">
        <v>8219</v>
      </c>
      <c r="B2037">
        <v>9</v>
      </c>
    </row>
    <row r="2038" spans="1:2" x14ac:dyDescent="0.25">
      <c r="A2038" s="6" t="s">
        <v>8219</v>
      </c>
      <c r="B2038">
        <v>17</v>
      </c>
    </row>
    <row r="2039" spans="1:2" x14ac:dyDescent="0.25">
      <c r="A2039" s="6" t="s">
        <v>8219</v>
      </c>
      <c r="B2039">
        <v>33</v>
      </c>
    </row>
    <row r="2040" spans="1:2" x14ac:dyDescent="0.25">
      <c r="A2040" s="6" t="s">
        <v>8219</v>
      </c>
      <c r="B2040">
        <v>38</v>
      </c>
    </row>
    <row r="2041" spans="1:2" x14ac:dyDescent="0.25">
      <c r="A2041" s="6" t="s">
        <v>8219</v>
      </c>
      <c r="B2041">
        <v>79</v>
      </c>
    </row>
    <row r="2042" spans="1:2" x14ac:dyDescent="0.25">
      <c r="A2042" s="6" t="s">
        <v>8219</v>
      </c>
      <c r="B2042">
        <v>46</v>
      </c>
    </row>
    <row r="2043" spans="1:2" x14ac:dyDescent="0.25">
      <c r="A2043" s="6" t="s">
        <v>8219</v>
      </c>
      <c r="B2043">
        <v>20</v>
      </c>
    </row>
    <row r="2044" spans="1:2" x14ac:dyDescent="0.25">
      <c r="A2044" s="6" t="s">
        <v>8219</v>
      </c>
      <c r="B2044">
        <v>20</v>
      </c>
    </row>
    <row r="2045" spans="1:2" x14ac:dyDescent="0.25">
      <c r="A2045" s="6" t="s">
        <v>8219</v>
      </c>
      <c r="B2045">
        <v>13</v>
      </c>
    </row>
    <row r="2046" spans="1:2" x14ac:dyDescent="0.25">
      <c r="A2046" s="6" t="s">
        <v>8219</v>
      </c>
      <c r="B2046">
        <v>22</v>
      </c>
    </row>
    <row r="2047" spans="1:2" x14ac:dyDescent="0.25">
      <c r="A2047" s="6" t="s">
        <v>8219</v>
      </c>
      <c r="B2047">
        <v>36</v>
      </c>
    </row>
    <row r="2048" spans="1:2" x14ac:dyDescent="0.25">
      <c r="A2048" s="6" t="s">
        <v>8219</v>
      </c>
      <c r="B2048">
        <v>40</v>
      </c>
    </row>
    <row r="2049" spans="1:2" x14ac:dyDescent="0.25">
      <c r="A2049" s="6" t="s">
        <v>8219</v>
      </c>
      <c r="B2049">
        <v>9</v>
      </c>
    </row>
    <row r="2050" spans="1:2" x14ac:dyDescent="0.25">
      <c r="A2050" s="6" t="s">
        <v>8219</v>
      </c>
      <c r="B2050">
        <v>19</v>
      </c>
    </row>
    <row r="2051" spans="1:2" x14ac:dyDescent="0.25">
      <c r="A2051" s="6" t="s">
        <v>8219</v>
      </c>
      <c r="B2051">
        <v>14</v>
      </c>
    </row>
    <row r="2052" spans="1:2" x14ac:dyDescent="0.25">
      <c r="A2052" s="6" t="s">
        <v>8219</v>
      </c>
      <c r="B2052">
        <v>38</v>
      </c>
    </row>
    <row r="2053" spans="1:2" x14ac:dyDescent="0.25">
      <c r="A2053" s="6" t="s">
        <v>8219</v>
      </c>
      <c r="B2053">
        <v>58</v>
      </c>
    </row>
    <row r="2054" spans="1:2" x14ac:dyDescent="0.25">
      <c r="A2054" s="6" t="s">
        <v>8219</v>
      </c>
      <c r="B2054">
        <v>28</v>
      </c>
    </row>
    <row r="2055" spans="1:2" x14ac:dyDescent="0.25">
      <c r="A2055" s="6" t="s">
        <v>8219</v>
      </c>
      <c r="B2055">
        <v>17</v>
      </c>
    </row>
    <row r="2056" spans="1:2" x14ac:dyDescent="0.25">
      <c r="A2056" s="6" t="s">
        <v>8219</v>
      </c>
      <c r="B2056">
        <v>12</v>
      </c>
    </row>
    <row r="2057" spans="1:2" x14ac:dyDescent="0.25">
      <c r="A2057" s="6" t="s">
        <v>8219</v>
      </c>
      <c r="B2057">
        <v>40</v>
      </c>
    </row>
    <row r="2058" spans="1:2" x14ac:dyDescent="0.25">
      <c r="A2058" s="6" t="s">
        <v>8219</v>
      </c>
      <c r="B2058">
        <v>57</v>
      </c>
    </row>
    <row r="2059" spans="1:2" x14ac:dyDescent="0.25">
      <c r="A2059" s="6" t="s">
        <v>8219</v>
      </c>
      <c r="B2059">
        <v>114</v>
      </c>
    </row>
    <row r="2060" spans="1:2" x14ac:dyDescent="0.25">
      <c r="A2060" s="6" t="s">
        <v>8219</v>
      </c>
      <c r="B2060">
        <v>31</v>
      </c>
    </row>
    <row r="2061" spans="1:2" x14ac:dyDescent="0.25">
      <c r="A2061" s="6" t="s">
        <v>8219</v>
      </c>
      <c r="B2061">
        <v>3</v>
      </c>
    </row>
    <row r="2062" spans="1:2" x14ac:dyDescent="0.25">
      <c r="A2062" s="6" t="s">
        <v>8219</v>
      </c>
      <c r="B2062">
        <v>16</v>
      </c>
    </row>
    <row r="2063" spans="1:2" x14ac:dyDescent="0.25">
      <c r="A2063" s="6" t="s">
        <v>8219</v>
      </c>
      <c r="B2063">
        <v>199</v>
      </c>
    </row>
    <row r="2064" spans="1:2" x14ac:dyDescent="0.25">
      <c r="A2064" s="6" t="s">
        <v>8219</v>
      </c>
      <c r="B2064">
        <v>31</v>
      </c>
    </row>
    <row r="2065" spans="1:2" x14ac:dyDescent="0.25">
      <c r="A2065" s="6" t="s">
        <v>8219</v>
      </c>
      <c r="B2065">
        <v>30</v>
      </c>
    </row>
    <row r="2066" spans="1:2" x14ac:dyDescent="0.25">
      <c r="A2066" s="6" t="s">
        <v>8219</v>
      </c>
      <c r="B2066">
        <v>34</v>
      </c>
    </row>
    <row r="2067" spans="1:2" x14ac:dyDescent="0.25">
      <c r="A2067" s="6" t="s">
        <v>8219</v>
      </c>
      <c r="B2067">
        <v>18</v>
      </c>
    </row>
    <row r="2068" spans="1:2" x14ac:dyDescent="0.25">
      <c r="A2068" s="6" t="s">
        <v>8219</v>
      </c>
      <c r="B2068">
        <v>67</v>
      </c>
    </row>
    <row r="2069" spans="1:2" x14ac:dyDescent="0.25">
      <c r="A2069" s="6" t="s">
        <v>8219</v>
      </c>
      <c r="B2069">
        <v>66</v>
      </c>
    </row>
    <row r="2070" spans="1:2" x14ac:dyDescent="0.25">
      <c r="A2070" s="6" t="s">
        <v>8219</v>
      </c>
      <c r="B2070">
        <v>23</v>
      </c>
    </row>
    <row r="2071" spans="1:2" x14ac:dyDescent="0.25">
      <c r="A2071" s="6" t="s">
        <v>8219</v>
      </c>
      <c r="B2071">
        <v>126</v>
      </c>
    </row>
    <row r="2072" spans="1:2" x14ac:dyDescent="0.25">
      <c r="A2072" s="6" t="s">
        <v>8219</v>
      </c>
      <c r="B2072">
        <v>6</v>
      </c>
    </row>
    <row r="2073" spans="1:2" x14ac:dyDescent="0.25">
      <c r="A2073" s="6" t="s">
        <v>8219</v>
      </c>
      <c r="B2073">
        <v>25</v>
      </c>
    </row>
    <row r="2074" spans="1:2" x14ac:dyDescent="0.25">
      <c r="A2074" s="6" t="s">
        <v>8219</v>
      </c>
      <c r="B2074">
        <v>39</v>
      </c>
    </row>
    <row r="2075" spans="1:2" x14ac:dyDescent="0.25">
      <c r="A2075" s="6" t="s">
        <v>8219</v>
      </c>
      <c r="B2075">
        <v>62</v>
      </c>
    </row>
    <row r="2076" spans="1:2" x14ac:dyDescent="0.25">
      <c r="A2076" s="6" t="s">
        <v>8219</v>
      </c>
      <c r="B2076">
        <v>31</v>
      </c>
    </row>
    <row r="2077" spans="1:2" x14ac:dyDescent="0.25">
      <c r="A2077" s="6" t="s">
        <v>8219</v>
      </c>
      <c r="B2077">
        <v>274</v>
      </c>
    </row>
    <row r="2078" spans="1:2" x14ac:dyDescent="0.25">
      <c r="A2078" s="6" t="s">
        <v>8219</v>
      </c>
      <c r="B2078">
        <v>17</v>
      </c>
    </row>
    <row r="2079" spans="1:2" x14ac:dyDescent="0.25">
      <c r="A2079" s="6" t="s">
        <v>8219</v>
      </c>
      <c r="B2079">
        <v>14</v>
      </c>
    </row>
    <row r="2080" spans="1:2" x14ac:dyDescent="0.25">
      <c r="A2080" s="6" t="s">
        <v>8219</v>
      </c>
      <c r="B2080">
        <v>60</v>
      </c>
    </row>
    <row r="2081" spans="1:2" x14ac:dyDescent="0.25">
      <c r="A2081" s="6" t="s">
        <v>8219</v>
      </c>
      <c r="B2081">
        <v>33</v>
      </c>
    </row>
    <row r="2082" spans="1:2" x14ac:dyDescent="0.25">
      <c r="A2082" s="6" t="s">
        <v>8219</v>
      </c>
      <c r="B2082">
        <v>78</v>
      </c>
    </row>
    <row r="2083" spans="1:2" x14ac:dyDescent="0.25">
      <c r="A2083" s="6" t="s">
        <v>8219</v>
      </c>
      <c r="B2083">
        <v>30</v>
      </c>
    </row>
    <row r="2084" spans="1:2" x14ac:dyDescent="0.25">
      <c r="A2084" s="6" t="s">
        <v>8219</v>
      </c>
      <c r="B2084">
        <v>136</v>
      </c>
    </row>
    <row r="2085" spans="1:2" x14ac:dyDescent="0.25">
      <c r="A2085" s="6" t="s">
        <v>8219</v>
      </c>
      <c r="B2085">
        <v>40</v>
      </c>
    </row>
    <row r="2086" spans="1:2" x14ac:dyDescent="0.25">
      <c r="A2086" s="6" t="s">
        <v>8219</v>
      </c>
      <c r="B2086">
        <v>18</v>
      </c>
    </row>
    <row r="2087" spans="1:2" x14ac:dyDescent="0.25">
      <c r="A2087" s="6" t="s">
        <v>8219</v>
      </c>
      <c r="B2087">
        <v>39</v>
      </c>
    </row>
    <row r="2088" spans="1:2" x14ac:dyDescent="0.25">
      <c r="A2088" s="6" t="s">
        <v>8219</v>
      </c>
      <c r="B2088">
        <v>21</v>
      </c>
    </row>
    <row r="2089" spans="1:2" x14ac:dyDescent="0.25">
      <c r="A2089" s="6" t="s">
        <v>8219</v>
      </c>
      <c r="B2089">
        <v>30</v>
      </c>
    </row>
    <row r="2090" spans="1:2" x14ac:dyDescent="0.25">
      <c r="A2090" s="6" t="s">
        <v>8219</v>
      </c>
      <c r="B2090">
        <v>27</v>
      </c>
    </row>
    <row r="2091" spans="1:2" x14ac:dyDescent="0.25">
      <c r="A2091" s="6" t="s">
        <v>8219</v>
      </c>
      <c r="B2091">
        <v>35</v>
      </c>
    </row>
    <row r="2092" spans="1:2" x14ac:dyDescent="0.25">
      <c r="A2092" s="6" t="s">
        <v>8219</v>
      </c>
      <c r="B2092">
        <v>13</v>
      </c>
    </row>
    <row r="2093" spans="1:2" x14ac:dyDescent="0.25">
      <c r="A2093" s="6" t="s">
        <v>8219</v>
      </c>
      <c r="B2093">
        <v>23</v>
      </c>
    </row>
    <row r="2094" spans="1:2" x14ac:dyDescent="0.25">
      <c r="A2094" s="6" t="s">
        <v>8219</v>
      </c>
      <c r="B2094">
        <v>39</v>
      </c>
    </row>
    <row r="2095" spans="1:2" x14ac:dyDescent="0.25">
      <c r="A2095" s="6" t="s">
        <v>8219</v>
      </c>
      <c r="B2095">
        <v>35</v>
      </c>
    </row>
    <row r="2096" spans="1:2" x14ac:dyDescent="0.25">
      <c r="A2096" s="6" t="s">
        <v>8219</v>
      </c>
      <c r="B2096">
        <v>27</v>
      </c>
    </row>
    <row r="2097" spans="1:2" x14ac:dyDescent="0.25">
      <c r="A2097" s="6" t="s">
        <v>8219</v>
      </c>
      <c r="B2097">
        <v>21</v>
      </c>
    </row>
    <row r="2098" spans="1:2" x14ac:dyDescent="0.25">
      <c r="A2098" s="6" t="s">
        <v>8219</v>
      </c>
      <c r="B2098">
        <v>104</v>
      </c>
    </row>
    <row r="2099" spans="1:2" x14ac:dyDescent="0.25">
      <c r="A2099" s="6" t="s">
        <v>8219</v>
      </c>
      <c r="B2099">
        <v>19</v>
      </c>
    </row>
    <row r="2100" spans="1:2" x14ac:dyDescent="0.25">
      <c r="A2100" s="6" t="s">
        <v>8219</v>
      </c>
      <c r="B2100">
        <v>97</v>
      </c>
    </row>
    <row r="2101" spans="1:2" x14ac:dyDescent="0.25">
      <c r="A2101" s="6" t="s">
        <v>8219</v>
      </c>
      <c r="B2101">
        <v>27</v>
      </c>
    </row>
    <row r="2102" spans="1:2" x14ac:dyDescent="0.25">
      <c r="A2102" s="6" t="s">
        <v>8219</v>
      </c>
      <c r="B2102">
        <v>24</v>
      </c>
    </row>
    <row r="2103" spans="1:2" x14ac:dyDescent="0.25">
      <c r="A2103" s="6" t="s">
        <v>8219</v>
      </c>
      <c r="B2103">
        <v>13</v>
      </c>
    </row>
    <row r="2104" spans="1:2" x14ac:dyDescent="0.25">
      <c r="A2104" s="6" t="s">
        <v>8219</v>
      </c>
      <c r="B2104">
        <v>46</v>
      </c>
    </row>
    <row r="2105" spans="1:2" x14ac:dyDescent="0.25">
      <c r="A2105" s="6" t="s">
        <v>8219</v>
      </c>
      <c r="B2105">
        <v>4</v>
      </c>
    </row>
    <row r="2106" spans="1:2" x14ac:dyDescent="0.25">
      <c r="A2106" s="6" t="s">
        <v>8219</v>
      </c>
      <c r="B2106">
        <v>40</v>
      </c>
    </row>
    <row r="2107" spans="1:2" x14ac:dyDescent="0.25">
      <c r="A2107" s="6" t="s">
        <v>8219</v>
      </c>
      <c r="B2107">
        <v>44</v>
      </c>
    </row>
    <row r="2108" spans="1:2" x14ac:dyDescent="0.25">
      <c r="A2108" s="6" t="s">
        <v>8219</v>
      </c>
      <c r="B2108">
        <v>35</v>
      </c>
    </row>
    <row r="2109" spans="1:2" x14ac:dyDescent="0.25">
      <c r="A2109" s="6" t="s">
        <v>8219</v>
      </c>
      <c r="B2109">
        <v>63</v>
      </c>
    </row>
    <row r="2110" spans="1:2" x14ac:dyDescent="0.25">
      <c r="A2110" s="6" t="s">
        <v>8219</v>
      </c>
      <c r="B2110">
        <v>89</v>
      </c>
    </row>
    <row r="2111" spans="1:2" x14ac:dyDescent="0.25">
      <c r="A2111" s="6" t="s">
        <v>8219</v>
      </c>
      <c r="B2111">
        <v>15</v>
      </c>
    </row>
    <row r="2112" spans="1:2" x14ac:dyDescent="0.25">
      <c r="A2112" s="6" t="s">
        <v>8219</v>
      </c>
      <c r="B2112">
        <v>46</v>
      </c>
    </row>
    <row r="2113" spans="1:2" x14ac:dyDescent="0.25">
      <c r="A2113" s="6" t="s">
        <v>8219</v>
      </c>
      <c r="B2113">
        <v>33</v>
      </c>
    </row>
    <row r="2114" spans="1:2" x14ac:dyDescent="0.25">
      <c r="A2114" s="6" t="s">
        <v>8219</v>
      </c>
      <c r="B2114">
        <v>52</v>
      </c>
    </row>
    <row r="2115" spans="1:2" x14ac:dyDescent="0.25">
      <c r="A2115" s="6" t="s">
        <v>8219</v>
      </c>
      <c r="B2115">
        <v>7</v>
      </c>
    </row>
    <row r="2116" spans="1:2" x14ac:dyDescent="0.25">
      <c r="A2116" s="6" t="s">
        <v>8219</v>
      </c>
      <c r="B2116">
        <v>28</v>
      </c>
    </row>
    <row r="2117" spans="1:2" x14ac:dyDescent="0.25">
      <c r="A2117" s="6" t="s">
        <v>8219</v>
      </c>
      <c r="B2117">
        <v>11</v>
      </c>
    </row>
    <row r="2118" spans="1:2" x14ac:dyDescent="0.25">
      <c r="A2118" s="6" t="s">
        <v>8219</v>
      </c>
      <c r="B2118">
        <v>15</v>
      </c>
    </row>
    <row r="2119" spans="1:2" x14ac:dyDescent="0.25">
      <c r="A2119" s="6" t="s">
        <v>8219</v>
      </c>
      <c r="B2119">
        <v>30</v>
      </c>
    </row>
    <row r="2120" spans="1:2" x14ac:dyDescent="0.25">
      <c r="A2120" s="6" t="s">
        <v>8219</v>
      </c>
      <c r="B2120">
        <v>27</v>
      </c>
    </row>
    <row r="2121" spans="1:2" x14ac:dyDescent="0.25">
      <c r="A2121" s="6" t="s">
        <v>8219</v>
      </c>
      <c r="B2121">
        <v>28</v>
      </c>
    </row>
    <row r="2122" spans="1:2" x14ac:dyDescent="0.25">
      <c r="A2122" s="6" t="s">
        <v>8219</v>
      </c>
      <c r="B2122">
        <v>17</v>
      </c>
    </row>
    <row r="2123" spans="1:2" x14ac:dyDescent="0.25">
      <c r="A2123" s="6" t="s">
        <v>8219</v>
      </c>
      <c r="B2123">
        <v>50</v>
      </c>
    </row>
    <row r="2124" spans="1:2" x14ac:dyDescent="0.25">
      <c r="A2124" s="6" t="s">
        <v>8219</v>
      </c>
      <c r="B2124">
        <v>26</v>
      </c>
    </row>
    <row r="2125" spans="1:2" x14ac:dyDescent="0.25">
      <c r="A2125" s="6" t="s">
        <v>8219</v>
      </c>
      <c r="B2125">
        <v>88</v>
      </c>
    </row>
    <row r="2126" spans="1:2" x14ac:dyDescent="0.25">
      <c r="A2126" s="6" t="s">
        <v>8219</v>
      </c>
      <c r="B2126">
        <v>91</v>
      </c>
    </row>
    <row r="2127" spans="1:2" x14ac:dyDescent="0.25">
      <c r="A2127" s="6" t="s">
        <v>8219</v>
      </c>
      <c r="B2127">
        <v>3</v>
      </c>
    </row>
    <row r="2128" spans="1:2" x14ac:dyDescent="0.25">
      <c r="A2128" s="6" t="s">
        <v>8219</v>
      </c>
      <c r="B2128">
        <v>28</v>
      </c>
    </row>
    <row r="2129" spans="1:2" x14ac:dyDescent="0.25">
      <c r="A2129" s="6" t="s">
        <v>8219</v>
      </c>
      <c r="B2129">
        <v>77</v>
      </c>
    </row>
    <row r="2130" spans="1:2" x14ac:dyDescent="0.25">
      <c r="A2130" s="6" t="s">
        <v>8219</v>
      </c>
      <c r="B2130">
        <v>27</v>
      </c>
    </row>
    <row r="2131" spans="1:2" x14ac:dyDescent="0.25">
      <c r="A2131" s="6" t="s">
        <v>8219</v>
      </c>
      <c r="B2131">
        <v>107</v>
      </c>
    </row>
    <row r="2132" spans="1:2" x14ac:dyDescent="0.25">
      <c r="A2132" s="6" t="s">
        <v>8219</v>
      </c>
      <c r="B2132">
        <v>96</v>
      </c>
    </row>
    <row r="2133" spans="1:2" x14ac:dyDescent="0.25">
      <c r="A2133" s="6" t="s">
        <v>8219</v>
      </c>
      <c r="B2133">
        <v>56</v>
      </c>
    </row>
    <row r="2134" spans="1:2" x14ac:dyDescent="0.25">
      <c r="A2134" s="6" t="s">
        <v>8219</v>
      </c>
      <c r="B2134">
        <v>58</v>
      </c>
    </row>
    <row r="2135" spans="1:2" x14ac:dyDescent="0.25">
      <c r="A2135" s="6" t="s">
        <v>8219</v>
      </c>
      <c r="B2135">
        <v>15</v>
      </c>
    </row>
    <row r="2136" spans="1:2" x14ac:dyDescent="0.25">
      <c r="A2136" s="6" t="s">
        <v>8219</v>
      </c>
      <c r="B2136">
        <v>20</v>
      </c>
    </row>
    <row r="2137" spans="1:2" x14ac:dyDescent="0.25">
      <c r="A2137" s="6" t="s">
        <v>8219</v>
      </c>
      <c r="B2137">
        <v>38</v>
      </c>
    </row>
    <row r="2138" spans="1:2" x14ac:dyDescent="0.25">
      <c r="A2138" s="6" t="s">
        <v>8219</v>
      </c>
      <c r="B2138">
        <v>33</v>
      </c>
    </row>
    <row r="2139" spans="1:2" x14ac:dyDescent="0.25">
      <c r="A2139" s="6" t="s">
        <v>8219</v>
      </c>
      <c r="B2139">
        <v>57</v>
      </c>
    </row>
    <row r="2140" spans="1:2" x14ac:dyDescent="0.25">
      <c r="A2140" s="6" t="s">
        <v>8219</v>
      </c>
      <c r="B2140">
        <v>25</v>
      </c>
    </row>
    <row r="2141" spans="1:2" x14ac:dyDescent="0.25">
      <c r="A2141" s="6" t="s">
        <v>8219</v>
      </c>
      <c r="B2141">
        <v>14</v>
      </c>
    </row>
    <row r="2142" spans="1:2" x14ac:dyDescent="0.25">
      <c r="A2142" s="6" t="s">
        <v>8219</v>
      </c>
      <c r="B2142">
        <v>94</v>
      </c>
    </row>
    <row r="2143" spans="1:2" x14ac:dyDescent="0.25">
      <c r="A2143" s="6" t="s">
        <v>8219</v>
      </c>
      <c r="B2143">
        <v>59</v>
      </c>
    </row>
    <row r="2144" spans="1:2" x14ac:dyDescent="0.25">
      <c r="A2144" s="6" t="s">
        <v>8219</v>
      </c>
      <c r="B2144">
        <v>36</v>
      </c>
    </row>
    <row r="2145" spans="1:2" x14ac:dyDescent="0.25">
      <c r="A2145" s="6" t="s">
        <v>8219</v>
      </c>
      <c r="B2145">
        <v>115</v>
      </c>
    </row>
    <row r="2146" spans="1:2" x14ac:dyDescent="0.25">
      <c r="A2146" s="6" t="s">
        <v>8219</v>
      </c>
      <c r="B2146">
        <v>30</v>
      </c>
    </row>
    <row r="2147" spans="1:2" x14ac:dyDescent="0.25">
      <c r="A2147" s="6" t="s">
        <v>8219</v>
      </c>
      <c r="B2147">
        <v>52</v>
      </c>
    </row>
    <row r="2148" spans="1:2" x14ac:dyDescent="0.25">
      <c r="A2148" s="6" t="s">
        <v>8219</v>
      </c>
      <c r="B2148">
        <v>27</v>
      </c>
    </row>
    <row r="2149" spans="1:2" x14ac:dyDescent="0.25">
      <c r="A2149" s="6" t="s">
        <v>8219</v>
      </c>
      <c r="B2149">
        <v>24</v>
      </c>
    </row>
    <row r="2150" spans="1:2" x14ac:dyDescent="0.25">
      <c r="A2150" s="6" t="s">
        <v>8219</v>
      </c>
      <c r="B2150">
        <v>10</v>
      </c>
    </row>
    <row r="2151" spans="1:2" x14ac:dyDescent="0.25">
      <c r="A2151" s="6" t="s">
        <v>8219</v>
      </c>
      <c r="B2151">
        <v>30</v>
      </c>
    </row>
    <row r="2152" spans="1:2" x14ac:dyDescent="0.25">
      <c r="A2152" s="6" t="s">
        <v>8219</v>
      </c>
      <c r="B2152">
        <v>71</v>
      </c>
    </row>
    <row r="2153" spans="1:2" x14ac:dyDescent="0.25">
      <c r="A2153" s="6" t="s">
        <v>8219</v>
      </c>
      <c r="B2153">
        <v>10</v>
      </c>
    </row>
    <row r="2154" spans="1:2" x14ac:dyDescent="0.25">
      <c r="A2154" s="6" t="s">
        <v>8219</v>
      </c>
      <c r="B2154">
        <v>24</v>
      </c>
    </row>
    <row r="2155" spans="1:2" x14ac:dyDescent="0.25">
      <c r="A2155" s="6" t="s">
        <v>8219</v>
      </c>
      <c r="B2155">
        <v>38</v>
      </c>
    </row>
    <row r="2156" spans="1:2" x14ac:dyDescent="0.25">
      <c r="A2156" s="6" t="s">
        <v>8219</v>
      </c>
      <c r="B2156">
        <v>26</v>
      </c>
    </row>
    <row r="2157" spans="1:2" x14ac:dyDescent="0.25">
      <c r="A2157" s="6" t="s">
        <v>8219</v>
      </c>
      <c r="B2157">
        <v>19</v>
      </c>
    </row>
    <row r="2158" spans="1:2" x14ac:dyDescent="0.25">
      <c r="A2158" s="6" t="s">
        <v>8219</v>
      </c>
      <c r="B2158">
        <v>11</v>
      </c>
    </row>
    <row r="2159" spans="1:2" x14ac:dyDescent="0.25">
      <c r="A2159" s="6" t="s">
        <v>8219</v>
      </c>
      <c r="B2159">
        <v>27</v>
      </c>
    </row>
    <row r="2160" spans="1:2" x14ac:dyDescent="0.25">
      <c r="A2160" s="6" t="s">
        <v>8219</v>
      </c>
      <c r="B2160">
        <v>34</v>
      </c>
    </row>
    <row r="2161" spans="1:2" x14ac:dyDescent="0.25">
      <c r="A2161" s="6" t="s">
        <v>8219</v>
      </c>
      <c r="B2161">
        <v>20</v>
      </c>
    </row>
    <row r="2162" spans="1:2" x14ac:dyDescent="0.25">
      <c r="A2162" s="6" t="s">
        <v>8219</v>
      </c>
      <c r="B2162">
        <v>37</v>
      </c>
    </row>
    <row r="2163" spans="1:2" x14ac:dyDescent="0.25">
      <c r="A2163" s="6" t="s">
        <v>8219</v>
      </c>
      <c r="B2163">
        <v>20</v>
      </c>
    </row>
    <row r="2164" spans="1:2" x14ac:dyDescent="0.25">
      <c r="A2164" s="6" t="s">
        <v>8219</v>
      </c>
      <c r="B2164">
        <v>10</v>
      </c>
    </row>
    <row r="2165" spans="1:2" x14ac:dyDescent="0.25">
      <c r="A2165" s="6" t="s">
        <v>8219</v>
      </c>
      <c r="B2165">
        <v>26</v>
      </c>
    </row>
    <row r="2166" spans="1:2" x14ac:dyDescent="0.25">
      <c r="A2166" s="6" t="s">
        <v>8219</v>
      </c>
      <c r="B2166">
        <v>20</v>
      </c>
    </row>
    <row r="2167" spans="1:2" x14ac:dyDescent="0.25">
      <c r="A2167" s="6" t="s">
        <v>8219</v>
      </c>
      <c r="B2167">
        <v>46</v>
      </c>
    </row>
    <row r="2168" spans="1:2" x14ac:dyDescent="0.25">
      <c r="A2168" s="6" t="s">
        <v>8219</v>
      </c>
      <c r="B2168">
        <v>76</v>
      </c>
    </row>
    <row r="2169" spans="1:2" x14ac:dyDescent="0.25">
      <c r="A2169" s="6" t="s">
        <v>8219</v>
      </c>
      <c r="B2169">
        <v>41</v>
      </c>
    </row>
    <row r="2170" spans="1:2" x14ac:dyDescent="0.25">
      <c r="A2170" s="6" t="s">
        <v>8219</v>
      </c>
      <c r="B2170">
        <v>7</v>
      </c>
    </row>
    <row r="2171" spans="1:2" x14ac:dyDescent="0.25">
      <c r="A2171" s="6" t="s">
        <v>8219</v>
      </c>
      <c r="B2171">
        <v>49</v>
      </c>
    </row>
    <row r="2172" spans="1:2" x14ac:dyDescent="0.25">
      <c r="A2172" s="6" t="s">
        <v>8219</v>
      </c>
      <c r="B2172">
        <v>26</v>
      </c>
    </row>
    <row r="2173" spans="1:2" x14ac:dyDescent="0.25">
      <c r="A2173" s="6" t="s">
        <v>8219</v>
      </c>
      <c r="B2173">
        <v>65</v>
      </c>
    </row>
    <row r="2174" spans="1:2" x14ac:dyDescent="0.25">
      <c r="A2174" s="6" t="s">
        <v>8219</v>
      </c>
      <c r="B2174">
        <v>28</v>
      </c>
    </row>
    <row r="2175" spans="1:2" x14ac:dyDescent="0.25">
      <c r="A2175" s="6" t="s">
        <v>8219</v>
      </c>
      <c r="B2175">
        <v>8</v>
      </c>
    </row>
    <row r="2176" spans="1:2" x14ac:dyDescent="0.25">
      <c r="A2176" s="6" t="s">
        <v>8219</v>
      </c>
      <c r="B2176">
        <v>3</v>
      </c>
    </row>
    <row r="2177" spans="1:2" x14ac:dyDescent="0.25">
      <c r="A2177" s="6" t="s">
        <v>8219</v>
      </c>
      <c r="B2177">
        <v>9</v>
      </c>
    </row>
    <row r="2178" spans="1:2" x14ac:dyDescent="0.25">
      <c r="A2178" s="6" t="s">
        <v>8219</v>
      </c>
      <c r="B2178">
        <v>9</v>
      </c>
    </row>
    <row r="2179" spans="1:2" x14ac:dyDescent="0.25">
      <c r="A2179" s="6" t="s">
        <v>8219</v>
      </c>
      <c r="B2179">
        <v>20</v>
      </c>
    </row>
    <row r="2180" spans="1:2" x14ac:dyDescent="0.25">
      <c r="A2180" s="6" t="s">
        <v>8219</v>
      </c>
      <c r="B2180">
        <v>57</v>
      </c>
    </row>
    <row r="2181" spans="1:2" x14ac:dyDescent="0.25">
      <c r="A2181" s="6" t="s">
        <v>8219</v>
      </c>
      <c r="B2181">
        <v>8</v>
      </c>
    </row>
    <row r="2182" spans="1:2" x14ac:dyDescent="0.25">
      <c r="A2182" s="6" t="s">
        <v>8219</v>
      </c>
      <c r="B2182">
        <v>14</v>
      </c>
    </row>
    <row r="2183" spans="1:2" x14ac:dyDescent="0.25">
      <c r="A2183" s="6" t="s">
        <v>8219</v>
      </c>
      <c r="B2183">
        <v>17</v>
      </c>
    </row>
    <row r="2184" spans="1:2" x14ac:dyDescent="0.25">
      <c r="A2184" s="6" t="s">
        <v>8219</v>
      </c>
      <c r="B2184">
        <v>100</v>
      </c>
    </row>
    <row r="2185" spans="1:2" x14ac:dyDescent="0.25">
      <c r="A2185" s="6" t="s">
        <v>8219</v>
      </c>
      <c r="B2185">
        <v>32</v>
      </c>
    </row>
    <row r="2186" spans="1:2" x14ac:dyDescent="0.25">
      <c r="A2186" s="6" t="s">
        <v>8219</v>
      </c>
      <c r="B2186">
        <v>3</v>
      </c>
    </row>
  </sheetData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Campaign Totals per Category</vt:lpstr>
      <vt:lpstr>Totals per Sub-Category</vt:lpstr>
      <vt:lpstr>Kickstarter Totals per Month</vt:lpstr>
      <vt:lpstr>Bonus - Outcome Based on Goal $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Snyder</dc:creator>
  <cp:lastModifiedBy>Ben Snyder</cp:lastModifiedBy>
  <dcterms:created xsi:type="dcterms:W3CDTF">2017-04-20T15:17:24Z</dcterms:created>
  <dcterms:modified xsi:type="dcterms:W3CDTF">2020-02-04T21:43:22Z</dcterms:modified>
</cp:coreProperties>
</file>